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\Desktop\Trainity\IMDB_Movie_Analysis\"/>
    </mc:Choice>
  </mc:AlternateContent>
  <xr:revisionPtr revIDLastSave="0" documentId="13_ncr:1_{8C9B3191-503E-43B2-B35B-E9B198D3FE12}" xr6:coauthVersionLast="47" xr6:coauthVersionMax="47" xr10:uidLastSave="{00000000-0000-0000-0000-000000000000}"/>
  <bookViews>
    <workbookView xWindow="-108" yWindow="-108" windowWidth="23256" windowHeight="12576" firstSheet="4" activeTab="8" xr2:uid="{00000000-000D-0000-FFFF-FFFF00000000}"/>
  </bookViews>
  <sheets>
    <sheet name="IMDB_Dataset" sheetId="1" r:id="rId1"/>
    <sheet name="Sheet1" sheetId="2" r:id="rId2"/>
    <sheet name="Movie Genre Analysis" sheetId="3" r:id="rId3"/>
    <sheet name="Movie Genre Analysis Result" sheetId="4" r:id="rId4"/>
    <sheet name=" Movie Duration Analysis" sheetId="5" r:id="rId5"/>
    <sheet name="Sheet4" sheetId="9" r:id="rId6"/>
    <sheet name="Language Analysis" sheetId="6" r:id="rId7"/>
    <sheet name="Director Analysis" sheetId="7" r:id="rId8"/>
    <sheet name="Budget Analysis" sheetId="10" r:id="rId9"/>
  </sheets>
  <definedNames>
    <definedName name="_xlnm._FilterDatabase" localSheetId="4" hidden="1">' Movie Duration Analysis'!$A$1:$B$5029</definedName>
    <definedName name="_xlnm._FilterDatabase" localSheetId="8" hidden="1">'Budget Analysis'!$A$1:$E$618</definedName>
    <definedName name="_xlnm._FilterDatabase" localSheetId="7" hidden="1">'Director Analysis'!$Q$3:$S$3</definedName>
    <definedName name="_xlnm._FilterDatabase" localSheetId="6" hidden="1">'Language Analysis'!$D$4:$E$51</definedName>
    <definedName name="_xlnm._FilterDatabase" localSheetId="2" hidden="1">'Movie Genre Analysis'!$A$1:$H$135</definedName>
    <definedName name="_xlnm._FilterDatabase" localSheetId="1" hidden="1">Sheet1!$A$1:$AB$5044</definedName>
    <definedName name="solver_eng" localSheetId="7" hidden="1">1</definedName>
    <definedName name="solver_neg" localSheetId="7" hidden="1">1</definedName>
    <definedName name="solver_num" localSheetId="7" hidden="1">0</definedName>
    <definedName name="solver_opt" localSheetId="7" hidden="1">'Director Analysis'!$L$4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" i="10" l="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2" i="10"/>
  <c r="L6" i="10"/>
  <c r="G4" i="7" a="1"/>
  <c r="G4" i="7" s="1"/>
  <c r="H5" i="5" a="1"/>
  <c r="H5" i="5" s="1"/>
  <c r="C6" i="4"/>
  <c r="E4" i="7" a="1"/>
  <c r="K14" i="6" a="1"/>
  <c r="K14" i="6" s="1"/>
  <c r="K13" i="6" a="1"/>
  <c r="K13" i="6" s="1"/>
  <c r="K12" i="6" a="1"/>
  <c r="K12" i="6" s="1"/>
  <c r="K11" i="6" a="1"/>
  <c r="K11" i="6" s="1"/>
  <c r="K10" i="6" a="1"/>
  <c r="K10" i="6" s="1"/>
  <c r="K9" i="6" a="1"/>
  <c r="K9" i="6" s="1"/>
  <c r="K8" i="6" a="1"/>
  <c r="K8" i="6" s="1"/>
  <c r="K7" i="6" a="1"/>
  <c r="K7" i="6" s="1"/>
  <c r="K6" i="6" a="1"/>
  <c r="K6" i="6" s="1"/>
  <c r="K5" i="6" a="1"/>
  <c r="K5" i="6" s="1"/>
  <c r="I6" i="6" a="1"/>
  <c r="I6" i="6" s="1"/>
  <c r="I7" i="6" a="1"/>
  <c r="I7" i="6"/>
  <c r="I8" i="6" a="1"/>
  <c r="I8" i="6" s="1"/>
  <c r="I9" i="6" a="1"/>
  <c r="I9" i="6"/>
  <c r="I10" i="6" a="1"/>
  <c r="I10" i="6" s="1"/>
  <c r="I11" i="6" a="1"/>
  <c r="I11" i="6" s="1"/>
  <c r="I12" i="6" a="1"/>
  <c r="I12" i="6" s="1"/>
  <c r="I13" i="6" a="1"/>
  <c r="I13" i="6"/>
  <c r="I14" i="6" a="1"/>
  <c r="I14" i="6" s="1"/>
  <c r="I5" i="6" a="1"/>
  <c r="I5" i="6" s="1"/>
  <c r="J6" i="6" a="1"/>
  <c r="J6" i="6" s="1"/>
  <c r="J7" i="6" a="1"/>
  <c r="J7" i="6" s="1"/>
  <c r="J8" i="6" a="1"/>
  <c r="J8" i="6" s="1"/>
  <c r="J9" i="6" a="1"/>
  <c r="J9" i="6" s="1"/>
  <c r="J10" i="6" a="1"/>
  <c r="J10" i="6" s="1"/>
  <c r="J11" i="6" a="1"/>
  <c r="J11" i="6" s="1"/>
  <c r="J12" i="6" a="1"/>
  <c r="J12" i="6" s="1"/>
  <c r="J13" i="6" a="1"/>
  <c r="J13" i="6" s="1"/>
  <c r="J14" i="6" a="1"/>
  <c r="J14" i="6" s="1"/>
  <c r="J5" i="6" a="1"/>
  <c r="J5" i="6" s="1"/>
  <c r="D5" i="6" a="1"/>
  <c r="D5" i="6" s="1"/>
  <c r="E5" i="6" s="1" a="1"/>
  <c r="E5" i="6" s="1"/>
  <c r="E5" i="5" a="1"/>
  <c r="F14" i="5" s="1"/>
  <c r="I7" i="4" a="1"/>
  <c r="I7" i="4" s="1"/>
  <c r="I8" i="4" a="1"/>
  <c r="I8" i="4"/>
  <c r="I9" i="4" a="1"/>
  <c r="I9" i="4" s="1"/>
  <c r="I10" i="4" a="1"/>
  <c r="I10" i="4" s="1"/>
  <c r="I11" i="4" a="1"/>
  <c r="I11" i="4" s="1"/>
  <c r="I12" i="4" a="1"/>
  <c r="I12" i="4" s="1"/>
  <c r="I13" i="4" a="1"/>
  <c r="I13" i="4" s="1"/>
  <c r="I14" i="4" a="1"/>
  <c r="I14" i="4" s="1"/>
  <c r="I15" i="4" a="1"/>
  <c r="I15" i="4" s="1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6" i="4" a="1"/>
  <c r="I6" i="4" s="1"/>
  <c r="H7" i="4" a="1"/>
  <c r="H7" i="4" s="1"/>
  <c r="H8" i="4" a="1"/>
  <c r="H8" i="4"/>
  <c r="H9" i="4" a="1"/>
  <c r="H9" i="4" s="1"/>
  <c r="H10" i="4" a="1"/>
  <c r="H10" i="4" s="1"/>
  <c r="H11" i="4" a="1"/>
  <c r="H11" i="4" s="1"/>
  <c r="H12" i="4" a="1"/>
  <c r="H12" i="4" s="1"/>
  <c r="H13" i="4" a="1"/>
  <c r="H13" i="4" s="1"/>
  <c r="H14" i="4" a="1"/>
  <c r="H14" i="4" s="1"/>
  <c r="H15" i="4" a="1"/>
  <c r="H15" i="4" s="1"/>
  <c r="H16" i="4" a="1"/>
  <c r="H16" i="4" s="1"/>
  <c r="H17" i="4" a="1"/>
  <c r="H17" i="4" s="1"/>
  <c r="H18" i="4" a="1"/>
  <c r="H18" i="4" s="1"/>
  <c r="H19" i="4" a="1"/>
  <c r="H19" i="4" s="1"/>
  <c r="H20" i="4" a="1"/>
  <c r="H20" i="4" s="1"/>
  <c r="H21" i="4" a="1"/>
  <c r="H21" i="4" s="1"/>
  <c r="H22" i="4" a="1"/>
  <c r="H22" i="4" s="1"/>
  <c r="H23" i="4" a="1"/>
  <c r="H23" i="4" s="1"/>
  <c r="H24" i="4" a="1"/>
  <c r="H24" i="4" s="1"/>
  <c r="H25" i="4" a="1"/>
  <c r="H25" i="4" s="1"/>
  <c r="H26" i="4" a="1"/>
  <c r="H26" i="4" s="1"/>
  <c r="H27" i="4" a="1"/>
  <c r="H27" i="4" s="1"/>
  <c r="H28" i="4" a="1"/>
  <c r="H28" i="4" s="1"/>
  <c r="H29" i="4" a="1"/>
  <c r="H29" i="4" s="1"/>
  <c r="H30" i="4" a="1"/>
  <c r="H30" i="4" s="1"/>
  <c r="H31" i="4" a="1"/>
  <c r="H31" i="4" s="1"/>
  <c r="H6" i="4" a="1"/>
  <c r="H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 s="1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 s="1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6" i="4" a="1"/>
  <c r="G6" i="4" s="1"/>
  <c r="F7" i="4" a="1"/>
  <c r="F7" i="4" s="1"/>
  <c r="F8" i="4" a="1"/>
  <c r="F8" i="4" s="1"/>
  <c r="F9" i="4" a="1"/>
  <c r="F9" i="4" s="1"/>
  <c r="F10" i="4" a="1"/>
  <c r="F10" i="4" s="1"/>
  <c r="F11" i="4" a="1"/>
  <c r="F11" i="4" s="1"/>
  <c r="F12" i="4" a="1"/>
  <c r="F12" i="4"/>
  <c r="F13" i="4" a="1"/>
  <c r="F13" i="4" s="1"/>
  <c r="F14" i="4" a="1"/>
  <c r="F14" i="4"/>
  <c r="F15" i="4" a="1"/>
  <c r="F15" i="4" s="1"/>
  <c r="F16" i="4" a="1"/>
  <c r="F16" i="4" s="1"/>
  <c r="F17" i="4" a="1"/>
  <c r="F17" i="4" s="1"/>
  <c r="F18" i="4" a="1"/>
  <c r="F18" i="4" s="1"/>
  <c r="F19" i="4" a="1"/>
  <c r="F19" i="4" s="1"/>
  <c r="F20" i="4" a="1"/>
  <c r="F20" i="4" s="1"/>
  <c r="F21" i="4" a="1"/>
  <c r="F21" i="4" s="1"/>
  <c r="F22" i="4" a="1"/>
  <c r="F22" i="4" s="1"/>
  <c r="F23" i="4" a="1"/>
  <c r="F23" i="4" s="1"/>
  <c r="F24" i="4" a="1"/>
  <c r="F24" i="4" s="1"/>
  <c r="F25" i="4" a="1"/>
  <c r="F25" i="4" s="1"/>
  <c r="F26" i="4" a="1"/>
  <c r="F26" i="4" s="1"/>
  <c r="F27" i="4" a="1"/>
  <c r="F27" i="4" s="1"/>
  <c r="F28" i="4" a="1"/>
  <c r="F28" i="4" s="1"/>
  <c r="F29" i="4" a="1"/>
  <c r="F29" i="4" s="1"/>
  <c r="F30" i="4" a="1"/>
  <c r="F30" i="4" s="1"/>
  <c r="F31" i="4" a="1"/>
  <c r="F31" i="4" s="1"/>
  <c r="F6" i="4" a="1"/>
  <c r="F6" i="4" s="1"/>
  <c r="E20" i="4" a="1"/>
  <c r="E20" i="4" s="1"/>
  <c r="E7" i="4" a="1"/>
  <c r="E7" i="4" s="1"/>
  <c r="E8" i="4" a="1"/>
  <c r="E8" i="4"/>
  <c r="E9" i="4" a="1"/>
  <c r="E9" i="4" s="1"/>
  <c r="E10" i="4" a="1"/>
  <c r="E10" i="4" s="1"/>
  <c r="E11" i="4" a="1"/>
  <c r="E11" i="4" s="1"/>
  <c r="E12" i="4" a="1"/>
  <c r="E12" i="4" s="1"/>
  <c r="E13" i="4" a="1"/>
  <c r="E13" i="4" s="1"/>
  <c r="E14" i="4" a="1"/>
  <c r="E14" i="4" s="1"/>
  <c r="E15" i="4" a="1"/>
  <c r="E15" i="4" s="1"/>
  <c r="E16" i="4" a="1"/>
  <c r="E16" i="4" s="1"/>
  <c r="E17" i="4" a="1"/>
  <c r="E17" i="4" s="1"/>
  <c r="E18" i="4" a="1"/>
  <c r="E18" i="4" s="1"/>
  <c r="E19" i="4" a="1"/>
  <c r="E19" i="4" s="1"/>
  <c r="E21" i="4" a="1"/>
  <c r="E21" i="4" s="1"/>
  <c r="E22" i="4" a="1"/>
  <c r="E22" i="4" s="1"/>
  <c r="E23" i="4" a="1"/>
  <c r="E23" i="4" s="1"/>
  <c r="E24" i="4" a="1"/>
  <c r="E24" i="4" s="1"/>
  <c r="E25" i="4" a="1"/>
  <c r="E25" i="4" s="1"/>
  <c r="E26" i="4" a="1"/>
  <c r="E26" i="4" s="1"/>
  <c r="E27" i="4" a="1"/>
  <c r="E27" i="4" s="1"/>
  <c r="E28" i="4" a="1"/>
  <c r="E28" i="4" s="1"/>
  <c r="E29" i="4" a="1"/>
  <c r="E29" i="4" s="1"/>
  <c r="E30" i="4" a="1"/>
  <c r="E30" i="4" s="1"/>
  <c r="E31" i="4" a="1"/>
  <c r="E31" i="4" s="1"/>
  <c r="E6" i="4" a="1"/>
  <c r="E6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D11" i="4" a="1"/>
  <c r="D11" i="4" s="1"/>
  <c r="D12" i="4" a="1"/>
  <c r="D12" i="4"/>
  <c r="D13" i="4" a="1"/>
  <c r="D13" i="4" s="1"/>
  <c r="D14" i="4" a="1"/>
  <c r="D14" i="4"/>
  <c r="D15" i="4" a="1"/>
  <c r="D15" i="4" s="1"/>
  <c r="D16" i="4" a="1"/>
  <c r="D16" i="4" s="1"/>
  <c r="D17" i="4" a="1"/>
  <c r="D17" i="4" s="1"/>
  <c r="D18" i="4" a="1"/>
  <c r="D18" i="4" s="1"/>
  <c r="D19" i="4" a="1"/>
  <c r="D19" i="4" s="1"/>
  <c r="D20" i="4" a="1"/>
  <c r="D20" i="4" s="1"/>
  <c r="D21" i="4" a="1"/>
  <c r="D21" i="4" s="1"/>
  <c r="D22" i="4" a="1"/>
  <c r="D22" i="4" s="1"/>
  <c r="D23" i="4" a="1"/>
  <c r="D23" i="4" s="1"/>
  <c r="D24" i="4" a="1"/>
  <c r="D24" i="4" s="1"/>
  <c r="D25" i="4" a="1"/>
  <c r="D25" i="4" s="1"/>
  <c r="D26" i="4" a="1"/>
  <c r="D26" i="4" s="1"/>
  <c r="D27" i="4" a="1"/>
  <c r="D27" i="4" s="1"/>
  <c r="D28" i="4" a="1"/>
  <c r="D28" i="4" s="1"/>
  <c r="D29" i="4" a="1"/>
  <c r="D29" i="4" s="1"/>
  <c r="D30" i="4" a="1"/>
  <c r="D30" i="4" s="1"/>
  <c r="D31" i="4" a="1"/>
  <c r="D31" i="4" s="1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E4" i="7" l="1"/>
  <c r="G8" i="7" a="1"/>
  <c r="G8" i="7" s="1"/>
  <c r="G12" i="7" a="1"/>
  <c r="G12" i="7" s="1"/>
  <c r="G16" i="7" a="1"/>
  <c r="G16" i="7" s="1"/>
  <c r="G20" i="7" a="1"/>
  <c r="G20" i="7" s="1"/>
  <c r="G23" i="7" a="1"/>
  <c r="G23" i="7" s="1"/>
  <c r="G27" i="7" a="1"/>
  <c r="G27" i="7" s="1"/>
  <c r="G31" i="7" a="1"/>
  <c r="G31" i="7" s="1"/>
  <c r="G35" i="7" a="1"/>
  <c r="G35" i="7" s="1"/>
  <c r="G38" i="7" a="1"/>
  <c r="G38" i="7" s="1"/>
  <c r="G42" i="7" a="1"/>
  <c r="G42" i="7" s="1"/>
  <c r="G46" i="7" a="1"/>
  <c r="G46" i="7" s="1"/>
  <c r="G50" i="7" a="1"/>
  <c r="G50" i="7" s="1"/>
  <c r="G54" i="7" a="1"/>
  <c r="G54" i="7" s="1"/>
  <c r="G58" i="7" a="1"/>
  <c r="G58" i="7" s="1"/>
  <c r="G62" i="7" a="1"/>
  <c r="G62" i="7" s="1"/>
  <c r="G66" i="7" a="1"/>
  <c r="G66" i="7" s="1"/>
  <c r="G69" i="7" a="1"/>
  <c r="G69" i="7" s="1"/>
  <c r="G73" i="7" a="1"/>
  <c r="G73" i="7" s="1"/>
  <c r="G77" i="7" a="1"/>
  <c r="G77" i="7" s="1"/>
  <c r="G81" i="7" a="1"/>
  <c r="G81" i="7" s="1"/>
  <c r="G88" i="7" a="1"/>
  <c r="G88" i="7" s="1"/>
  <c r="G92" i="7" a="1"/>
  <c r="G92" i="7" s="1"/>
  <c r="G95" i="7" a="1"/>
  <c r="G95" i="7" s="1"/>
  <c r="G99" i="7" a="1"/>
  <c r="G99" i="7" s="1"/>
  <c r="G103" i="7" a="1"/>
  <c r="G103" i="7" s="1"/>
  <c r="G107" i="7" a="1"/>
  <c r="G107" i="7" s="1"/>
  <c r="G111" i="7" a="1"/>
  <c r="G111" i="7" s="1"/>
  <c r="G115" i="7" a="1"/>
  <c r="G115" i="7" s="1"/>
  <c r="G119" i="7" a="1"/>
  <c r="G119" i="7" s="1"/>
  <c r="G123" i="7" a="1"/>
  <c r="G123" i="7" s="1"/>
  <c r="G126" i="7" a="1"/>
  <c r="G126" i="7" s="1"/>
  <c r="G130" i="7" a="1"/>
  <c r="G130" i="7" s="1"/>
  <c r="G134" i="7" a="1"/>
  <c r="G134" i="7" s="1"/>
  <c r="G138" i="7" a="1"/>
  <c r="G138" i="7" s="1"/>
  <c r="G141" i="7" a="1"/>
  <c r="G141" i="7" s="1"/>
  <c r="G145" i="7" a="1"/>
  <c r="G145" i="7" s="1"/>
  <c r="G149" i="7" a="1"/>
  <c r="G149" i="7" s="1"/>
  <c r="G156" i="7" a="1"/>
  <c r="G156" i="7" s="1"/>
  <c r="G159" i="7" a="1"/>
  <c r="G159" i="7" s="1"/>
  <c r="G163" i="7" a="1"/>
  <c r="G163" i="7" s="1"/>
  <c r="G167" i="7" a="1"/>
  <c r="G167" i="7" s="1"/>
  <c r="G170" i="7" a="1"/>
  <c r="G170" i="7" s="1"/>
  <c r="G173" i="7" a="1"/>
  <c r="G173" i="7" s="1"/>
  <c r="G177" i="7" a="1"/>
  <c r="G177" i="7" s="1"/>
  <c r="G181" i="7" a="1"/>
  <c r="G181" i="7" s="1"/>
  <c r="G185" i="7" a="1"/>
  <c r="G185" i="7" s="1"/>
  <c r="G189" i="7" a="1"/>
  <c r="G189" i="7" s="1"/>
  <c r="G193" i="7" a="1"/>
  <c r="G193" i="7" s="1"/>
  <c r="G197" i="7" a="1"/>
  <c r="G197" i="7" s="1"/>
  <c r="G201" i="7" a="1"/>
  <c r="G201" i="7" s="1"/>
  <c r="G205" i="7" a="1"/>
  <c r="G205" i="7" s="1"/>
  <c r="G209" i="7" a="1"/>
  <c r="G209" i="7" s="1"/>
  <c r="G213" i="7" a="1"/>
  <c r="G213" i="7" s="1"/>
  <c r="G217" i="7" a="1"/>
  <c r="G217" i="7" s="1"/>
  <c r="G221" i="7" a="1"/>
  <c r="G221" i="7" s="1"/>
  <c r="G225" i="7" a="1"/>
  <c r="G225" i="7" s="1"/>
  <c r="G229" i="7" a="1"/>
  <c r="G229" i="7" s="1"/>
  <c r="G233" i="7" a="1"/>
  <c r="G233" i="7" s="1"/>
  <c r="G237" i="7" a="1"/>
  <c r="G237" i="7" s="1"/>
  <c r="G241" i="7" a="1"/>
  <c r="G241" i="7" s="1"/>
  <c r="G245" i="7" a="1"/>
  <c r="G245" i="7" s="1"/>
  <c r="G249" i="7" a="1"/>
  <c r="G249" i="7" s="1"/>
  <c r="G253" i="7" a="1"/>
  <c r="G253" i="7" s="1"/>
  <c r="G257" i="7" a="1"/>
  <c r="G257" i="7" s="1"/>
  <c r="G261" i="7" a="1"/>
  <c r="G261" i="7" s="1"/>
  <c r="G265" i="7" a="1"/>
  <c r="G265" i="7" s="1"/>
  <c r="G269" i="7" a="1"/>
  <c r="G269" i="7" s="1"/>
  <c r="G273" i="7" a="1"/>
  <c r="G273" i="7" s="1"/>
  <c r="G277" i="7" a="1"/>
  <c r="G277" i="7" s="1"/>
  <c r="G281" i="7" a="1"/>
  <c r="G281" i="7" s="1"/>
  <c r="G285" i="7" a="1"/>
  <c r="G285" i="7" s="1"/>
  <c r="G289" i="7" a="1"/>
  <c r="G289" i="7" s="1"/>
  <c r="G293" i="7" a="1"/>
  <c r="G293" i="7" s="1"/>
  <c r="G297" i="7" a="1"/>
  <c r="G297" i="7" s="1"/>
  <c r="G301" i="7" a="1"/>
  <c r="G301" i="7" s="1"/>
  <c r="G305" i="7" a="1"/>
  <c r="G305" i="7" s="1"/>
  <c r="G309" i="7" a="1"/>
  <c r="G309" i="7" s="1"/>
  <c r="G313" i="7" a="1"/>
  <c r="G313" i="7" s="1"/>
  <c r="G315" i="7" a="1"/>
  <c r="G315" i="7" s="1"/>
  <c r="G317" i="7" a="1"/>
  <c r="G317" i="7" s="1"/>
  <c r="G321" i="7" a="1"/>
  <c r="G321" i="7" s="1"/>
  <c r="G5" i="7" a="1"/>
  <c r="G5" i="7" s="1"/>
  <c r="G9" i="7" a="1"/>
  <c r="G9" i="7" s="1"/>
  <c r="G13" i="7" a="1"/>
  <c r="G13" i="7" s="1"/>
  <c r="G17" i="7" a="1"/>
  <c r="G17" i="7" s="1"/>
  <c r="G24" i="7" a="1"/>
  <c r="G24" i="7" s="1"/>
  <c r="G28" i="7" a="1"/>
  <c r="G28" i="7" s="1"/>
  <c r="G32" i="7" a="1"/>
  <c r="G32" i="7" s="1"/>
  <c r="G36" i="7" a="1"/>
  <c r="G36" i="7" s="1"/>
  <c r="G39" i="7" a="1"/>
  <c r="G39" i="7" s="1"/>
  <c r="G43" i="7" a="1"/>
  <c r="G43" i="7" s="1"/>
  <c r="G47" i="7" a="1"/>
  <c r="G47" i="7" s="1"/>
  <c r="G51" i="7" a="1"/>
  <c r="G51" i="7" s="1"/>
  <c r="G55" i="7" a="1"/>
  <c r="G55" i="7" s="1"/>
  <c r="G59" i="7" a="1"/>
  <c r="G59" i="7" s="1"/>
  <c r="G63" i="7" a="1"/>
  <c r="G63" i="7" s="1"/>
  <c r="G67" i="7" a="1"/>
  <c r="G67" i="7" s="1"/>
  <c r="G70" i="7" a="1"/>
  <c r="G70" i="7" s="1"/>
  <c r="G74" i="7" a="1"/>
  <c r="G74" i="7" s="1"/>
  <c r="G78" i="7" a="1"/>
  <c r="G78" i="7" s="1"/>
  <c r="G82" i="7" a="1"/>
  <c r="G82" i="7" s="1"/>
  <c r="G85" i="7" a="1"/>
  <c r="G85" i="7" s="1"/>
  <c r="G89" i="7" a="1"/>
  <c r="G89" i="7" s="1"/>
  <c r="G96" i="7" a="1"/>
  <c r="G96" i="7" s="1"/>
  <c r="G100" i="7" a="1"/>
  <c r="G100" i="7" s="1"/>
  <c r="G104" i="7" a="1"/>
  <c r="G104" i="7" s="1"/>
  <c r="G108" i="7" a="1"/>
  <c r="G108" i="7" s="1"/>
  <c r="G112" i="7" a="1"/>
  <c r="G112" i="7" s="1"/>
  <c r="G116" i="7" a="1"/>
  <c r="G116" i="7" s="1"/>
  <c r="G120" i="7" a="1"/>
  <c r="G120" i="7" s="1"/>
  <c r="G124" i="7" a="1"/>
  <c r="G124" i="7" s="1"/>
  <c r="G127" i="7" a="1"/>
  <c r="G127" i="7" s="1"/>
  <c r="G131" i="7" a="1"/>
  <c r="G131" i="7" s="1"/>
  <c r="G135" i="7" a="1"/>
  <c r="G135" i="7" s="1"/>
  <c r="G139" i="7" a="1"/>
  <c r="G139" i="7" s="1"/>
  <c r="G142" i="7" a="1"/>
  <c r="G142" i="7" s="1"/>
  <c r="G146" i="7" a="1"/>
  <c r="G146" i="7" s="1"/>
  <c r="G150" i="7" a="1"/>
  <c r="G150" i="7" s="1"/>
  <c r="G153" i="7" a="1"/>
  <c r="G153" i="7" s="1"/>
  <c r="G160" i="7" a="1"/>
  <c r="G160" i="7" s="1"/>
  <c r="G164" i="7" a="1"/>
  <c r="G164" i="7" s="1"/>
  <c r="G168" i="7" a="1"/>
  <c r="G168" i="7" s="1"/>
  <c r="G171" i="7" a="1"/>
  <c r="G171" i="7" s="1"/>
  <c r="G174" i="7" a="1"/>
  <c r="G174" i="7" s="1"/>
  <c r="G178" i="7" a="1"/>
  <c r="G178" i="7" s="1"/>
  <c r="G182" i="7" a="1"/>
  <c r="G182" i="7" s="1"/>
  <c r="G186" i="7" a="1"/>
  <c r="G186" i="7" s="1"/>
  <c r="G190" i="7" a="1"/>
  <c r="G190" i="7" s="1"/>
  <c r="G194" i="7" a="1"/>
  <c r="G194" i="7" s="1"/>
  <c r="G198" i="7" a="1"/>
  <c r="G198" i="7" s="1"/>
  <c r="G202" i="7" a="1"/>
  <c r="G202" i="7" s="1"/>
  <c r="G206" i="7" a="1"/>
  <c r="G206" i="7" s="1"/>
  <c r="G210" i="7" a="1"/>
  <c r="G210" i="7" s="1"/>
  <c r="G214" i="7" a="1"/>
  <c r="G214" i="7" s="1"/>
  <c r="G218" i="7" a="1"/>
  <c r="G218" i="7" s="1"/>
  <c r="G222" i="7" a="1"/>
  <c r="G222" i="7" s="1"/>
  <c r="G226" i="7" a="1"/>
  <c r="G226" i="7" s="1"/>
  <c r="G230" i="7" a="1"/>
  <c r="G230" i="7" s="1"/>
  <c r="G234" i="7" a="1"/>
  <c r="G234" i="7" s="1"/>
  <c r="G238" i="7" a="1"/>
  <c r="G238" i="7" s="1"/>
  <c r="G242" i="7" a="1"/>
  <c r="G242" i="7" s="1"/>
  <c r="G246" i="7" a="1"/>
  <c r="G246" i="7" s="1"/>
  <c r="G250" i="7" a="1"/>
  <c r="G250" i="7" s="1"/>
  <c r="G254" i="7" a="1"/>
  <c r="G254" i="7" s="1"/>
  <c r="G258" i="7" a="1"/>
  <c r="G258" i="7" s="1"/>
  <c r="G262" i="7" a="1"/>
  <c r="G262" i="7" s="1"/>
  <c r="G266" i="7" a="1"/>
  <c r="G266" i="7" s="1"/>
  <c r="G270" i="7" a="1"/>
  <c r="G270" i="7" s="1"/>
  <c r="G274" i="7" a="1"/>
  <c r="G274" i="7" s="1"/>
  <c r="G278" i="7" a="1"/>
  <c r="G278" i="7" s="1"/>
  <c r="G6" i="7" a="1"/>
  <c r="G6" i="7" s="1"/>
  <c r="G10" i="7" a="1"/>
  <c r="G10" i="7" s="1"/>
  <c r="G14" i="7" a="1"/>
  <c r="G14" i="7" s="1"/>
  <c r="G18" i="7" a="1"/>
  <c r="G18" i="7" s="1"/>
  <c r="G21" i="7" a="1"/>
  <c r="G21" i="7" s="1"/>
  <c r="G25" i="7" a="1"/>
  <c r="G25" i="7" s="1"/>
  <c r="G29" i="7" a="1"/>
  <c r="G29" i="7" s="1"/>
  <c r="G33" i="7" a="1"/>
  <c r="G33" i="7" s="1"/>
  <c r="G40" i="7" a="1"/>
  <c r="G40" i="7" s="1"/>
  <c r="G44" i="7" a="1"/>
  <c r="G44" i="7" s="1"/>
  <c r="G48" i="7" a="1"/>
  <c r="G48" i="7" s="1"/>
  <c r="G52" i="7" a="1"/>
  <c r="G52" i="7" s="1"/>
  <c r="G56" i="7" a="1"/>
  <c r="G56" i="7" s="1"/>
  <c r="G60" i="7" a="1"/>
  <c r="G60" i="7" s="1"/>
  <c r="G64" i="7" a="1"/>
  <c r="G64" i="7" s="1"/>
  <c r="G68" i="7" a="1"/>
  <c r="G68" i="7" s="1"/>
  <c r="G71" i="7" a="1"/>
  <c r="G71" i="7" s="1"/>
  <c r="G75" i="7" a="1"/>
  <c r="G75" i="7" s="1"/>
  <c r="G79" i="7" a="1"/>
  <c r="G79" i="7" s="1"/>
  <c r="G83" i="7" a="1"/>
  <c r="G83" i="7" s="1"/>
  <c r="G86" i="7" a="1"/>
  <c r="G86" i="7" s="1"/>
  <c r="G90" i="7" a="1"/>
  <c r="G90" i="7" s="1"/>
  <c r="G93" i="7" a="1"/>
  <c r="G93" i="7" s="1"/>
  <c r="G97" i="7" a="1"/>
  <c r="G97" i="7" s="1"/>
  <c r="G101" i="7" a="1"/>
  <c r="G101" i="7" s="1"/>
  <c r="G105" i="7" a="1"/>
  <c r="G105" i="7" s="1"/>
  <c r="G109" i="7" a="1"/>
  <c r="G109" i="7" s="1"/>
  <c r="G113" i="7" a="1"/>
  <c r="G113" i="7" s="1"/>
  <c r="G117" i="7" a="1"/>
  <c r="G117" i="7" s="1"/>
  <c r="G121" i="7" a="1"/>
  <c r="G121" i="7" s="1"/>
  <c r="G128" i="7" a="1"/>
  <c r="G128" i="7" s="1"/>
  <c r="G132" i="7" a="1"/>
  <c r="G132" i="7" s="1"/>
  <c r="G136" i="7" a="1"/>
  <c r="G136" i="7" s="1"/>
  <c r="G140" i="7" a="1"/>
  <c r="G140" i="7" s="1"/>
  <c r="G143" i="7" a="1"/>
  <c r="G143" i="7" s="1"/>
  <c r="G147" i="7" a="1"/>
  <c r="G147" i="7" s="1"/>
  <c r="G151" i="7" a="1"/>
  <c r="G151" i="7" s="1"/>
  <c r="G154" i="7" a="1"/>
  <c r="G154" i="7" s="1"/>
  <c r="G157" i="7" a="1"/>
  <c r="G157" i="7" s="1"/>
  <c r="G161" i="7" a="1"/>
  <c r="G161" i="7" s="1"/>
  <c r="G165" i="7" a="1"/>
  <c r="G165" i="7" s="1"/>
  <c r="G172" i="7" a="1"/>
  <c r="G172" i="7" s="1"/>
  <c r="G175" i="7" a="1"/>
  <c r="G175" i="7" s="1"/>
  <c r="G179" i="7" a="1"/>
  <c r="G179" i="7" s="1"/>
  <c r="G183" i="7" a="1"/>
  <c r="G183" i="7" s="1"/>
  <c r="G187" i="7" a="1"/>
  <c r="G187" i="7" s="1"/>
  <c r="G191" i="7" a="1"/>
  <c r="G191" i="7" s="1"/>
  <c r="G195" i="7" a="1"/>
  <c r="G195" i="7" s="1"/>
  <c r="G199" i="7" a="1"/>
  <c r="G199" i="7" s="1"/>
  <c r="G203" i="7" a="1"/>
  <c r="G203" i="7" s="1"/>
  <c r="G207" i="7" a="1"/>
  <c r="G207" i="7" s="1"/>
  <c r="G211" i="7" a="1"/>
  <c r="G211" i="7" s="1"/>
  <c r="G215" i="7" a="1"/>
  <c r="G215" i="7" s="1"/>
  <c r="G219" i="7" a="1"/>
  <c r="G219" i="7" s="1"/>
  <c r="G223" i="7" a="1"/>
  <c r="G223" i="7" s="1"/>
  <c r="G227" i="7" a="1"/>
  <c r="G227" i="7" s="1"/>
  <c r="G231" i="7" a="1"/>
  <c r="G231" i="7" s="1"/>
  <c r="G235" i="7" a="1"/>
  <c r="G235" i="7" s="1"/>
  <c r="G239" i="7" a="1"/>
  <c r="G239" i="7" s="1"/>
  <c r="G243" i="7" a="1"/>
  <c r="G243" i="7" s="1"/>
  <c r="G247" i="7" a="1"/>
  <c r="G247" i="7" s="1"/>
  <c r="G251" i="7" a="1"/>
  <c r="G251" i="7" s="1"/>
  <c r="G255" i="7" a="1"/>
  <c r="G255" i="7" s="1"/>
  <c r="G7" i="7" a="1"/>
  <c r="G7" i="7" s="1"/>
  <c r="G11" i="7" a="1"/>
  <c r="G11" i="7" s="1"/>
  <c r="G15" i="7" a="1"/>
  <c r="G15" i="7" s="1"/>
  <c r="G19" i="7" a="1"/>
  <c r="G19" i="7" s="1"/>
  <c r="G22" i="7" a="1"/>
  <c r="G22" i="7" s="1"/>
  <c r="G26" i="7" a="1"/>
  <c r="G26" i="7" s="1"/>
  <c r="G30" i="7" a="1"/>
  <c r="G30" i="7" s="1"/>
  <c r="G34" i="7" a="1"/>
  <c r="G34" i="7" s="1"/>
  <c r="G37" i="7" a="1"/>
  <c r="G37" i="7" s="1"/>
  <c r="G41" i="7" a="1"/>
  <c r="G41" i="7" s="1"/>
  <c r="G45" i="7" a="1"/>
  <c r="G45" i="7" s="1"/>
  <c r="G49" i="7" a="1"/>
  <c r="G49" i="7" s="1"/>
  <c r="G53" i="7" a="1"/>
  <c r="G53" i="7" s="1"/>
  <c r="G57" i="7" a="1"/>
  <c r="G57" i="7" s="1"/>
  <c r="G61" i="7" a="1"/>
  <c r="G61" i="7" s="1"/>
  <c r="G65" i="7" a="1"/>
  <c r="G65" i="7" s="1"/>
  <c r="G72" i="7" a="1"/>
  <c r="G72" i="7" s="1"/>
  <c r="G76" i="7" a="1"/>
  <c r="G76" i="7" s="1"/>
  <c r="G80" i="7" a="1"/>
  <c r="G80" i="7" s="1"/>
  <c r="G84" i="7" a="1"/>
  <c r="G84" i="7" s="1"/>
  <c r="G87" i="7" a="1"/>
  <c r="G87" i="7" s="1"/>
  <c r="G91" i="7" a="1"/>
  <c r="G91" i="7" s="1"/>
  <c r="G94" i="7" a="1"/>
  <c r="G94" i="7" s="1"/>
  <c r="G98" i="7" a="1"/>
  <c r="G98" i="7" s="1"/>
  <c r="G102" i="7" a="1"/>
  <c r="G102" i="7" s="1"/>
  <c r="G106" i="7" a="1"/>
  <c r="G106" i="7" s="1"/>
  <c r="G110" i="7" a="1"/>
  <c r="G110" i="7" s="1"/>
  <c r="G114" i="7" a="1"/>
  <c r="G114" i="7" s="1"/>
  <c r="G118" i="7" a="1"/>
  <c r="G118" i="7" s="1"/>
  <c r="G122" i="7" a="1"/>
  <c r="G122" i="7" s="1"/>
  <c r="G125" i="7" a="1"/>
  <c r="G125" i="7" s="1"/>
  <c r="G129" i="7" a="1"/>
  <c r="G129" i="7" s="1"/>
  <c r="G133" i="7" a="1"/>
  <c r="G133" i="7" s="1"/>
  <c r="G137" i="7" a="1"/>
  <c r="G137" i="7" s="1"/>
  <c r="G144" i="7" a="1"/>
  <c r="G144" i="7" s="1"/>
  <c r="G148" i="7" a="1"/>
  <c r="G148" i="7" s="1"/>
  <c r="G152" i="7" a="1"/>
  <c r="G152" i="7" s="1"/>
  <c r="G155" i="7" a="1"/>
  <c r="G155" i="7" s="1"/>
  <c r="G158" i="7" a="1"/>
  <c r="G158" i="7" s="1"/>
  <c r="G162" i="7" a="1"/>
  <c r="G162" i="7" s="1"/>
  <c r="G166" i="7" a="1"/>
  <c r="G166" i="7" s="1"/>
  <c r="G169" i="7" a="1"/>
  <c r="G169" i="7" s="1"/>
  <c r="G176" i="7" a="1"/>
  <c r="G176" i="7" s="1"/>
  <c r="G180" i="7" a="1"/>
  <c r="G180" i="7" s="1"/>
  <c r="G184" i="7" a="1"/>
  <c r="G184" i="7" s="1"/>
  <c r="G188" i="7" a="1"/>
  <c r="G188" i="7" s="1"/>
  <c r="G192" i="7" a="1"/>
  <c r="G192" i="7" s="1"/>
  <c r="G196" i="7" a="1"/>
  <c r="G196" i="7" s="1"/>
  <c r="G200" i="7" a="1"/>
  <c r="G200" i="7" s="1"/>
  <c r="G204" i="7" a="1"/>
  <c r="G204" i="7" s="1"/>
  <c r="G208" i="7" a="1"/>
  <c r="G208" i="7" s="1"/>
  <c r="G212" i="7" a="1"/>
  <c r="G212" i="7" s="1"/>
  <c r="G216" i="7" a="1"/>
  <c r="G216" i="7" s="1"/>
  <c r="G220" i="7" a="1"/>
  <c r="G220" i="7" s="1"/>
  <c r="G224" i="7" a="1"/>
  <c r="G224" i="7" s="1"/>
  <c r="G228" i="7" a="1"/>
  <c r="G228" i="7" s="1"/>
  <c r="G232" i="7" a="1"/>
  <c r="G232" i="7" s="1"/>
  <c r="G236" i="7" a="1"/>
  <c r="G236" i="7" s="1"/>
  <c r="G240" i="7" a="1"/>
  <c r="G240" i="7" s="1"/>
  <c r="G244" i="7" a="1"/>
  <c r="G244" i="7" s="1"/>
  <c r="G248" i="7" a="1"/>
  <c r="G248" i="7" s="1"/>
  <c r="G252" i="7" a="1"/>
  <c r="G252" i="7" s="1"/>
  <c r="G256" i="7" a="1"/>
  <c r="G256" i="7" s="1"/>
  <c r="G260" i="7" a="1"/>
  <c r="G260" i="7" s="1"/>
  <c r="G264" i="7" a="1"/>
  <c r="G264" i="7" s="1"/>
  <c r="G268" i="7" a="1"/>
  <c r="G268" i="7" s="1"/>
  <c r="G272" i="7" a="1"/>
  <c r="G272" i="7" s="1"/>
  <c r="G276" i="7" a="1"/>
  <c r="G276" i="7" s="1"/>
  <c r="G280" i="7" a="1"/>
  <c r="G280" i="7" s="1"/>
  <c r="G259" i="7" a="1"/>
  <c r="G259" i="7" s="1"/>
  <c r="G275" i="7" a="1"/>
  <c r="G275" i="7" s="1"/>
  <c r="G284" i="7" a="1"/>
  <c r="G284" i="7" s="1"/>
  <c r="G290" i="7" a="1"/>
  <c r="G290" i="7" s="1"/>
  <c r="G295" i="7" a="1"/>
  <c r="G295" i="7" s="1"/>
  <c r="G300" i="7" a="1"/>
  <c r="G300" i="7" s="1"/>
  <c r="G306" i="7" a="1"/>
  <c r="G306" i="7" s="1"/>
  <c r="G311" i="7" a="1"/>
  <c r="G311" i="7" s="1"/>
  <c r="G318" i="7" a="1"/>
  <c r="G318" i="7" s="1"/>
  <c r="G323" i="7" a="1"/>
  <c r="G323" i="7" s="1"/>
  <c r="G327" i="7" a="1"/>
  <c r="G327" i="7" s="1"/>
  <c r="G331" i="7" a="1"/>
  <c r="G331" i="7" s="1"/>
  <c r="G335" i="7" a="1"/>
  <c r="G335" i="7" s="1"/>
  <c r="G339" i="7" a="1"/>
  <c r="G339" i="7" s="1"/>
  <c r="G342" i="7" a="1"/>
  <c r="G342" i="7" s="1"/>
  <c r="G346" i="7" a="1"/>
  <c r="G346" i="7" s="1"/>
  <c r="G350" i="7" a="1"/>
  <c r="G350" i="7" s="1"/>
  <c r="G354" i="7" a="1"/>
  <c r="G354" i="7" s="1"/>
  <c r="G358" i="7" a="1"/>
  <c r="G358" i="7" s="1"/>
  <c r="G263" i="7" a="1"/>
  <c r="G263" i="7" s="1"/>
  <c r="G279" i="7" a="1"/>
  <c r="G279" i="7" s="1"/>
  <c r="G286" i="7" a="1"/>
  <c r="G286" i="7" s="1"/>
  <c r="G291" i="7" a="1"/>
  <c r="G291" i="7" s="1"/>
  <c r="G296" i="7" a="1"/>
  <c r="G296" i="7" s="1"/>
  <c r="G302" i="7" a="1"/>
  <c r="G302" i="7" s="1"/>
  <c r="G307" i="7" a="1"/>
  <c r="G307" i="7" s="1"/>
  <c r="G312" i="7" a="1"/>
  <c r="G312" i="7" s="1"/>
  <c r="G319" i="7" a="1"/>
  <c r="G319" i="7" s="1"/>
  <c r="G324" i="7" a="1"/>
  <c r="G324" i="7" s="1"/>
  <c r="G328" i="7" a="1"/>
  <c r="G328" i="7" s="1"/>
  <c r="G332" i="7" a="1"/>
  <c r="G332" i="7" s="1"/>
  <c r="G336" i="7" a="1"/>
  <c r="G336" i="7" s="1"/>
  <c r="G340" i="7" a="1"/>
  <c r="G340" i="7" s="1"/>
  <c r="G343" i="7" a="1"/>
  <c r="G343" i="7" s="1"/>
  <c r="G347" i="7" a="1"/>
  <c r="G347" i="7" s="1"/>
  <c r="G351" i="7" a="1"/>
  <c r="G351" i="7" s="1"/>
  <c r="G355" i="7" a="1"/>
  <c r="G355" i="7" s="1"/>
  <c r="G362" i="7" a="1"/>
  <c r="G362" i="7" s="1"/>
  <c r="G366" i="7" a="1"/>
  <c r="G366" i="7" s="1"/>
  <c r="G370" i="7" a="1"/>
  <c r="G370" i="7" s="1"/>
  <c r="G374" i="7" a="1"/>
  <c r="G374" i="7" s="1"/>
  <c r="G378" i="7" a="1"/>
  <c r="G378" i="7" s="1"/>
  <c r="G382" i="7" a="1"/>
  <c r="G382" i="7" s="1"/>
  <c r="G385" i="7" a="1"/>
  <c r="G385" i="7" s="1"/>
  <c r="G389" i="7" a="1"/>
  <c r="G389" i="7" s="1"/>
  <c r="G393" i="7" a="1"/>
  <c r="G393" i="7" s="1"/>
  <c r="G397" i="7" a="1"/>
  <c r="G397" i="7" s="1"/>
  <c r="G400" i="7" a="1"/>
  <c r="G400" i="7" s="1"/>
  <c r="G404" i="7" a="1"/>
  <c r="G404" i="7" s="1"/>
  <c r="G408" i="7" a="1"/>
  <c r="G408" i="7" s="1"/>
  <c r="G412" i="7" a="1"/>
  <c r="G412" i="7" s="1"/>
  <c r="G415" i="7" a="1"/>
  <c r="G415" i="7" s="1"/>
  <c r="G419" i="7" a="1"/>
  <c r="G419" i="7" s="1"/>
  <c r="G423" i="7" a="1"/>
  <c r="G423" i="7" s="1"/>
  <c r="G427" i="7" a="1"/>
  <c r="G427" i="7" s="1"/>
  <c r="G431" i="7" a="1"/>
  <c r="G431" i="7" s="1"/>
  <c r="G435" i="7" a="1"/>
  <c r="G435" i="7" s="1"/>
  <c r="G439" i="7" a="1"/>
  <c r="G439" i="7" s="1"/>
  <c r="G443" i="7" a="1"/>
  <c r="G443" i="7" s="1"/>
  <c r="G447" i="7" a="1"/>
  <c r="G447" i="7" s="1"/>
  <c r="G451" i="7" a="1"/>
  <c r="G451" i="7" s="1"/>
  <c r="G454" i="7" a="1"/>
  <c r="G454" i="7" s="1"/>
  <c r="G458" i="7" a="1"/>
  <c r="G458" i="7" s="1"/>
  <c r="G461" i="7" a="1"/>
  <c r="G461" i="7" s="1"/>
  <c r="G465" i="7" a="1"/>
  <c r="G465" i="7" s="1"/>
  <c r="G469" i="7" a="1"/>
  <c r="G469" i="7" s="1"/>
  <c r="G473" i="7" a="1"/>
  <c r="G473" i="7" s="1"/>
  <c r="G477" i="7" a="1"/>
  <c r="G477" i="7" s="1"/>
  <c r="G481" i="7" a="1"/>
  <c r="G481" i="7" s="1"/>
  <c r="G488" i="7" a="1"/>
  <c r="G488" i="7" s="1"/>
  <c r="G492" i="7" a="1"/>
  <c r="G492" i="7" s="1"/>
  <c r="G495" i="7" a="1"/>
  <c r="G495" i="7" s="1"/>
  <c r="G499" i="7" a="1"/>
  <c r="G499" i="7" s="1"/>
  <c r="G503" i="7" a="1"/>
  <c r="G503" i="7" s="1"/>
  <c r="G507" i="7" a="1"/>
  <c r="G507" i="7" s="1"/>
  <c r="G267" i="7" a="1"/>
  <c r="G267" i="7" s="1"/>
  <c r="G282" i="7" a="1"/>
  <c r="G282" i="7" s="1"/>
  <c r="G287" i="7" a="1"/>
  <c r="G287" i="7" s="1"/>
  <c r="G292" i="7" a="1"/>
  <c r="G292" i="7" s="1"/>
  <c r="G298" i="7" a="1"/>
  <c r="G298" i="7" s="1"/>
  <c r="G303" i="7" a="1"/>
  <c r="G303" i="7" s="1"/>
  <c r="G308" i="7" a="1"/>
  <c r="G308" i="7" s="1"/>
  <c r="G316" i="7" a="1"/>
  <c r="G316" i="7" s="1"/>
  <c r="G320" i="7" a="1"/>
  <c r="G320" i="7" s="1"/>
  <c r="G325" i="7" a="1"/>
  <c r="G325" i="7" s="1"/>
  <c r="G329" i="7" a="1"/>
  <c r="G329" i="7" s="1"/>
  <c r="G333" i="7" a="1"/>
  <c r="G333" i="7" s="1"/>
  <c r="G337" i="7" a="1"/>
  <c r="G337" i="7" s="1"/>
  <c r="G344" i="7" a="1"/>
  <c r="G344" i="7" s="1"/>
  <c r="G348" i="7" a="1"/>
  <c r="G348" i="7" s="1"/>
  <c r="G352" i="7" a="1"/>
  <c r="G352" i="7" s="1"/>
  <c r="G356" i="7" a="1"/>
  <c r="G356" i="7" s="1"/>
  <c r="G359" i="7" a="1"/>
  <c r="G359" i="7" s="1"/>
  <c r="G363" i="7" a="1"/>
  <c r="G363" i="7" s="1"/>
  <c r="G367" i="7" a="1"/>
  <c r="G367" i="7" s="1"/>
  <c r="G371" i="7" a="1"/>
  <c r="G371" i="7" s="1"/>
  <c r="G375" i="7" a="1"/>
  <c r="G375" i="7" s="1"/>
  <c r="G379" i="7" a="1"/>
  <c r="G379" i="7" s="1"/>
  <c r="G386" i="7" a="1"/>
  <c r="G386" i="7" s="1"/>
  <c r="G390" i="7" a="1"/>
  <c r="G390" i="7" s="1"/>
  <c r="G394" i="7" a="1"/>
  <c r="G394" i="7" s="1"/>
  <c r="G398" i="7" a="1"/>
  <c r="G398" i="7" s="1"/>
  <c r="G401" i="7" a="1"/>
  <c r="G401" i="7" s="1"/>
  <c r="G405" i="7" a="1"/>
  <c r="G405" i="7" s="1"/>
  <c r="G409" i="7" a="1"/>
  <c r="G409" i="7" s="1"/>
  <c r="G413" i="7" a="1"/>
  <c r="G413" i="7" s="1"/>
  <c r="G416" i="7" a="1"/>
  <c r="G416" i="7" s="1"/>
  <c r="G420" i="7" a="1"/>
  <c r="G420" i="7" s="1"/>
  <c r="G424" i="7" a="1"/>
  <c r="G424" i="7" s="1"/>
  <c r="G428" i="7" a="1"/>
  <c r="G428" i="7" s="1"/>
  <c r="G432" i="7" a="1"/>
  <c r="G432" i="7" s="1"/>
  <c r="G436" i="7" a="1"/>
  <c r="G436" i="7" s="1"/>
  <c r="G440" i="7" a="1"/>
  <c r="G440" i="7" s="1"/>
  <c r="G444" i="7" a="1"/>
  <c r="G444" i="7" s="1"/>
  <c r="G448" i="7" a="1"/>
  <c r="G448" i="7" s="1"/>
  <c r="G452" i="7" a="1"/>
  <c r="G452" i="7" s="1"/>
  <c r="G455" i="7" a="1"/>
  <c r="G455" i="7" s="1"/>
  <c r="G459" i="7" a="1"/>
  <c r="G459" i="7" s="1"/>
  <c r="G462" i="7" a="1"/>
  <c r="G462" i="7" s="1"/>
  <c r="G466" i="7" a="1"/>
  <c r="G466" i="7" s="1"/>
  <c r="G470" i="7" a="1"/>
  <c r="G470" i="7" s="1"/>
  <c r="G474" i="7" a="1"/>
  <c r="G474" i="7" s="1"/>
  <c r="G478" i="7" a="1"/>
  <c r="G478" i="7" s="1"/>
  <c r="G482" i="7" a="1"/>
  <c r="G482" i="7" s="1"/>
  <c r="G485" i="7" a="1"/>
  <c r="G485" i="7" s="1"/>
  <c r="G489" i="7" a="1"/>
  <c r="G489" i="7" s="1"/>
  <c r="G496" i="7" a="1"/>
  <c r="G496" i="7" s="1"/>
  <c r="G500" i="7" a="1"/>
  <c r="G500" i="7" s="1"/>
  <c r="G504" i="7" a="1"/>
  <c r="G504" i="7" s="1"/>
  <c r="G508" i="7" a="1"/>
  <c r="G508" i="7" s="1"/>
  <c r="G512" i="7" a="1"/>
  <c r="G512" i="7" s="1"/>
  <c r="G516" i="7" a="1"/>
  <c r="G516" i="7" s="1"/>
  <c r="G520" i="7" a="1"/>
  <c r="G520" i="7" s="1"/>
  <c r="G524" i="7" a="1"/>
  <c r="G524" i="7" s="1"/>
  <c r="G527" i="7" a="1"/>
  <c r="G527" i="7" s="1"/>
  <c r="G531" i="7" a="1"/>
  <c r="G531" i="7" s="1"/>
  <c r="G535" i="7" a="1"/>
  <c r="G535" i="7" s="1"/>
  <c r="G539" i="7" a="1"/>
  <c r="G539" i="7" s="1"/>
  <c r="G543" i="7" a="1"/>
  <c r="G543" i="7" s="1"/>
  <c r="G547" i="7" a="1"/>
  <c r="G547" i="7" s="1"/>
  <c r="G551" i="7" a="1"/>
  <c r="G551" i="7" s="1"/>
  <c r="G555" i="7" a="1"/>
  <c r="G555" i="7" s="1"/>
  <c r="G558" i="7" a="1"/>
  <c r="G558" i="7" s="1"/>
  <c r="G562" i="7" a="1"/>
  <c r="G562" i="7" s="1"/>
  <c r="G566" i="7" a="1"/>
  <c r="G566" i="7" s="1"/>
  <c r="G570" i="7" a="1"/>
  <c r="G570" i="7" s="1"/>
  <c r="G574" i="7" a="1"/>
  <c r="G574" i="7" s="1"/>
  <c r="G271" i="7" a="1"/>
  <c r="G271" i="7" s="1"/>
  <c r="G283" i="7" a="1"/>
  <c r="G283" i="7" s="1"/>
  <c r="G288" i="7" a="1"/>
  <c r="G288" i="7" s="1"/>
  <c r="G294" i="7" a="1"/>
  <c r="G294" i="7" s="1"/>
  <c r="G299" i="7" a="1"/>
  <c r="G299" i="7" s="1"/>
  <c r="G304" i="7" a="1"/>
  <c r="G304" i="7" s="1"/>
  <c r="G310" i="7" a="1"/>
  <c r="G310" i="7" s="1"/>
  <c r="G314" i="7" a="1"/>
  <c r="G314" i="7" s="1"/>
  <c r="G322" i="7" a="1"/>
  <c r="G322" i="7" s="1"/>
  <c r="G326" i="7" a="1"/>
  <c r="G326" i="7" s="1"/>
  <c r="G330" i="7" a="1"/>
  <c r="G330" i="7" s="1"/>
  <c r="G334" i="7" a="1"/>
  <c r="G334" i="7" s="1"/>
  <c r="G338" i="7" a="1"/>
  <c r="G338" i="7" s="1"/>
  <c r="G341" i="7" a="1"/>
  <c r="G341" i="7" s="1"/>
  <c r="G345" i="7" a="1"/>
  <c r="G345" i="7" s="1"/>
  <c r="G349" i="7" a="1"/>
  <c r="G349" i="7" s="1"/>
  <c r="G353" i="7" a="1"/>
  <c r="G353" i="7" s="1"/>
  <c r="G357" i="7" a="1"/>
  <c r="G357" i="7" s="1"/>
  <c r="G360" i="7" a="1"/>
  <c r="G360" i="7" s="1"/>
  <c r="G364" i="7" a="1"/>
  <c r="G364" i="7" s="1"/>
  <c r="G368" i="7" a="1"/>
  <c r="G368" i="7" s="1"/>
  <c r="G372" i="7" a="1"/>
  <c r="G372" i="7" s="1"/>
  <c r="G376" i="7" a="1"/>
  <c r="G376" i="7" s="1"/>
  <c r="G380" i="7" a="1"/>
  <c r="G380" i="7" s="1"/>
  <c r="G383" i="7" a="1"/>
  <c r="G383" i="7" s="1"/>
  <c r="G387" i="7" a="1"/>
  <c r="G387" i="7" s="1"/>
  <c r="G391" i="7" a="1"/>
  <c r="G391" i="7" s="1"/>
  <c r="G395" i="7" a="1"/>
  <c r="G395" i="7" s="1"/>
  <c r="G402" i="7" a="1"/>
  <c r="G402" i="7" s="1"/>
  <c r="G406" i="7" a="1"/>
  <c r="G406" i="7" s="1"/>
  <c r="G410" i="7" a="1"/>
  <c r="G410" i="7" s="1"/>
  <c r="G414" i="7" a="1"/>
  <c r="G414" i="7" s="1"/>
  <c r="G417" i="7" a="1"/>
  <c r="G417" i="7" s="1"/>
  <c r="G421" i="7" a="1"/>
  <c r="G421" i="7" s="1"/>
  <c r="G425" i="7" a="1"/>
  <c r="G425" i="7" s="1"/>
  <c r="G429" i="7" a="1"/>
  <c r="G429" i="7" s="1"/>
  <c r="G433" i="7" a="1"/>
  <c r="G433" i="7" s="1"/>
  <c r="G437" i="7" a="1"/>
  <c r="G437" i="7" s="1"/>
  <c r="G441" i="7" a="1"/>
  <c r="G441" i="7" s="1"/>
  <c r="G445" i="7" a="1"/>
  <c r="G445" i="7" s="1"/>
  <c r="G449" i="7" a="1"/>
  <c r="G449" i="7" s="1"/>
  <c r="G456" i="7" a="1"/>
  <c r="G456" i="7" s="1"/>
  <c r="G460" i="7" a="1"/>
  <c r="G460" i="7" s="1"/>
  <c r="G463" i="7" a="1"/>
  <c r="G463" i="7" s="1"/>
  <c r="G467" i="7" a="1"/>
  <c r="G467" i="7" s="1"/>
  <c r="G471" i="7" a="1"/>
  <c r="G471" i="7" s="1"/>
  <c r="G475" i="7" a="1"/>
  <c r="G475" i="7" s="1"/>
  <c r="G479" i="7" a="1"/>
  <c r="G479" i="7" s="1"/>
  <c r="G483" i="7" a="1"/>
  <c r="G483" i="7" s="1"/>
  <c r="G486" i="7" a="1"/>
  <c r="G486" i="7" s="1"/>
  <c r="G490" i="7" a="1"/>
  <c r="G490" i="7" s="1"/>
  <c r="G493" i="7" a="1"/>
  <c r="G493" i="7" s="1"/>
  <c r="G497" i="7" a="1"/>
  <c r="G497" i="7" s="1"/>
  <c r="G501" i="7" a="1"/>
  <c r="G501" i="7" s="1"/>
  <c r="G505" i="7" a="1"/>
  <c r="G505" i="7" s="1"/>
  <c r="G509" i="7" a="1"/>
  <c r="G509" i="7" s="1"/>
  <c r="G513" i="7" a="1"/>
  <c r="G513" i="7" s="1"/>
  <c r="G517" i="7" a="1"/>
  <c r="G517" i="7" s="1"/>
  <c r="G521" i="7" a="1"/>
  <c r="G521" i="7" s="1"/>
  <c r="G528" i="7" a="1"/>
  <c r="G528" i="7" s="1"/>
  <c r="G532" i="7" a="1"/>
  <c r="G532" i="7" s="1"/>
  <c r="G536" i="7" a="1"/>
  <c r="G536" i="7" s="1"/>
  <c r="G540" i="7" a="1"/>
  <c r="G540" i="7" s="1"/>
  <c r="G544" i="7" a="1"/>
  <c r="G544" i="7" s="1"/>
  <c r="G548" i="7" a="1"/>
  <c r="G548" i="7" s="1"/>
  <c r="G552" i="7" a="1"/>
  <c r="G552" i="7" s="1"/>
  <c r="G556" i="7" a="1"/>
  <c r="G556" i="7" s="1"/>
  <c r="G559" i="7" a="1"/>
  <c r="G559" i="7" s="1"/>
  <c r="G563" i="7" a="1"/>
  <c r="G563" i="7" s="1"/>
  <c r="G567" i="7" a="1"/>
  <c r="G567" i="7" s="1"/>
  <c r="G571" i="7" a="1"/>
  <c r="G571" i="7" s="1"/>
  <c r="G575" i="7" a="1"/>
  <c r="G575" i="7" s="1"/>
  <c r="G579" i="7" a="1"/>
  <c r="G579" i="7" s="1"/>
  <c r="G583" i="7" a="1"/>
  <c r="G583" i="7" s="1"/>
  <c r="G587" i="7" a="1"/>
  <c r="G587" i="7" s="1"/>
  <c r="G591" i="7" a="1"/>
  <c r="G591" i="7" s="1"/>
  <c r="G595" i="7" a="1"/>
  <c r="G595" i="7" s="1"/>
  <c r="G599" i="7" a="1"/>
  <c r="G599" i="7" s="1"/>
  <c r="G603" i="7" a="1"/>
  <c r="G603" i="7" s="1"/>
  <c r="G607" i="7" a="1"/>
  <c r="G607" i="7" s="1"/>
  <c r="G611" i="7" a="1"/>
  <c r="G611" i="7" s="1"/>
  <c r="G361" i="7" a="1"/>
  <c r="G361" i="7" s="1"/>
  <c r="G377" i="7" a="1"/>
  <c r="G377" i="7" s="1"/>
  <c r="G392" i="7" a="1"/>
  <c r="G392" i="7" s="1"/>
  <c r="G407" i="7" a="1"/>
  <c r="G407" i="7" s="1"/>
  <c r="G422" i="7" a="1"/>
  <c r="G422" i="7" s="1"/>
  <c r="G438" i="7" a="1"/>
  <c r="G438" i="7" s="1"/>
  <c r="G453" i="7" a="1"/>
  <c r="G453" i="7" s="1"/>
  <c r="G468" i="7" a="1"/>
  <c r="G468" i="7" s="1"/>
  <c r="G484" i="7" a="1"/>
  <c r="G484" i="7" s="1"/>
  <c r="G498" i="7" a="1"/>
  <c r="G498" i="7" s="1"/>
  <c r="G511" i="7" a="1"/>
  <c r="G511" i="7" s="1"/>
  <c r="G519" i="7" a="1"/>
  <c r="G519" i="7" s="1"/>
  <c r="G526" i="7" a="1"/>
  <c r="G526" i="7" s="1"/>
  <c r="G534" i="7" a="1"/>
  <c r="G534" i="7" s="1"/>
  <c r="G542" i="7" a="1"/>
  <c r="G542" i="7" s="1"/>
  <c r="G550" i="7" a="1"/>
  <c r="G550" i="7" s="1"/>
  <c r="G557" i="7" a="1"/>
  <c r="G557" i="7" s="1"/>
  <c r="G565" i="7" a="1"/>
  <c r="G565" i="7" s="1"/>
  <c r="G573" i="7" a="1"/>
  <c r="G573" i="7" s="1"/>
  <c r="G580" i="7" a="1"/>
  <c r="G580" i="7" s="1"/>
  <c r="G585" i="7" a="1"/>
  <c r="G585" i="7" s="1"/>
  <c r="G590" i="7" a="1"/>
  <c r="G590" i="7" s="1"/>
  <c r="G596" i="7" a="1"/>
  <c r="G596" i="7" s="1"/>
  <c r="G601" i="7" a="1"/>
  <c r="G601" i="7" s="1"/>
  <c r="G606" i="7" a="1"/>
  <c r="G606" i="7" s="1"/>
  <c r="G612" i="7" a="1"/>
  <c r="G612" i="7" s="1"/>
  <c r="G615" i="7" a="1"/>
  <c r="G615" i="7" s="1"/>
  <c r="G618" i="7" a="1"/>
  <c r="G618" i="7" s="1"/>
  <c r="G622" i="7" a="1"/>
  <c r="G622" i="7" s="1"/>
  <c r="G626" i="7" a="1"/>
  <c r="G626" i="7" s="1"/>
  <c r="G629" i="7" a="1"/>
  <c r="G629" i="7" s="1"/>
  <c r="G633" i="7" a="1"/>
  <c r="G633" i="7" s="1"/>
  <c r="G637" i="7" a="1"/>
  <c r="G637" i="7" s="1"/>
  <c r="G641" i="7" a="1"/>
  <c r="G641" i="7" s="1"/>
  <c r="G648" i="7" a="1"/>
  <c r="G648" i="7" s="1"/>
  <c r="G651" i="7" a="1"/>
  <c r="G651" i="7" s="1"/>
  <c r="G655" i="7" a="1"/>
  <c r="G655" i="7" s="1"/>
  <c r="G658" i="7" a="1"/>
  <c r="G658" i="7" s="1"/>
  <c r="G661" i="7" a="1"/>
  <c r="G661" i="7" s="1"/>
  <c r="G664" i="7" a="1"/>
  <c r="G664" i="7" s="1"/>
  <c r="G667" i="7" a="1"/>
  <c r="G667" i="7" s="1"/>
  <c r="G671" i="7" a="1"/>
  <c r="G671" i="7" s="1"/>
  <c r="G674" i="7" a="1"/>
  <c r="G674" i="7" s="1"/>
  <c r="G678" i="7" a="1"/>
  <c r="G678" i="7" s="1"/>
  <c r="G685" i="7" a="1"/>
  <c r="G685" i="7" s="1"/>
  <c r="G689" i="7" a="1"/>
  <c r="G689" i="7" s="1"/>
  <c r="G692" i="7" a="1"/>
  <c r="G692" i="7" s="1"/>
  <c r="G696" i="7" a="1"/>
  <c r="G696" i="7" s="1"/>
  <c r="G699" i="7" a="1"/>
  <c r="G699" i="7" s="1"/>
  <c r="G703" i="7" a="1"/>
  <c r="G703" i="7" s="1"/>
  <c r="G707" i="7" a="1"/>
  <c r="G707" i="7" s="1"/>
  <c r="G711" i="7" a="1"/>
  <c r="G711" i="7" s="1"/>
  <c r="G714" i="7" a="1"/>
  <c r="G714" i="7" s="1"/>
  <c r="G718" i="7" a="1"/>
  <c r="G718" i="7" s="1"/>
  <c r="G725" i="7" a="1"/>
  <c r="G725" i="7" s="1"/>
  <c r="G729" i="7" a="1"/>
  <c r="G729" i="7" s="1"/>
  <c r="G732" i="7" a="1"/>
  <c r="G732" i="7" s="1"/>
  <c r="G736" i="7" a="1"/>
  <c r="G736" i="7" s="1"/>
  <c r="G739" i="7" a="1"/>
  <c r="G739" i="7" s="1"/>
  <c r="G743" i="7" a="1"/>
  <c r="G743" i="7" s="1"/>
  <c r="G746" i="7" a="1"/>
  <c r="G746" i="7" s="1"/>
  <c r="G750" i="7" a="1"/>
  <c r="G750" i="7" s="1"/>
  <c r="G757" i="7" a="1"/>
  <c r="G757" i="7" s="1"/>
  <c r="G761" i="7" a="1"/>
  <c r="G761" i="7" s="1"/>
  <c r="G764" i="7" a="1"/>
  <c r="G764" i="7" s="1"/>
  <c r="G768" i="7" a="1"/>
  <c r="G768" i="7" s="1"/>
  <c r="G771" i="7" a="1"/>
  <c r="G771" i="7" s="1"/>
  <c r="G775" i="7" a="1"/>
  <c r="G775" i="7" s="1"/>
  <c r="G778" i="7" a="1"/>
  <c r="G778" i="7" s="1"/>
  <c r="G782" i="7" a="1"/>
  <c r="G782" i="7" s="1"/>
  <c r="G789" i="7" a="1"/>
  <c r="G789" i="7" s="1"/>
  <c r="G365" i="7" a="1"/>
  <c r="G365" i="7" s="1"/>
  <c r="G381" i="7" a="1"/>
  <c r="G381" i="7" s="1"/>
  <c r="G396" i="7" a="1"/>
  <c r="G396" i="7" s="1"/>
  <c r="G411" i="7" a="1"/>
  <c r="G411" i="7" s="1"/>
  <c r="G426" i="7" a="1"/>
  <c r="G426" i="7" s="1"/>
  <c r="G442" i="7" a="1"/>
  <c r="G442" i="7" s="1"/>
  <c r="G457" i="7" a="1"/>
  <c r="G457" i="7" s="1"/>
  <c r="G472" i="7" a="1"/>
  <c r="G472" i="7" s="1"/>
  <c r="G487" i="7" a="1"/>
  <c r="G487" i="7" s="1"/>
  <c r="G502" i="7" a="1"/>
  <c r="G502" i="7" s="1"/>
  <c r="G514" i="7" a="1"/>
  <c r="G514" i="7" s="1"/>
  <c r="G522" i="7" a="1"/>
  <c r="G522" i="7" s="1"/>
  <c r="G529" i="7" a="1"/>
  <c r="G529" i="7" s="1"/>
  <c r="G537" i="7" a="1"/>
  <c r="G537" i="7" s="1"/>
  <c r="G545" i="7" a="1"/>
  <c r="G545" i="7" s="1"/>
  <c r="G553" i="7" a="1"/>
  <c r="G553" i="7" s="1"/>
  <c r="G560" i="7" a="1"/>
  <c r="G560" i="7" s="1"/>
  <c r="G568" i="7" a="1"/>
  <c r="G568" i="7" s="1"/>
  <c r="G576" i="7" a="1"/>
  <c r="G576" i="7" s="1"/>
  <c r="G581" i="7" a="1"/>
  <c r="G581" i="7" s="1"/>
  <c r="G586" i="7" a="1"/>
  <c r="G586" i="7" s="1"/>
  <c r="G592" i="7" a="1"/>
  <c r="G592" i="7" s="1"/>
  <c r="G597" i="7" a="1"/>
  <c r="G597" i="7" s="1"/>
  <c r="G602" i="7" a="1"/>
  <c r="G602" i="7" s="1"/>
  <c r="G608" i="7" a="1"/>
  <c r="G608" i="7" s="1"/>
  <c r="G616" i="7" a="1"/>
  <c r="G616" i="7" s="1"/>
  <c r="G619" i="7" a="1"/>
  <c r="G619" i="7" s="1"/>
  <c r="G623" i="7" a="1"/>
  <c r="G623" i="7" s="1"/>
  <c r="G627" i="7" a="1"/>
  <c r="G627" i="7" s="1"/>
  <c r="G630" i="7" a="1"/>
  <c r="G630" i="7" s="1"/>
  <c r="G634" i="7" a="1"/>
  <c r="G634" i="7" s="1"/>
  <c r="G638" i="7" a="1"/>
  <c r="G638" i="7" s="1"/>
  <c r="G642" i="7" a="1"/>
  <c r="G642" i="7" s="1"/>
  <c r="G645" i="7" a="1"/>
  <c r="G645" i="7" s="1"/>
  <c r="G652" i="7" a="1"/>
  <c r="G652" i="7" s="1"/>
  <c r="G656" i="7" a="1"/>
  <c r="G656" i="7" s="1"/>
  <c r="G659" i="7" a="1"/>
  <c r="G659" i="7" s="1"/>
  <c r="G665" i="7" a="1"/>
  <c r="G665" i="7" s="1"/>
  <c r="G668" i="7" a="1"/>
  <c r="G668" i="7" s="1"/>
  <c r="G672" i="7" a="1"/>
  <c r="G672" i="7" s="1"/>
  <c r="G675" i="7" a="1"/>
  <c r="G675" i="7" s="1"/>
  <c r="G679" i="7" a="1"/>
  <c r="G679" i="7" s="1"/>
  <c r="G682" i="7" a="1"/>
  <c r="G682" i="7" s="1"/>
  <c r="G686" i="7" a="1"/>
  <c r="G686" i="7" s="1"/>
  <c r="G693" i="7" a="1"/>
  <c r="G693" i="7" s="1"/>
  <c r="G697" i="7" a="1"/>
  <c r="G697" i="7" s="1"/>
  <c r="G700" i="7" a="1"/>
  <c r="G700" i="7" s="1"/>
  <c r="G704" i="7" a="1"/>
  <c r="G704" i="7" s="1"/>
  <c r="G708" i="7" a="1"/>
  <c r="G708" i="7" s="1"/>
  <c r="G712" i="7" a="1"/>
  <c r="G712" i="7" s="1"/>
  <c r="G715" i="7" a="1"/>
  <c r="G715" i="7" s="1"/>
  <c r="G719" i="7" a="1"/>
  <c r="G719" i="7" s="1"/>
  <c r="G722" i="7" a="1"/>
  <c r="G722" i="7" s="1"/>
  <c r="G726" i="7" a="1"/>
  <c r="G726" i="7" s="1"/>
  <c r="G733" i="7" a="1"/>
  <c r="G733" i="7" s="1"/>
  <c r="G737" i="7" a="1"/>
  <c r="G737" i="7" s="1"/>
  <c r="G740" i="7" a="1"/>
  <c r="G740" i="7" s="1"/>
  <c r="G744" i="7" a="1"/>
  <c r="G744" i="7" s="1"/>
  <c r="G747" i="7" a="1"/>
  <c r="G747" i="7" s="1"/>
  <c r="G751" i="7" a="1"/>
  <c r="G751" i="7" s="1"/>
  <c r="G754" i="7" a="1"/>
  <c r="G754" i="7" s="1"/>
  <c r="G758" i="7" a="1"/>
  <c r="G758" i="7" s="1"/>
  <c r="G765" i="7" a="1"/>
  <c r="G765" i="7" s="1"/>
  <c r="G769" i="7" a="1"/>
  <c r="G769" i="7" s="1"/>
  <c r="G772" i="7" a="1"/>
  <c r="G772" i="7" s="1"/>
  <c r="G776" i="7" a="1"/>
  <c r="G776" i="7" s="1"/>
  <c r="G779" i="7" a="1"/>
  <c r="G779" i="7" s="1"/>
  <c r="G783" i="7" a="1"/>
  <c r="G783" i="7" s="1"/>
  <c r="G786" i="7" a="1"/>
  <c r="G786" i="7" s="1"/>
  <c r="G793" i="7" a="1"/>
  <c r="G793" i="7" s="1"/>
  <c r="G796" i="7" a="1"/>
  <c r="G796" i="7" s="1"/>
  <c r="G800" i="7" a="1"/>
  <c r="G800" i="7" s="1"/>
  <c r="G803" i="7" a="1"/>
  <c r="G803" i="7" s="1"/>
  <c r="G806" i="7" a="1"/>
  <c r="G806" i="7" s="1"/>
  <c r="G813" i="7" a="1"/>
  <c r="G813" i="7" s="1"/>
  <c r="G817" i="7" a="1"/>
  <c r="G817" i="7" s="1"/>
  <c r="G820" i="7" a="1"/>
  <c r="G820" i="7" s="1"/>
  <c r="G369" i="7" a="1"/>
  <c r="G369" i="7" s="1"/>
  <c r="G384" i="7" a="1"/>
  <c r="G384" i="7" s="1"/>
  <c r="G399" i="7" a="1"/>
  <c r="G399" i="7" s="1"/>
  <c r="G430" i="7" a="1"/>
  <c r="G430" i="7" s="1"/>
  <c r="G446" i="7" a="1"/>
  <c r="G446" i="7" s="1"/>
  <c r="G476" i="7" a="1"/>
  <c r="G476" i="7" s="1"/>
  <c r="G491" i="7" a="1"/>
  <c r="G491" i="7" s="1"/>
  <c r="G506" i="7" a="1"/>
  <c r="G506" i="7" s="1"/>
  <c r="G515" i="7" a="1"/>
  <c r="G515" i="7" s="1"/>
  <c r="G523" i="7" a="1"/>
  <c r="G523" i="7" s="1"/>
  <c r="G530" i="7" a="1"/>
  <c r="G530" i="7" s="1"/>
  <c r="G538" i="7" a="1"/>
  <c r="G538" i="7" s="1"/>
  <c r="G546" i="7" a="1"/>
  <c r="G546" i="7" s="1"/>
  <c r="G554" i="7" a="1"/>
  <c r="G554" i="7" s="1"/>
  <c r="G561" i="7" a="1"/>
  <c r="G561" i="7" s="1"/>
  <c r="G569" i="7" a="1"/>
  <c r="G569" i="7" s="1"/>
  <c r="G577" i="7" a="1"/>
  <c r="G577" i="7" s="1"/>
  <c r="G582" i="7" a="1"/>
  <c r="G582" i="7" s="1"/>
  <c r="G588" i="7" a="1"/>
  <c r="G588" i="7" s="1"/>
  <c r="G593" i="7" a="1"/>
  <c r="G593" i="7" s="1"/>
  <c r="G598" i="7" a="1"/>
  <c r="G598" i="7" s="1"/>
  <c r="G604" i="7" a="1"/>
  <c r="G604" i="7" s="1"/>
  <c r="G609" i="7" a="1"/>
  <c r="G609" i="7" s="1"/>
  <c r="G613" i="7" a="1"/>
  <c r="G613" i="7" s="1"/>
  <c r="G620" i="7" a="1"/>
  <c r="G620" i="7" s="1"/>
  <c r="G624" i="7" a="1"/>
  <c r="G624" i="7" s="1"/>
  <c r="G628" i="7" a="1"/>
  <c r="G628" i="7" s="1"/>
  <c r="G631" i="7" a="1"/>
  <c r="G631" i="7" s="1"/>
  <c r="G635" i="7" a="1"/>
  <c r="G635" i="7" s="1"/>
  <c r="G639" i="7" a="1"/>
  <c r="G639" i="7" s="1"/>
  <c r="G643" i="7" a="1"/>
  <c r="G643" i="7" s="1"/>
  <c r="G646" i="7" a="1"/>
  <c r="G646" i="7" s="1"/>
  <c r="G649" i="7" a="1"/>
  <c r="G649" i="7" s="1"/>
  <c r="G653" i="7" a="1"/>
  <c r="G653" i="7" s="1"/>
  <c r="G657" i="7" a="1"/>
  <c r="G657" i="7" s="1"/>
  <c r="G662" i="7" a="1"/>
  <c r="G662" i="7" s="1"/>
  <c r="G669" i="7" a="1"/>
  <c r="G669" i="7" s="1"/>
  <c r="G673" i="7" a="1"/>
  <c r="G673" i="7" s="1"/>
  <c r="G676" i="7" a="1"/>
  <c r="G676" i="7" s="1"/>
  <c r="G680" i="7" a="1"/>
  <c r="G680" i="7" s="1"/>
  <c r="G683" i="7" a="1"/>
  <c r="G683" i="7" s="1"/>
  <c r="G687" i="7" a="1"/>
  <c r="G687" i="7" s="1"/>
  <c r="G690" i="7" a="1"/>
  <c r="G690" i="7" s="1"/>
  <c r="G694" i="7" a="1"/>
  <c r="G694" i="7" s="1"/>
  <c r="G701" i="7" a="1"/>
  <c r="G701" i="7" s="1"/>
  <c r="G705" i="7" a="1"/>
  <c r="G705" i="7" s="1"/>
  <c r="G709" i="7" a="1"/>
  <c r="G709" i="7" s="1"/>
  <c r="G713" i="7" a="1"/>
  <c r="G713" i="7" s="1"/>
  <c r="G716" i="7" a="1"/>
  <c r="G716" i="7" s="1"/>
  <c r="G720" i="7" a="1"/>
  <c r="G720" i="7" s="1"/>
  <c r="G723" i="7" a="1"/>
  <c r="G723" i="7" s="1"/>
  <c r="G727" i="7" a="1"/>
  <c r="G727" i="7" s="1"/>
  <c r="G730" i="7" a="1"/>
  <c r="G730" i="7" s="1"/>
  <c r="G734" i="7" a="1"/>
  <c r="G734" i="7" s="1"/>
  <c r="G373" i="7" a="1"/>
  <c r="G373" i="7" s="1"/>
  <c r="G388" i="7" a="1"/>
  <c r="G388" i="7" s="1"/>
  <c r="G403" i="7" a="1"/>
  <c r="G403" i="7" s="1"/>
  <c r="G418" i="7" a="1"/>
  <c r="G418" i="7" s="1"/>
  <c r="G434" i="7" a="1"/>
  <c r="G434" i="7" s="1"/>
  <c r="G450" i="7" a="1"/>
  <c r="G450" i="7" s="1"/>
  <c r="G464" i="7" a="1"/>
  <c r="G464" i="7" s="1"/>
  <c r="G480" i="7" a="1"/>
  <c r="G480" i="7" s="1"/>
  <c r="G494" i="7" a="1"/>
  <c r="G494" i="7" s="1"/>
  <c r="G510" i="7" a="1"/>
  <c r="G510" i="7" s="1"/>
  <c r="G518" i="7" a="1"/>
  <c r="G518" i="7" s="1"/>
  <c r="G525" i="7" a="1"/>
  <c r="G525" i="7" s="1"/>
  <c r="G533" i="7" a="1"/>
  <c r="G533" i="7" s="1"/>
  <c r="G541" i="7" a="1"/>
  <c r="G541" i="7" s="1"/>
  <c r="G549" i="7" a="1"/>
  <c r="G549" i="7" s="1"/>
  <c r="G564" i="7" a="1"/>
  <c r="G564" i="7" s="1"/>
  <c r="G572" i="7" a="1"/>
  <c r="G572" i="7" s="1"/>
  <c r="G578" i="7" a="1"/>
  <c r="G578" i="7" s="1"/>
  <c r="G584" i="7" a="1"/>
  <c r="G584" i="7" s="1"/>
  <c r="G589" i="7" a="1"/>
  <c r="G589" i="7" s="1"/>
  <c r="G594" i="7" a="1"/>
  <c r="G594" i="7" s="1"/>
  <c r="G600" i="7" a="1"/>
  <c r="G600" i="7" s="1"/>
  <c r="G605" i="7" a="1"/>
  <c r="G605" i="7" s="1"/>
  <c r="G610" i="7" a="1"/>
  <c r="G610" i="7" s="1"/>
  <c r="G614" i="7" a="1"/>
  <c r="G614" i="7" s="1"/>
  <c r="G617" i="7" a="1"/>
  <c r="G617" i="7" s="1"/>
  <c r="G621" i="7" a="1"/>
  <c r="G621" i="7" s="1"/>
  <c r="G625" i="7" a="1"/>
  <c r="G625" i="7" s="1"/>
  <c r="G632" i="7" a="1"/>
  <c r="G632" i="7" s="1"/>
  <c r="G636" i="7" a="1"/>
  <c r="G636" i="7" s="1"/>
  <c r="G640" i="7" a="1"/>
  <c r="G640" i="7" s="1"/>
  <c r="G644" i="7" a="1"/>
  <c r="G644" i="7" s="1"/>
  <c r="G647" i="7" a="1"/>
  <c r="G647" i="7" s="1"/>
  <c r="G650" i="7" a="1"/>
  <c r="G650" i="7" s="1"/>
  <c r="G654" i="7" a="1"/>
  <c r="G654" i="7" s="1"/>
  <c r="G660" i="7" a="1"/>
  <c r="G660" i="7" s="1"/>
  <c r="G663" i="7" a="1"/>
  <c r="G663" i="7" s="1"/>
  <c r="G666" i="7" a="1"/>
  <c r="G666" i="7" s="1"/>
  <c r="G670" i="7" a="1"/>
  <c r="G670" i="7" s="1"/>
  <c r="G677" i="7" a="1"/>
  <c r="G677" i="7" s="1"/>
  <c r="G681" i="7" a="1"/>
  <c r="G681" i="7" s="1"/>
  <c r="G684" i="7" a="1"/>
  <c r="G684" i="7" s="1"/>
  <c r="G688" i="7" a="1"/>
  <c r="G688" i="7" s="1"/>
  <c r="G691" i="7" a="1"/>
  <c r="G691" i="7" s="1"/>
  <c r="G695" i="7" a="1"/>
  <c r="G695" i="7" s="1"/>
  <c r="G698" i="7" a="1"/>
  <c r="G698" i="7" s="1"/>
  <c r="G702" i="7" a="1"/>
  <c r="G702" i="7" s="1"/>
  <c r="G706" i="7" a="1"/>
  <c r="G706" i="7" s="1"/>
  <c r="G710" i="7" a="1"/>
  <c r="G710" i="7" s="1"/>
  <c r="G717" i="7" a="1"/>
  <c r="G717" i="7" s="1"/>
  <c r="G721" i="7" a="1"/>
  <c r="G721" i="7" s="1"/>
  <c r="G724" i="7" a="1"/>
  <c r="G724" i="7" s="1"/>
  <c r="G728" i="7" a="1"/>
  <c r="G728" i="7" s="1"/>
  <c r="G731" i="7" a="1"/>
  <c r="G731" i="7" s="1"/>
  <c r="G735" i="7" a="1"/>
  <c r="G735" i="7" s="1"/>
  <c r="G738" i="7" a="1"/>
  <c r="G738" i="7" s="1"/>
  <c r="G742" i="7" a="1"/>
  <c r="G742" i="7" s="1"/>
  <c r="G749" i="7" a="1"/>
  <c r="G749" i="7" s="1"/>
  <c r="G753" i="7" a="1"/>
  <c r="G753" i="7" s="1"/>
  <c r="G756" i="7" a="1"/>
  <c r="G756" i="7" s="1"/>
  <c r="G760" i="7" a="1"/>
  <c r="G760" i="7" s="1"/>
  <c r="G763" i="7" a="1"/>
  <c r="G763" i="7" s="1"/>
  <c r="G767" i="7" a="1"/>
  <c r="G767" i="7" s="1"/>
  <c r="G770" i="7" a="1"/>
  <c r="G770" i="7" s="1"/>
  <c r="G774" i="7" a="1"/>
  <c r="G774" i="7" s="1"/>
  <c r="G752" i="7" a="1"/>
  <c r="G752" i="7" s="1"/>
  <c r="G766" i="7" a="1"/>
  <c r="G766" i="7" s="1"/>
  <c r="G785" i="7" a="1"/>
  <c r="G785" i="7" s="1"/>
  <c r="G791" i="7" a="1"/>
  <c r="G791" i="7" s="1"/>
  <c r="G795" i="7" a="1"/>
  <c r="G795" i="7" s="1"/>
  <c r="G801" i="7" a="1"/>
  <c r="G801" i="7" s="1"/>
  <c r="G805" i="7" a="1"/>
  <c r="G805" i="7" s="1"/>
  <c r="G809" i="7" a="1"/>
  <c r="G809" i="7" s="1"/>
  <c r="G814" i="7" a="1"/>
  <c r="G814" i="7" s="1"/>
  <c r="G818" i="7" a="1"/>
  <c r="G818" i="7" s="1"/>
  <c r="G822" i="7" a="1"/>
  <c r="G822" i="7" s="1"/>
  <c r="G829" i="7" a="1"/>
  <c r="G829" i="7" s="1"/>
  <c r="G833" i="7" a="1"/>
  <c r="G833" i="7" s="1"/>
  <c r="G836" i="7" a="1"/>
  <c r="G836" i="7" s="1"/>
  <c r="G839" i="7" a="1"/>
  <c r="G839" i="7" s="1"/>
  <c r="G842" i="7" a="1"/>
  <c r="G842" i="7" s="1"/>
  <c r="G846" i="7" a="1"/>
  <c r="G846" i="7" s="1"/>
  <c r="G850" i="7" a="1"/>
  <c r="G850" i="7" s="1"/>
  <c r="G857" i="7" a="1"/>
  <c r="G857" i="7" s="1"/>
  <c r="G860" i="7" a="1"/>
  <c r="G860" i="7" s="1"/>
  <c r="G864" i="7" a="1"/>
  <c r="G864" i="7" s="1"/>
  <c r="G868" i="7" a="1"/>
  <c r="G868" i="7" s="1"/>
  <c r="G871" i="7" a="1"/>
  <c r="G871" i="7" s="1"/>
  <c r="G874" i="7" a="1"/>
  <c r="G874" i="7" s="1"/>
  <c r="G878" i="7" a="1"/>
  <c r="G878" i="7" s="1"/>
  <c r="G882" i="7" a="1"/>
  <c r="G882" i="7" s="1"/>
  <c r="G889" i="7" a="1"/>
  <c r="G889" i="7" s="1"/>
  <c r="G892" i="7" a="1"/>
  <c r="G892" i="7" s="1"/>
  <c r="G896" i="7" a="1"/>
  <c r="G896" i="7" s="1"/>
  <c r="G900" i="7" a="1"/>
  <c r="G900" i="7" s="1"/>
  <c r="G903" i="7" a="1"/>
  <c r="G903" i="7" s="1"/>
  <c r="G906" i="7" a="1"/>
  <c r="G906" i="7" s="1"/>
  <c r="G910" i="7" a="1"/>
  <c r="G910" i="7" s="1"/>
  <c r="G914" i="7" a="1"/>
  <c r="G914" i="7" s="1"/>
  <c r="G921" i="7" a="1"/>
  <c r="G921" i="7" s="1"/>
  <c r="G924" i="7" a="1"/>
  <c r="G924" i="7" s="1"/>
  <c r="G927" i="7" a="1"/>
  <c r="G927" i="7" s="1"/>
  <c r="G931" i="7" a="1"/>
  <c r="G931" i="7" s="1"/>
  <c r="G935" i="7" a="1"/>
  <c r="G935" i="7" s="1"/>
  <c r="G939" i="7" a="1"/>
  <c r="G939" i="7" s="1"/>
  <c r="G942" i="7" a="1"/>
  <c r="G942" i="7" s="1"/>
  <c r="G946" i="7" a="1"/>
  <c r="G946" i="7" s="1"/>
  <c r="G949" i="7" a="1"/>
  <c r="G949" i="7" s="1"/>
  <c r="G953" i="7" a="1"/>
  <c r="G953" i="7" s="1"/>
  <c r="G957" i="7" a="1"/>
  <c r="G957" i="7" s="1"/>
  <c r="G961" i="7" a="1"/>
  <c r="G961" i="7" s="1"/>
  <c r="G965" i="7" a="1"/>
  <c r="G965" i="7" s="1"/>
  <c r="G969" i="7" a="1"/>
  <c r="G969" i="7" s="1"/>
  <c r="G973" i="7" a="1"/>
  <c r="G973" i="7" s="1"/>
  <c r="G977" i="7" a="1"/>
  <c r="G977" i="7" s="1"/>
  <c r="G980" i="7" a="1"/>
  <c r="G980" i="7" s="1"/>
  <c r="G984" i="7" a="1"/>
  <c r="G984" i="7" s="1"/>
  <c r="G991" i="7" a="1"/>
  <c r="G991" i="7" s="1"/>
  <c r="G995" i="7" a="1"/>
  <c r="G995" i="7" s="1"/>
  <c r="G999" i="7" a="1"/>
  <c r="G999" i="7" s="1"/>
  <c r="G1003" i="7" a="1"/>
  <c r="G1003" i="7" s="1"/>
  <c r="G1007" i="7" a="1"/>
  <c r="G1007" i="7" s="1"/>
  <c r="G1010" i="7" a="1"/>
  <c r="G1010" i="7" s="1"/>
  <c r="G1014" i="7" a="1"/>
  <c r="G1014" i="7" s="1"/>
  <c r="G1021" i="7" a="1"/>
  <c r="G1021" i="7" s="1"/>
  <c r="G1025" i="7" a="1"/>
  <c r="G1025" i="7" s="1"/>
  <c r="G1029" i="7" a="1"/>
  <c r="G1029" i="7" s="1"/>
  <c r="G1033" i="7" a="1"/>
  <c r="G1033" i="7" s="1"/>
  <c r="G1037" i="7" a="1"/>
  <c r="G1037" i="7" s="1"/>
  <c r="G1041" i="7" a="1"/>
  <c r="G1041" i="7" s="1"/>
  <c r="G1044" i="7" a="1"/>
  <c r="G1044" i="7" s="1"/>
  <c r="G1048" i="7" a="1"/>
  <c r="G1048" i="7" s="1"/>
  <c r="G1051" i="7" a="1"/>
  <c r="G1051" i="7" s="1"/>
  <c r="G1055" i="7" a="1"/>
  <c r="G1055" i="7" s="1"/>
  <c r="G1059" i="7" a="1"/>
  <c r="G1059" i="7" s="1"/>
  <c r="G1063" i="7" a="1"/>
  <c r="G1063" i="7" s="1"/>
  <c r="G1067" i="7" a="1"/>
  <c r="G1067" i="7" s="1"/>
  <c r="G1071" i="7" a="1"/>
  <c r="G1071" i="7" s="1"/>
  <c r="G1074" i="7" a="1"/>
  <c r="G1074" i="7" s="1"/>
  <c r="G1078" i="7" a="1"/>
  <c r="G1078" i="7" s="1"/>
  <c r="G1082" i="7" a="1"/>
  <c r="G1082" i="7" s="1"/>
  <c r="G1086" i="7" a="1"/>
  <c r="G1086" i="7" s="1"/>
  <c r="G1090" i="7" a="1"/>
  <c r="G1090" i="7" s="1"/>
  <c r="G1094" i="7" a="1"/>
  <c r="G1094" i="7" s="1"/>
  <c r="G1100" i="7" a="1"/>
  <c r="G1100" i="7" s="1"/>
  <c r="G1104" i="7" a="1"/>
  <c r="G1104" i="7" s="1"/>
  <c r="G1108" i="7" a="1"/>
  <c r="G1108" i="7" s="1"/>
  <c r="G1112" i="7" a="1"/>
  <c r="G1112" i="7" s="1"/>
  <c r="G1115" i="7" a="1"/>
  <c r="G1115" i="7" s="1"/>
  <c r="G1119" i="7" a="1"/>
  <c r="G1119" i="7" s="1"/>
  <c r="G1123" i="7" a="1"/>
  <c r="G1123" i="7" s="1"/>
  <c r="G1127" i="7" a="1"/>
  <c r="G1127" i="7" s="1"/>
  <c r="G1130" i="7" a="1"/>
  <c r="G1130" i="7" s="1"/>
  <c r="G1134" i="7" a="1"/>
  <c r="G1134" i="7" s="1"/>
  <c r="G741" i="7" a="1"/>
  <c r="G741" i="7" s="1"/>
  <c r="G755" i="7" a="1"/>
  <c r="G755" i="7" s="1"/>
  <c r="G780" i="7" a="1"/>
  <c r="G780" i="7" s="1"/>
  <c r="G787" i="7" a="1"/>
  <c r="G787" i="7" s="1"/>
  <c r="G792" i="7" a="1"/>
  <c r="G792" i="7" s="1"/>
  <c r="G797" i="7" a="1"/>
  <c r="G797" i="7" s="1"/>
  <c r="G810" i="7" a="1"/>
  <c r="G810" i="7" s="1"/>
  <c r="G815" i="7" a="1"/>
  <c r="G815" i="7" s="1"/>
  <c r="G819" i="7" a="1"/>
  <c r="G819" i="7" s="1"/>
  <c r="G823" i="7" a="1"/>
  <c r="G823" i="7" s="1"/>
  <c r="G826" i="7" a="1"/>
  <c r="G826" i="7" s="1"/>
  <c r="G830" i="7" a="1"/>
  <c r="G830" i="7" s="1"/>
  <c r="G837" i="7" a="1"/>
  <c r="G837" i="7" s="1"/>
  <c r="G840" i="7" a="1"/>
  <c r="G840" i="7" s="1"/>
  <c r="G843" i="7" a="1"/>
  <c r="G843" i="7" s="1"/>
  <c r="G847" i="7" a="1"/>
  <c r="G847" i="7" s="1"/>
  <c r="G851" i="7" a="1"/>
  <c r="G851" i="7" s="1"/>
  <c r="G854" i="7" a="1"/>
  <c r="G854" i="7" s="1"/>
  <c r="G861" i="7" a="1"/>
  <c r="G861" i="7" s="1"/>
  <c r="G865" i="7" a="1"/>
  <c r="G865" i="7" s="1"/>
  <c r="G869" i="7" a="1"/>
  <c r="G869" i="7" s="1"/>
  <c r="G872" i="7" a="1"/>
  <c r="G872" i="7" s="1"/>
  <c r="G875" i="7" a="1"/>
  <c r="G875" i="7" s="1"/>
  <c r="G879" i="7" a="1"/>
  <c r="G879" i="7" s="1"/>
  <c r="G883" i="7" a="1"/>
  <c r="G883" i="7" s="1"/>
  <c r="G886" i="7" a="1"/>
  <c r="G886" i="7" s="1"/>
  <c r="G893" i="7" a="1"/>
  <c r="G893" i="7" s="1"/>
  <c r="G897" i="7" a="1"/>
  <c r="G897" i="7" s="1"/>
  <c r="G901" i="7" a="1"/>
  <c r="G901" i="7" s="1"/>
  <c r="G904" i="7" a="1"/>
  <c r="G904" i="7" s="1"/>
  <c r="G907" i="7" a="1"/>
  <c r="G907" i="7" s="1"/>
  <c r="G911" i="7" a="1"/>
  <c r="G911" i="7" s="1"/>
  <c r="G915" i="7" a="1"/>
  <c r="G915" i="7" s="1"/>
  <c r="G918" i="7" a="1"/>
  <c r="G918" i="7" s="1"/>
  <c r="G925" i="7" a="1"/>
  <c r="G925" i="7" s="1"/>
  <c r="G928" i="7" a="1"/>
  <c r="G928" i="7" s="1"/>
  <c r="G932" i="7" a="1"/>
  <c r="G932" i="7" s="1"/>
  <c r="G936" i="7" a="1"/>
  <c r="G936" i="7" s="1"/>
  <c r="G943" i="7" a="1"/>
  <c r="G943" i="7" s="1"/>
  <c r="G947" i="7" a="1"/>
  <c r="G947" i="7" s="1"/>
  <c r="G950" i="7" a="1"/>
  <c r="G950" i="7" s="1"/>
  <c r="G954" i="7" a="1"/>
  <c r="G954" i="7" s="1"/>
  <c r="G958" i="7" a="1"/>
  <c r="G958" i="7" s="1"/>
  <c r="G962" i="7" a="1"/>
  <c r="G962" i="7" s="1"/>
  <c r="G966" i="7" a="1"/>
  <c r="G966" i="7" s="1"/>
  <c r="G970" i="7" a="1"/>
  <c r="G970" i="7" s="1"/>
  <c r="G974" i="7" a="1"/>
  <c r="G974" i="7" s="1"/>
  <c r="G978" i="7" a="1"/>
  <c r="G978" i="7" s="1"/>
  <c r="G981" i="7" a="1"/>
  <c r="G981" i="7" s="1"/>
  <c r="G985" i="7" a="1"/>
  <c r="G985" i="7" s="1"/>
  <c r="G988" i="7" a="1"/>
  <c r="G988" i="7" s="1"/>
  <c r="G992" i="7" a="1"/>
  <c r="G992" i="7" s="1"/>
  <c r="G996" i="7" a="1"/>
  <c r="G996" i="7" s="1"/>
  <c r="G1000" i="7" a="1"/>
  <c r="G1000" i="7" s="1"/>
  <c r="G1004" i="7" a="1"/>
  <c r="G1004" i="7" s="1"/>
  <c r="G1008" i="7" a="1"/>
  <c r="G1008" i="7" s="1"/>
  <c r="G1011" i="7" a="1"/>
  <c r="G1011" i="7" s="1"/>
  <c r="G1015" i="7" a="1"/>
  <c r="G1015" i="7" s="1"/>
  <c r="G1018" i="7" a="1"/>
  <c r="G1018" i="7" s="1"/>
  <c r="G1022" i="7" a="1"/>
  <c r="G1022" i="7" s="1"/>
  <c r="G1026" i="7" a="1"/>
  <c r="G1026" i="7" s="1"/>
  <c r="G1030" i="7" a="1"/>
  <c r="G1030" i="7" s="1"/>
  <c r="G1034" i="7" a="1"/>
  <c r="G1034" i="7" s="1"/>
  <c r="G1038" i="7" a="1"/>
  <c r="G1038" i="7" s="1"/>
  <c r="G1045" i="7" a="1"/>
  <c r="G1045" i="7" s="1"/>
  <c r="G1049" i="7" a="1"/>
  <c r="G1049" i="7" s="1"/>
  <c r="G1052" i="7" a="1"/>
  <c r="G1052" i="7" s="1"/>
  <c r="G1056" i="7" a="1"/>
  <c r="G1056" i="7" s="1"/>
  <c r="G1060" i="7" a="1"/>
  <c r="G1060" i="7" s="1"/>
  <c r="G1064" i="7" a="1"/>
  <c r="G1064" i="7" s="1"/>
  <c r="G1068" i="7" a="1"/>
  <c r="G1068" i="7" s="1"/>
  <c r="G1072" i="7" a="1"/>
  <c r="G1072" i="7" s="1"/>
  <c r="G1075" i="7" a="1"/>
  <c r="G1075" i="7" s="1"/>
  <c r="G1079" i="7" a="1"/>
  <c r="G1079" i="7" s="1"/>
  <c r="G1083" i="7" a="1"/>
  <c r="G1083" i="7" s="1"/>
  <c r="G1087" i="7" a="1"/>
  <c r="G1087" i="7" s="1"/>
  <c r="G1091" i="7" a="1"/>
  <c r="G1091" i="7" s="1"/>
  <c r="G1095" i="7" a="1"/>
  <c r="G1095" i="7" s="1"/>
  <c r="G1098" i="7" a="1"/>
  <c r="G1098" i="7" s="1"/>
  <c r="G1101" i="7" a="1"/>
  <c r="G1101" i="7" s="1"/>
  <c r="G1105" i="7" a="1"/>
  <c r="G1105" i="7" s="1"/>
  <c r="G1109" i="7" a="1"/>
  <c r="G1109" i="7" s="1"/>
  <c r="G1113" i="7" a="1"/>
  <c r="G1113" i="7" s="1"/>
  <c r="G1116" i="7" a="1"/>
  <c r="G1116" i="7" s="1"/>
  <c r="G1120" i="7" a="1"/>
  <c r="G1120" i="7" s="1"/>
  <c r="G1124" i="7" a="1"/>
  <c r="G1124" i="7" s="1"/>
  <c r="G1128" i="7" a="1"/>
  <c r="G1128" i="7" s="1"/>
  <c r="G1131" i="7" a="1"/>
  <c r="G1131" i="7" s="1"/>
  <c r="G1135" i="7" a="1"/>
  <c r="G1135" i="7" s="1"/>
  <c r="G745" i="7" a="1"/>
  <c r="G745" i="7" s="1"/>
  <c r="G759" i="7" a="1"/>
  <c r="G759" i="7" s="1"/>
  <c r="G773" i="7" a="1"/>
  <c r="G773" i="7" s="1"/>
  <c r="G781" i="7" a="1"/>
  <c r="G781" i="7" s="1"/>
  <c r="G788" i="7" a="1"/>
  <c r="G788" i="7" s="1"/>
  <c r="G798" i="7" a="1"/>
  <c r="G798" i="7" s="1"/>
  <c r="G802" i="7" a="1"/>
  <c r="G802" i="7" s="1"/>
  <c r="G807" i="7" a="1"/>
  <c r="G807" i="7" s="1"/>
  <c r="G811" i="7" a="1"/>
  <c r="G811" i="7" s="1"/>
  <c r="G816" i="7" a="1"/>
  <c r="G816" i="7" s="1"/>
  <c r="G821" i="7" a="1"/>
  <c r="G821" i="7" s="1"/>
  <c r="G824" i="7" a="1"/>
  <c r="G824" i="7" s="1"/>
  <c r="G827" i="7" a="1"/>
  <c r="G827" i="7" s="1"/>
  <c r="G831" i="7" a="1"/>
  <c r="G831" i="7" s="1"/>
  <c r="G834" i="7" a="1"/>
  <c r="G834" i="7" s="1"/>
  <c r="G841" i="7" a="1"/>
  <c r="G841" i="7" s="1"/>
  <c r="G844" i="7" a="1"/>
  <c r="G844" i="7" s="1"/>
  <c r="G848" i="7" a="1"/>
  <c r="G848" i="7" s="1"/>
  <c r="G852" i="7" a="1"/>
  <c r="G852" i="7" s="1"/>
  <c r="G855" i="7" a="1"/>
  <c r="G855" i="7" s="1"/>
  <c r="G858" i="7" a="1"/>
  <c r="G858" i="7" s="1"/>
  <c r="G862" i="7" a="1"/>
  <c r="G862" i="7" s="1"/>
  <c r="G866" i="7" a="1"/>
  <c r="G866" i="7" s="1"/>
  <c r="G873" i="7" a="1"/>
  <c r="G873" i="7" s="1"/>
  <c r="G876" i="7" a="1"/>
  <c r="G876" i="7" s="1"/>
  <c r="G880" i="7" a="1"/>
  <c r="G880" i="7" s="1"/>
  <c r="G884" i="7" a="1"/>
  <c r="G884" i="7" s="1"/>
  <c r="G887" i="7" a="1"/>
  <c r="G887" i="7" s="1"/>
  <c r="G890" i="7" a="1"/>
  <c r="G890" i="7" s="1"/>
  <c r="G894" i="7" a="1"/>
  <c r="G894" i="7" s="1"/>
  <c r="G898" i="7" a="1"/>
  <c r="G898" i="7" s="1"/>
  <c r="G905" i="7" a="1"/>
  <c r="G905" i="7" s="1"/>
  <c r="G908" i="7" a="1"/>
  <c r="G908" i="7" s="1"/>
  <c r="G912" i="7" a="1"/>
  <c r="G912" i="7" s="1"/>
  <c r="G916" i="7" a="1"/>
  <c r="G916" i="7" s="1"/>
  <c r="G919" i="7" a="1"/>
  <c r="G919" i="7" s="1"/>
  <c r="G922" i="7" a="1"/>
  <c r="G922" i="7" s="1"/>
  <c r="G926" i="7" a="1"/>
  <c r="G926" i="7" s="1"/>
  <c r="G929" i="7" a="1"/>
  <c r="G929" i="7" s="1"/>
  <c r="G933" i="7" a="1"/>
  <c r="G933" i="7" s="1"/>
  <c r="G937" i="7" a="1"/>
  <c r="G937" i="7" s="1"/>
  <c r="G940" i="7" a="1"/>
  <c r="G940" i="7" s="1"/>
  <c r="G944" i="7" a="1"/>
  <c r="G944" i="7" s="1"/>
  <c r="G951" i="7" a="1"/>
  <c r="G951" i="7" s="1"/>
  <c r="G955" i="7" a="1"/>
  <c r="G955" i="7" s="1"/>
  <c r="G959" i="7" a="1"/>
  <c r="G959" i="7" s="1"/>
  <c r="G963" i="7" a="1"/>
  <c r="G963" i="7" s="1"/>
  <c r="G967" i="7" a="1"/>
  <c r="G967" i="7" s="1"/>
  <c r="G971" i="7" a="1"/>
  <c r="G971" i="7" s="1"/>
  <c r="G975" i="7" a="1"/>
  <c r="G975" i="7" s="1"/>
  <c r="G979" i="7" a="1"/>
  <c r="G979" i="7" s="1"/>
  <c r="G982" i="7" a="1"/>
  <c r="G982" i="7" s="1"/>
  <c r="G986" i="7" a="1"/>
  <c r="G986" i="7" s="1"/>
  <c r="G989" i="7" a="1"/>
  <c r="G989" i="7" s="1"/>
  <c r="G993" i="7" a="1"/>
  <c r="G993" i="7" s="1"/>
  <c r="G997" i="7" a="1"/>
  <c r="G997" i="7" s="1"/>
  <c r="G1001" i="7" a="1"/>
  <c r="G1001" i="7" s="1"/>
  <c r="G1005" i="7" a="1"/>
  <c r="G1005" i="7" s="1"/>
  <c r="G1009" i="7" a="1"/>
  <c r="G1009" i="7" s="1"/>
  <c r="G1012" i="7" a="1"/>
  <c r="G1012" i="7" s="1"/>
  <c r="G1016" i="7" a="1"/>
  <c r="G1016" i="7" s="1"/>
  <c r="G1019" i="7" a="1"/>
  <c r="G1019" i="7" s="1"/>
  <c r="G1023" i="7" a="1"/>
  <c r="G1023" i="7" s="1"/>
  <c r="G1027" i="7" a="1"/>
  <c r="G1027" i="7" s="1"/>
  <c r="G1031" i="7" a="1"/>
  <c r="G1031" i="7" s="1"/>
  <c r="G1035" i="7" a="1"/>
  <c r="G1035" i="7" s="1"/>
  <c r="G1039" i="7" a="1"/>
  <c r="G1039" i="7" s="1"/>
  <c r="G1042" i="7" a="1"/>
  <c r="G1042" i="7" s="1"/>
  <c r="G1046" i="7" a="1"/>
  <c r="G1046" i="7" s="1"/>
  <c r="G1053" i="7" a="1"/>
  <c r="G1053" i="7" s="1"/>
  <c r="G1057" i="7" a="1"/>
  <c r="G1057" i="7" s="1"/>
  <c r="G1061" i="7" a="1"/>
  <c r="G1061" i="7" s="1"/>
  <c r="G1065" i="7" a="1"/>
  <c r="G1065" i="7" s="1"/>
  <c r="G1069" i="7" a="1"/>
  <c r="G1069" i="7" s="1"/>
  <c r="G1073" i="7" a="1"/>
  <c r="G1073" i="7" s="1"/>
  <c r="G1076" i="7" a="1"/>
  <c r="G1076" i="7" s="1"/>
  <c r="G1080" i="7" a="1"/>
  <c r="G1080" i="7" s="1"/>
  <c r="G1084" i="7" a="1"/>
  <c r="G1084" i="7" s="1"/>
  <c r="G1088" i="7" a="1"/>
  <c r="G1088" i="7" s="1"/>
  <c r="G748" i="7" a="1"/>
  <c r="G748" i="7" s="1"/>
  <c r="G762" i="7" a="1"/>
  <c r="G762" i="7" s="1"/>
  <c r="G777" i="7" a="1"/>
  <c r="G777" i="7" s="1"/>
  <c r="G784" i="7" a="1"/>
  <c r="G784" i="7" s="1"/>
  <c r="G790" i="7" a="1"/>
  <c r="G790" i="7" s="1"/>
  <c r="G794" i="7" a="1"/>
  <c r="G794" i="7" s="1"/>
  <c r="G799" i="7" a="1"/>
  <c r="G799" i="7" s="1"/>
  <c r="G804" i="7" a="1"/>
  <c r="G804" i="7" s="1"/>
  <c r="G808" i="7" a="1"/>
  <c r="G808" i="7" s="1"/>
  <c r="G812" i="7" a="1"/>
  <c r="G812" i="7" s="1"/>
  <c r="G825" i="7" a="1"/>
  <c r="G825" i="7" s="1"/>
  <c r="G828" i="7" a="1"/>
  <c r="G828" i="7" s="1"/>
  <c r="G832" i="7" a="1"/>
  <c r="G832" i="7" s="1"/>
  <c r="G835" i="7" a="1"/>
  <c r="G835" i="7" s="1"/>
  <c r="G838" i="7" a="1"/>
  <c r="G838" i="7" s="1"/>
  <c r="G845" i="7" a="1"/>
  <c r="G845" i="7" s="1"/>
  <c r="G849" i="7" a="1"/>
  <c r="G849" i="7" s="1"/>
  <c r="G853" i="7" a="1"/>
  <c r="G853" i="7" s="1"/>
  <c r="G856" i="7" a="1"/>
  <c r="G856" i="7" s="1"/>
  <c r="G859" i="7" a="1"/>
  <c r="G859" i="7" s="1"/>
  <c r="G863" i="7" a="1"/>
  <c r="G863" i="7" s="1"/>
  <c r="G867" i="7" a="1"/>
  <c r="G867" i="7" s="1"/>
  <c r="G870" i="7" a="1"/>
  <c r="G870" i="7" s="1"/>
  <c r="G877" i="7" a="1"/>
  <c r="G877" i="7" s="1"/>
  <c r="G881" i="7" a="1"/>
  <c r="G881" i="7" s="1"/>
  <c r="G885" i="7" a="1"/>
  <c r="G885" i="7" s="1"/>
  <c r="G888" i="7" a="1"/>
  <c r="G888" i="7" s="1"/>
  <c r="G891" i="7" a="1"/>
  <c r="G891" i="7" s="1"/>
  <c r="G895" i="7" a="1"/>
  <c r="G895" i="7" s="1"/>
  <c r="G899" i="7" a="1"/>
  <c r="G899" i="7" s="1"/>
  <c r="G902" i="7" a="1"/>
  <c r="G902" i="7" s="1"/>
  <c r="G909" i="7" a="1"/>
  <c r="G909" i="7" s="1"/>
  <c r="G913" i="7" a="1"/>
  <c r="G913" i="7" s="1"/>
  <c r="G917" i="7" a="1"/>
  <c r="G917" i="7" s="1"/>
  <c r="G920" i="7" a="1"/>
  <c r="G920" i="7" s="1"/>
  <c r="G923" i="7" a="1"/>
  <c r="G923" i="7" s="1"/>
  <c r="G930" i="7" a="1"/>
  <c r="G930" i="7" s="1"/>
  <c r="G934" i="7" a="1"/>
  <c r="G934" i="7" s="1"/>
  <c r="G938" i="7" a="1"/>
  <c r="G938" i="7" s="1"/>
  <c r="G941" i="7" a="1"/>
  <c r="G941" i="7" s="1"/>
  <c r="G945" i="7" a="1"/>
  <c r="G945" i="7" s="1"/>
  <c r="G948" i="7" a="1"/>
  <c r="G948" i="7" s="1"/>
  <c r="G952" i="7" a="1"/>
  <c r="G952" i="7" s="1"/>
  <c r="G956" i="7" a="1"/>
  <c r="G956" i="7" s="1"/>
  <c r="G960" i="7" a="1"/>
  <c r="G960" i="7" s="1"/>
  <c r="G964" i="7" a="1"/>
  <c r="G964" i="7" s="1"/>
  <c r="G968" i="7" a="1"/>
  <c r="G968" i="7" s="1"/>
  <c r="G972" i="7" a="1"/>
  <c r="G972" i="7" s="1"/>
  <c r="G976" i="7" a="1"/>
  <c r="G976" i="7" s="1"/>
  <c r="G983" i="7" a="1"/>
  <c r="G983" i="7" s="1"/>
  <c r="G987" i="7" a="1"/>
  <c r="G987" i="7" s="1"/>
  <c r="G990" i="7" a="1"/>
  <c r="G990" i="7" s="1"/>
  <c r="G994" i="7" a="1"/>
  <c r="G994" i="7" s="1"/>
  <c r="G998" i="7" a="1"/>
  <c r="G998" i="7" s="1"/>
  <c r="G1002" i="7" a="1"/>
  <c r="G1002" i="7" s="1"/>
  <c r="G1006" i="7" a="1"/>
  <c r="G1006" i="7" s="1"/>
  <c r="G1013" i="7" a="1"/>
  <c r="G1013" i="7" s="1"/>
  <c r="G1017" i="7" a="1"/>
  <c r="G1017" i="7" s="1"/>
  <c r="G1020" i="7" a="1"/>
  <c r="G1020" i="7" s="1"/>
  <c r="G1024" i="7" a="1"/>
  <c r="G1024" i="7" s="1"/>
  <c r="G1028" i="7" a="1"/>
  <c r="G1028" i="7" s="1"/>
  <c r="G1032" i="7" a="1"/>
  <c r="G1032" i="7" s="1"/>
  <c r="G1036" i="7" a="1"/>
  <c r="G1036" i="7" s="1"/>
  <c r="G1040" i="7" a="1"/>
  <c r="G1040" i="7" s="1"/>
  <c r="G1043" i="7" a="1"/>
  <c r="G1043" i="7" s="1"/>
  <c r="G1047" i="7" a="1"/>
  <c r="G1047" i="7" s="1"/>
  <c r="G1050" i="7" a="1"/>
  <c r="G1050" i="7" s="1"/>
  <c r="G1054" i="7" a="1"/>
  <c r="G1054" i="7" s="1"/>
  <c r="G1058" i="7" a="1"/>
  <c r="G1058" i="7" s="1"/>
  <c r="G1062" i="7" a="1"/>
  <c r="G1062" i="7" s="1"/>
  <c r="G1066" i="7" a="1"/>
  <c r="G1066" i="7" s="1"/>
  <c r="G1070" i="7" a="1"/>
  <c r="G1070" i="7" s="1"/>
  <c r="G1077" i="7" a="1"/>
  <c r="G1077" i="7" s="1"/>
  <c r="G1081" i="7" a="1"/>
  <c r="G1081" i="7" s="1"/>
  <c r="G1085" i="7" a="1"/>
  <c r="G1085" i="7" s="1"/>
  <c r="G1089" i="7" a="1"/>
  <c r="G1089" i="7" s="1"/>
  <c r="G1093" i="7" a="1"/>
  <c r="G1093" i="7" s="1"/>
  <c r="G1097" i="7" a="1"/>
  <c r="G1097" i="7" s="1"/>
  <c r="G1103" i="7" a="1"/>
  <c r="G1103" i="7" s="1"/>
  <c r="G1107" i="7" a="1"/>
  <c r="G1107" i="7" s="1"/>
  <c r="G1111" i="7" a="1"/>
  <c r="G1111" i="7" s="1"/>
  <c r="G1114" i="7" a="1"/>
  <c r="G1114" i="7" s="1"/>
  <c r="G1118" i="7" a="1"/>
  <c r="G1118" i="7" s="1"/>
  <c r="G1122" i="7" a="1"/>
  <c r="G1122" i="7" s="1"/>
  <c r="G1126" i="7" a="1"/>
  <c r="G1126" i="7" s="1"/>
  <c r="G1133" i="7" a="1"/>
  <c r="G1133" i="7" s="1"/>
  <c r="G1137" i="7" a="1"/>
  <c r="G1137" i="7" s="1"/>
  <c r="G1140" i="7" a="1"/>
  <c r="G1140" i="7" s="1"/>
  <c r="G1092" i="7" a="1"/>
  <c r="G1092" i="7" s="1"/>
  <c r="G1106" i="7" a="1"/>
  <c r="G1106" i="7" s="1"/>
  <c r="G1121" i="7" a="1"/>
  <c r="G1121" i="7" s="1"/>
  <c r="G1136" i="7" a="1"/>
  <c r="G1136" i="7" s="1"/>
  <c r="G1141" i="7" a="1"/>
  <c r="G1141" i="7" s="1"/>
  <c r="G1145" i="7" a="1"/>
  <c r="G1145" i="7" s="1"/>
  <c r="G1149" i="7" a="1"/>
  <c r="G1149" i="7" s="1"/>
  <c r="G1153" i="7" a="1"/>
  <c r="G1153" i="7" s="1"/>
  <c r="G1157" i="7" a="1"/>
  <c r="G1157" i="7" s="1"/>
  <c r="G1161" i="7" a="1"/>
  <c r="G1161" i="7" s="1"/>
  <c r="G1164" i="7" a="1"/>
  <c r="G1164" i="7" s="1"/>
  <c r="G1168" i="7" a="1"/>
  <c r="G1168" i="7" s="1"/>
  <c r="G1172" i="7" a="1"/>
  <c r="G1172" i="7" s="1"/>
  <c r="G1176" i="7" a="1"/>
  <c r="G1176" i="7" s="1"/>
  <c r="G1180" i="7" a="1"/>
  <c r="G1180" i="7" s="1"/>
  <c r="G1184" i="7" a="1"/>
  <c r="G1184" i="7" s="1"/>
  <c r="G1187" i="7" a="1"/>
  <c r="G1187" i="7" s="1"/>
  <c r="G1191" i="7" a="1"/>
  <c r="G1191" i="7" s="1"/>
  <c r="G1194" i="7" a="1"/>
  <c r="G1194" i="7" s="1"/>
  <c r="G1198" i="7" a="1"/>
  <c r="G1198" i="7" s="1"/>
  <c r="G1202" i="7" a="1"/>
  <c r="G1202" i="7" s="1"/>
  <c r="G1206" i="7" a="1"/>
  <c r="G1206" i="7" s="1"/>
  <c r="G1213" i="7" a="1"/>
  <c r="G1213" i="7" s="1"/>
  <c r="G1217" i="7" a="1"/>
  <c r="G1217" i="7" s="1"/>
  <c r="G1220" i="7" a="1"/>
  <c r="G1220" i="7" s="1"/>
  <c r="G1224" i="7" a="1"/>
  <c r="G1224" i="7" s="1"/>
  <c r="G1228" i="7" a="1"/>
  <c r="G1228" i="7" s="1"/>
  <c r="G1232" i="7" a="1"/>
  <c r="G1232" i="7" s="1"/>
  <c r="G1236" i="7" a="1"/>
  <c r="G1236" i="7" s="1"/>
  <c r="G1240" i="7" a="1"/>
  <c r="G1240" i="7" s="1"/>
  <c r="G1244" i="7" a="1"/>
  <c r="G1244" i="7" s="1"/>
  <c r="G1247" i="7" a="1"/>
  <c r="G1247" i="7" s="1"/>
  <c r="G1251" i="7" a="1"/>
  <c r="G1251" i="7" s="1"/>
  <c r="G1255" i="7" a="1"/>
  <c r="G1255" i="7" s="1"/>
  <c r="G1258" i="7" a="1"/>
  <c r="G1258" i="7" s="1"/>
  <c r="G1262" i="7" a="1"/>
  <c r="G1262" i="7" s="1"/>
  <c r="G1269" i="7" a="1"/>
  <c r="G1269" i="7" s="1"/>
  <c r="G1273" i="7" a="1"/>
  <c r="G1273" i="7" s="1"/>
  <c r="G1277" i="7" a="1"/>
  <c r="G1277" i="7" s="1"/>
  <c r="G1281" i="7" a="1"/>
  <c r="G1281" i="7" s="1"/>
  <c r="G1285" i="7" a="1"/>
  <c r="G1285" i="7" s="1"/>
  <c r="G1289" i="7" a="1"/>
  <c r="G1289" i="7" s="1"/>
  <c r="G1293" i="7" a="1"/>
  <c r="G1293" i="7" s="1"/>
  <c r="G1297" i="7" a="1"/>
  <c r="G1297" i="7" s="1"/>
  <c r="G1301" i="7" a="1"/>
  <c r="G1301" i="7" s="1"/>
  <c r="G1305" i="7" a="1"/>
  <c r="G1305" i="7" s="1"/>
  <c r="G1309" i="7" a="1"/>
  <c r="G1309" i="7" s="1"/>
  <c r="G1313" i="7" a="1"/>
  <c r="G1313" i="7" s="1"/>
  <c r="G1317" i="7" a="1"/>
  <c r="G1317" i="7" s="1"/>
  <c r="G1321" i="7" a="1"/>
  <c r="G1321" i="7" s="1"/>
  <c r="G1325" i="7" a="1"/>
  <c r="G1325" i="7" s="1"/>
  <c r="G1329" i="7" a="1"/>
  <c r="G1329" i="7" s="1"/>
  <c r="G1333" i="7" a="1"/>
  <c r="G1333" i="7" s="1"/>
  <c r="G1337" i="7" a="1"/>
  <c r="G1337" i="7" s="1"/>
  <c r="G1341" i="7" a="1"/>
  <c r="G1341" i="7" s="1"/>
  <c r="G1345" i="7" a="1"/>
  <c r="G1345" i="7" s="1"/>
  <c r="G1349" i="7" a="1"/>
  <c r="G1349" i="7" s="1"/>
  <c r="G1353" i="7" a="1"/>
  <c r="G1353" i="7" s="1"/>
  <c r="G1357" i="7" a="1"/>
  <c r="G1357" i="7" s="1"/>
  <c r="G1361" i="7" a="1"/>
  <c r="G1361" i="7" s="1"/>
  <c r="G1365" i="7" a="1"/>
  <c r="G1365" i="7" s="1"/>
  <c r="G1369" i="7" a="1"/>
  <c r="G1369" i="7" s="1"/>
  <c r="G1373" i="7" a="1"/>
  <c r="G1373" i="7" s="1"/>
  <c r="G1377" i="7" a="1"/>
  <c r="G1377" i="7" s="1"/>
  <c r="G1381" i="7" a="1"/>
  <c r="G1381" i="7" s="1"/>
  <c r="G1385" i="7" a="1"/>
  <c r="G1385" i="7" s="1"/>
  <c r="G1389" i="7" a="1"/>
  <c r="G1389" i="7" s="1"/>
  <c r="G1393" i="7" a="1"/>
  <c r="G1393" i="7" s="1"/>
  <c r="G1397" i="7" a="1"/>
  <c r="G1397" i="7" s="1"/>
  <c r="G1401" i="7" a="1"/>
  <c r="G1401" i="7" s="1"/>
  <c r="G1405" i="7" a="1"/>
  <c r="G1405" i="7" s="1"/>
  <c r="G1409" i="7" a="1"/>
  <c r="G1409" i="7" s="1"/>
  <c r="G1413" i="7" a="1"/>
  <c r="G1413" i="7" s="1"/>
  <c r="G1417" i="7" a="1"/>
  <c r="G1417" i="7" s="1"/>
  <c r="G1421" i="7" a="1"/>
  <c r="G1421" i="7" s="1"/>
  <c r="G1425" i="7" a="1"/>
  <c r="G1425" i="7" s="1"/>
  <c r="G1429" i="7" a="1"/>
  <c r="G1429" i="7" s="1"/>
  <c r="G1433" i="7" a="1"/>
  <c r="G1433" i="7" s="1"/>
  <c r="G1437" i="7" a="1"/>
  <c r="G1437" i="7" s="1"/>
  <c r="G1441" i="7" a="1"/>
  <c r="G1441" i="7" s="1"/>
  <c r="G1445" i="7" a="1"/>
  <c r="G1445" i="7" s="1"/>
  <c r="G1449" i="7" a="1"/>
  <c r="G1449" i="7" s="1"/>
  <c r="G1453" i="7" a="1"/>
  <c r="G1453" i="7" s="1"/>
  <c r="G1457" i="7" a="1"/>
  <c r="G1457" i="7" s="1"/>
  <c r="G1461" i="7" a="1"/>
  <c r="G1461" i="7" s="1"/>
  <c r="G1465" i="7" a="1"/>
  <c r="G1465" i="7" s="1"/>
  <c r="G1469" i="7" a="1"/>
  <c r="G1469" i="7" s="1"/>
  <c r="G1473" i="7" a="1"/>
  <c r="G1473" i="7" s="1"/>
  <c r="G1477" i="7" a="1"/>
  <c r="G1477" i="7" s="1"/>
  <c r="G1481" i="7" a="1"/>
  <c r="G1481" i="7" s="1"/>
  <c r="G1485" i="7" a="1"/>
  <c r="G1485" i="7" s="1"/>
  <c r="G1489" i="7" a="1"/>
  <c r="G1489" i="7" s="1"/>
  <c r="G1493" i="7" a="1"/>
  <c r="G1493" i="7" s="1"/>
  <c r="G1497" i="7" a="1"/>
  <c r="G1497" i="7" s="1"/>
  <c r="G1501" i="7" a="1"/>
  <c r="G1501" i="7" s="1"/>
  <c r="G1505" i="7" a="1"/>
  <c r="G1505" i="7" s="1"/>
  <c r="G1509" i="7" a="1"/>
  <c r="G1509" i="7" s="1"/>
  <c r="G1513" i="7" a="1"/>
  <c r="G1513" i="7" s="1"/>
  <c r="G1517" i="7" a="1"/>
  <c r="G1517" i="7" s="1"/>
  <c r="G1521" i="7" a="1"/>
  <c r="G1521" i="7" s="1"/>
  <c r="G1525" i="7" a="1"/>
  <c r="G1525" i="7" s="1"/>
  <c r="G1529" i="7" a="1"/>
  <c r="G1529" i="7" s="1"/>
  <c r="G1533" i="7" a="1"/>
  <c r="G1533" i="7" s="1"/>
  <c r="G1537" i="7" a="1"/>
  <c r="G1537" i="7" s="1"/>
  <c r="G1541" i="7" a="1"/>
  <c r="G1541" i="7" s="1"/>
  <c r="G1545" i="7" a="1"/>
  <c r="G1545" i="7" s="1"/>
  <c r="G1549" i="7" a="1"/>
  <c r="G1549" i="7" s="1"/>
  <c r="G1553" i="7" a="1"/>
  <c r="G1553" i="7" s="1"/>
  <c r="G1557" i="7" a="1"/>
  <c r="G1557" i="7" s="1"/>
  <c r="G1561" i="7" a="1"/>
  <c r="G1561" i="7" s="1"/>
  <c r="G1565" i="7" a="1"/>
  <c r="G1565" i="7" s="1"/>
  <c r="G1569" i="7" a="1"/>
  <c r="G1569" i="7" s="1"/>
  <c r="G1573" i="7" a="1"/>
  <c r="G1573" i="7" s="1"/>
  <c r="G1577" i="7" a="1"/>
  <c r="G1577" i="7" s="1"/>
  <c r="G1581" i="7" a="1"/>
  <c r="G1581" i="7" s="1"/>
  <c r="G1585" i="7" a="1"/>
  <c r="G1585" i="7" s="1"/>
  <c r="G1589" i="7" a="1"/>
  <c r="G1589" i="7" s="1"/>
  <c r="G1593" i="7" a="1"/>
  <c r="G1593" i="7" s="1"/>
  <c r="G1597" i="7" a="1"/>
  <c r="G1597" i="7" s="1"/>
  <c r="G1601" i="7" a="1"/>
  <c r="G1601" i="7" s="1"/>
  <c r="G1605" i="7" a="1"/>
  <c r="G1605" i="7" s="1"/>
  <c r="G1609" i="7" a="1"/>
  <c r="G1609" i="7" s="1"/>
  <c r="G1613" i="7" a="1"/>
  <c r="G1613" i="7" s="1"/>
  <c r="G1617" i="7" a="1"/>
  <c r="G1617" i="7" s="1"/>
  <c r="G1621" i="7" a="1"/>
  <c r="G1621" i="7" s="1"/>
  <c r="G1625" i="7" a="1"/>
  <c r="G1625" i="7" s="1"/>
  <c r="G1629" i="7" a="1"/>
  <c r="G1629" i="7" s="1"/>
  <c r="G1633" i="7" a="1"/>
  <c r="G1633" i="7" s="1"/>
  <c r="G1637" i="7" a="1"/>
  <c r="G1637" i="7" s="1"/>
  <c r="G1641" i="7" a="1"/>
  <c r="G1641" i="7" s="1"/>
  <c r="G1645" i="7" a="1"/>
  <c r="G1645" i="7" s="1"/>
  <c r="G1649" i="7" a="1"/>
  <c r="G1649" i="7" s="1"/>
  <c r="G1653" i="7" a="1"/>
  <c r="G1653" i="7" s="1"/>
  <c r="G1657" i="7" a="1"/>
  <c r="G1657" i="7" s="1"/>
  <c r="G1661" i="7" a="1"/>
  <c r="G1661" i="7" s="1"/>
  <c r="G1665" i="7" a="1"/>
  <c r="G1665" i="7" s="1"/>
  <c r="G1669" i="7" a="1"/>
  <c r="G1669" i="7" s="1"/>
  <c r="G1673" i="7" a="1"/>
  <c r="G1673" i="7" s="1"/>
  <c r="G1677" i="7" a="1"/>
  <c r="G1677" i="7" s="1"/>
  <c r="G1681" i="7" a="1"/>
  <c r="G1681" i="7" s="1"/>
  <c r="G1685" i="7" a="1"/>
  <c r="G1685" i="7" s="1"/>
  <c r="G1689" i="7" a="1"/>
  <c r="G1689" i="7" s="1"/>
  <c r="G1693" i="7" a="1"/>
  <c r="G1693" i="7" s="1"/>
  <c r="G1697" i="7" a="1"/>
  <c r="G1697" i="7" s="1"/>
  <c r="G1701" i="7" a="1"/>
  <c r="G1701" i="7" s="1"/>
  <c r="G1705" i="7" a="1"/>
  <c r="G1705" i="7" s="1"/>
  <c r="G1709" i="7" a="1"/>
  <c r="G1709" i="7" s="1"/>
  <c r="G1713" i="7" a="1"/>
  <c r="G1713" i="7" s="1"/>
  <c r="G1717" i="7" a="1"/>
  <c r="G1717" i="7" s="1"/>
  <c r="G1721" i="7" a="1"/>
  <c r="G1721" i="7" s="1"/>
  <c r="G1725" i="7" a="1"/>
  <c r="G1725" i="7" s="1"/>
  <c r="G1729" i="7" a="1"/>
  <c r="G1729" i="7" s="1"/>
  <c r="G1733" i="7" a="1"/>
  <c r="G1733" i="7" s="1"/>
  <c r="G1737" i="7" a="1"/>
  <c r="G1737" i="7" s="1"/>
  <c r="G1741" i="7" a="1"/>
  <c r="G1741" i="7" s="1"/>
  <c r="G1745" i="7" a="1"/>
  <c r="G1745" i="7" s="1"/>
  <c r="G1749" i="7" a="1"/>
  <c r="G1749" i="7" s="1"/>
  <c r="G1753" i="7" a="1"/>
  <c r="G1753" i="7" s="1"/>
  <c r="G1757" i="7" a="1"/>
  <c r="G1757" i="7" s="1"/>
  <c r="G1761" i="7" a="1"/>
  <c r="G1761" i="7" s="1"/>
  <c r="G1765" i="7" a="1"/>
  <c r="G1765" i="7" s="1"/>
  <c r="G1769" i="7" a="1"/>
  <c r="G1769" i="7" s="1"/>
  <c r="G1773" i="7" a="1"/>
  <c r="G1773" i="7" s="1"/>
  <c r="G1777" i="7" a="1"/>
  <c r="G1777" i="7" s="1"/>
  <c r="G1096" i="7" a="1"/>
  <c r="G1096" i="7" s="1"/>
  <c r="G1110" i="7" a="1"/>
  <c r="G1110" i="7" s="1"/>
  <c r="G1125" i="7" a="1"/>
  <c r="G1125" i="7" s="1"/>
  <c r="G1138" i="7" a="1"/>
  <c r="G1138" i="7" s="1"/>
  <c r="G1142" i="7" a="1"/>
  <c r="G1142" i="7" s="1"/>
  <c r="G1146" i="7" a="1"/>
  <c r="G1146" i="7" s="1"/>
  <c r="G1150" i="7" a="1"/>
  <c r="G1150" i="7" s="1"/>
  <c r="G1154" i="7" a="1"/>
  <c r="G1154" i="7" s="1"/>
  <c r="G1158" i="7" a="1"/>
  <c r="G1158" i="7" s="1"/>
  <c r="G1165" i="7" a="1"/>
  <c r="G1165" i="7" s="1"/>
  <c r="G1169" i="7" a="1"/>
  <c r="G1169" i="7" s="1"/>
  <c r="G1173" i="7" a="1"/>
  <c r="G1173" i="7" s="1"/>
  <c r="G1177" i="7" a="1"/>
  <c r="G1177" i="7" s="1"/>
  <c r="G1181" i="7" a="1"/>
  <c r="G1181" i="7" s="1"/>
  <c r="G1185" i="7" a="1"/>
  <c r="G1185" i="7" s="1"/>
  <c r="G1188" i="7" a="1"/>
  <c r="G1188" i="7" s="1"/>
  <c r="G1192" i="7" a="1"/>
  <c r="G1192" i="7" s="1"/>
  <c r="G1195" i="7" a="1"/>
  <c r="G1195" i="7" s="1"/>
  <c r="G1199" i="7" a="1"/>
  <c r="G1199" i="7" s="1"/>
  <c r="G1203" i="7" a="1"/>
  <c r="G1203" i="7" s="1"/>
  <c r="G1207" i="7" a="1"/>
  <c r="G1207" i="7" s="1"/>
  <c r="G1210" i="7" a="1"/>
  <c r="G1210" i="7" s="1"/>
  <c r="G1214" i="7" a="1"/>
  <c r="G1214" i="7" s="1"/>
  <c r="G1218" i="7" a="1"/>
  <c r="G1218" i="7" s="1"/>
  <c r="G1221" i="7" a="1"/>
  <c r="G1221" i="7" s="1"/>
  <c r="G1225" i="7" a="1"/>
  <c r="G1225" i="7" s="1"/>
  <c r="G1229" i="7" a="1"/>
  <c r="G1229" i="7" s="1"/>
  <c r="G1233" i="7" a="1"/>
  <c r="G1233" i="7" s="1"/>
  <c r="G1237" i="7" a="1"/>
  <c r="G1237" i="7" s="1"/>
  <c r="G1241" i="7" a="1"/>
  <c r="G1241" i="7" s="1"/>
  <c r="G1245" i="7" a="1"/>
  <c r="G1245" i="7" s="1"/>
  <c r="G1248" i="7" a="1"/>
  <c r="G1248" i="7" s="1"/>
  <c r="G1252" i="7" a="1"/>
  <c r="G1252" i="7" s="1"/>
  <c r="G1256" i="7" a="1"/>
  <c r="G1256" i="7" s="1"/>
  <c r="G1259" i="7" a="1"/>
  <c r="G1259" i="7" s="1"/>
  <c r="G1263" i="7" a="1"/>
  <c r="G1263" i="7" s="1"/>
  <c r="G1266" i="7" a="1"/>
  <c r="G1266" i="7" s="1"/>
  <c r="G1270" i="7" a="1"/>
  <c r="G1270" i="7" s="1"/>
  <c r="G1274" i="7" a="1"/>
  <c r="G1274" i="7" s="1"/>
  <c r="G1278" i="7" a="1"/>
  <c r="G1278" i="7" s="1"/>
  <c r="G1282" i="7" a="1"/>
  <c r="G1282" i="7" s="1"/>
  <c r="G1286" i="7" a="1"/>
  <c r="G1286" i="7" s="1"/>
  <c r="G1290" i="7" a="1"/>
  <c r="G1290" i="7" s="1"/>
  <c r="G1294" i="7" a="1"/>
  <c r="G1294" i="7" s="1"/>
  <c r="G1298" i="7" a="1"/>
  <c r="G1298" i="7" s="1"/>
  <c r="G1302" i="7" a="1"/>
  <c r="G1302" i="7" s="1"/>
  <c r="G1306" i="7" a="1"/>
  <c r="G1306" i="7" s="1"/>
  <c r="G1310" i="7" a="1"/>
  <c r="G1310" i="7" s="1"/>
  <c r="G1314" i="7" a="1"/>
  <c r="G1314" i="7" s="1"/>
  <c r="G1318" i="7" a="1"/>
  <c r="G1318" i="7" s="1"/>
  <c r="G1322" i="7" a="1"/>
  <c r="G1322" i="7" s="1"/>
  <c r="G1326" i="7" a="1"/>
  <c r="G1326" i="7" s="1"/>
  <c r="G1330" i="7" a="1"/>
  <c r="G1330" i="7" s="1"/>
  <c r="G1334" i="7" a="1"/>
  <c r="G1334" i="7" s="1"/>
  <c r="G1338" i="7" a="1"/>
  <c r="G1338" i="7" s="1"/>
  <c r="G1342" i="7" a="1"/>
  <c r="G1342" i="7" s="1"/>
  <c r="G1346" i="7" a="1"/>
  <c r="G1346" i="7" s="1"/>
  <c r="G1350" i="7" a="1"/>
  <c r="G1350" i="7" s="1"/>
  <c r="G1354" i="7" a="1"/>
  <c r="G1354" i="7" s="1"/>
  <c r="G1358" i="7" a="1"/>
  <c r="G1358" i="7" s="1"/>
  <c r="G1362" i="7" a="1"/>
  <c r="G1362" i="7" s="1"/>
  <c r="G1366" i="7" a="1"/>
  <c r="G1366" i="7" s="1"/>
  <c r="G1370" i="7" a="1"/>
  <c r="G1370" i="7" s="1"/>
  <c r="G1374" i="7" a="1"/>
  <c r="G1374" i="7" s="1"/>
  <c r="G1378" i="7" a="1"/>
  <c r="G1378" i="7" s="1"/>
  <c r="G1382" i="7" a="1"/>
  <c r="G1382" i="7" s="1"/>
  <c r="G1386" i="7" a="1"/>
  <c r="G1386" i="7" s="1"/>
  <c r="G1390" i="7" a="1"/>
  <c r="G1390" i="7" s="1"/>
  <c r="G1394" i="7" a="1"/>
  <c r="G1394" i="7" s="1"/>
  <c r="G1398" i="7" a="1"/>
  <c r="G1398" i="7" s="1"/>
  <c r="G1402" i="7" a="1"/>
  <c r="G1402" i="7" s="1"/>
  <c r="G1406" i="7" a="1"/>
  <c r="G1406" i="7" s="1"/>
  <c r="G1410" i="7" a="1"/>
  <c r="G1410" i="7" s="1"/>
  <c r="G1414" i="7" a="1"/>
  <c r="G1414" i="7" s="1"/>
  <c r="G1418" i="7" a="1"/>
  <c r="G1418" i="7" s="1"/>
  <c r="G1422" i="7" a="1"/>
  <c r="G1422" i="7" s="1"/>
  <c r="G1426" i="7" a="1"/>
  <c r="G1426" i="7" s="1"/>
  <c r="G1430" i="7" a="1"/>
  <c r="G1430" i="7" s="1"/>
  <c r="G1434" i="7" a="1"/>
  <c r="G1434" i="7" s="1"/>
  <c r="G1438" i="7" a="1"/>
  <c r="G1438" i="7" s="1"/>
  <c r="G1442" i="7" a="1"/>
  <c r="G1442" i="7" s="1"/>
  <c r="G1446" i="7" a="1"/>
  <c r="G1446" i="7" s="1"/>
  <c r="G1450" i="7" a="1"/>
  <c r="G1450" i="7" s="1"/>
  <c r="G1454" i="7" a="1"/>
  <c r="G1454" i="7" s="1"/>
  <c r="G1458" i="7" a="1"/>
  <c r="G1458" i="7" s="1"/>
  <c r="G1462" i="7" a="1"/>
  <c r="G1462" i="7" s="1"/>
  <c r="G1466" i="7" a="1"/>
  <c r="G1466" i="7" s="1"/>
  <c r="G1470" i="7" a="1"/>
  <c r="G1470" i="7" s="1"/>
  <c r="G1474" i="7" a="1"/>
  <c r="G1474" i="7" s="1"/>
  <c r="G1478" i="7" a="1"/>
  <c r="G1478" i="7" s="1"/>
  <c r="G1482" i="7" a="1"/>
  <c r="G1482" i="7" s="1"/>
  <c r="G1486" i="7" a="1"/>
  <c r="G1486" i="7" s="1"/>
  <c r="G1490" i="7" a="1"/>
  <c r="G1490" i="7" s="1"/>
  <c r="G1494" i="7" a="1"/>
  <c r="G1494" i="7" s="1"/>
  <c r="G1498" i="7" a="1"/>
  <c r="G1498" i="7" s="1"/>
  <c r="G1502" i="7" a="1"/>
  <c r="G1502" i="7" s="1"/>
  <c r="G1506" i="7" a="1"/>
  <c r="G1506" i="7" s="1"/>
  <c r="G1510" i="7" a="1"/>
  <c r="G1510" i="7" s="1"/>
  <c r="G1514" i="7" a="1"/>
  <c r="G1514" i="7" s="1"/>
  <c r="G1518" i="7" a="1"/>
  <c r="G1518" i="7" s="1"/>
  <c r="G1522" i="7" a="1"/>
  <c r="G1522" i="7" s="1"/>
  <c r="G1526" i="7" a="1"/>
  <c r="G1526" i="7" s="1"/>
  <c r="G1530" i="7" a="1"/>
  <c r="G1530" i="7" s="1"/>
  <c r="G1534" i="7" a="1"/>
  <c r="G1534" i="7" s="1"/>
  <c r="G1538" i="7" a="1"/>
  <c r="G1538" i="7" s="1"/>
  <c r="G1542" i="7" a="1"/>
  <c r="G1542" i="7" s="1"/>
  <c r="G1546" i="7" a="1"/>
  <c r="G1546" i="7" s="1"/>
  <c r="G1550" i="7" a="1"/>
  <c r="G1550" i="7" s="1"/>
  <c r="G1554" i="7" a="1"/>
  <c r="G1554" i="7" s="1"/>
  <c r="G1558" i="7" a="1"/>
  <c r="G1558" i="7" s="1"/>
  <c r="G1562" i="7" a="1"/>
  <c r="G1562" i="7" s="1"/>
  <c r="G1566" i="7" a="1"/>
  <c r="G1566" i="7" s="1"/>
  <c r="G1570" i="7" a="1"/>
  <c r="G1570" i="7" s="1"/>
  <c r="G1574" i="7" a="1"/>
  <c r="G1574" i="7" s="1"/>
  <c r="G1578" i="7" a="1"/>
  <c r="G1578" i="7" s="1"/>
  <c r="G1582" i="7" a="1"/>
  <c r="G1582" i="7" s="1"/>
  <c r="G1586" i="7" a="1"/>
  <c r="G1586" i="7" s="1"/>
  <c r="G1590" i="7" a="1"/>
  <c r="G1590" i="7" s="1"/>
  <c r="G1594" i="7" a="1"/>
  <c r="G1594" i="7" s="1"/>
  <c r="G1598" i="7" a="1"/>
  <c r="G1598" i="7" s="1"/>
  <c r="G1602" i="7" a="1"/>
  <c r="G1602" i="7" s="1"/>
  <c r="G1606" i="7" a="1"/>
  <c r="G1606" i="7" s="1"/>
  <c r="G1610" i="7" a="1"/>
  <c r="G1610" i="7" s="1"/>
  <c r="G1614" i="7" a="1"/>
  <c r="G1614" i="7" s="1"/>
  <c r="G1618" i="7" a="1"/>
  <c r="G1618" i="7" s="1"/>
  <c r="G1622" i="7" a="1"/>
  <c r="G1622" i="7" s="1"/>
  <c r="G1626" i="7" a="1"/>
  <c r="G1626" i="7" s="1"/>
  <c r="G1630" i="7" a="1"/>
  <c r="G1630" i="7" s="1"/>
  <c r="G1634" i="7" a="1"/>
  <c r="G1634" i="7" s="1"/>
  <c r="G1638" i="7" a="1"/>
  <c r="G1638" i="7" s="1"/>
  <c r="G1642" i="7" a="1"/>
  <c r="G1642" i="7" s="1"/>
  <c r="G1646" i="7" a="1"/>
  <c r="G1646" i="7" s="1"/>
  <c r="G1650" i="7" a="1"/>
  <c r="G1650" i="7" s="1"/>
  <c r="G1654" i="7" a="1"/>
  <c r="G1654" i="7" s="1"/>
  <c r="G1658" i="7" a="1"/>
  <c r="G1658" i="7" s="1"/>
  <c r="G1662" i="7" a="1"/>
  <c r="G1662" i="7" s="1"/>
  <c r="G1666" i="7" a="1"/>
  <c r="G1666" i="7" s="1"/>
  <c r="G1670" i="7" a="1"/>
  <c r="G1670" i="7" s="1"/>
  <c r="G1674" i="7" a="1"/>
  <c r="G1674" i="7" s="1"/>
  <c r="G1678" i="7" a="1"/>
  <c r="G1678" i="7" s="1"/>
  <c r="G1682" i="7" a="1"/>
  <c r="G1682" i="7" s="1"/>
  <c r="G1686" i="7" a="1"/>
  <c r="G1686" i="7" s="1"/>
  <c r="G1690" i="7" a="1"/>
  <c r="G1690" i="7" s="1"/>
  <c r="G1694" i="7" a="1"/>
  <c r="G1694" i="7" s="1"/>
  <c r="G1698" i="7" a="1"/>
  <c r="G1698" i="7" s="1"/>
  <c r="G1702" i="7" a="1"/>
  <c r="G1702" i="7" s="1"/>
  <c r="G1706" i="7" a="1"/>
  <c r="G1706" i="7" s="1"/>
  <c r="G1710" i="7" a="1"/>
  <c r="G1710" i="7" s="1"/>
  <c r="G1714" i="7" a="1"/>
  <c r="G1714" i="7" s="1"/>
  <c r="G1718" i="7" a="1"/>
  <c r="G1718" i="7" s="1"/>
  <c r="G1722" i="7" a="1"/>
  <c r="G1722" i="7" s="1"/>
  <c r="G1726" i="7" a="1"/>
  <c r="G1726" i="7" s="1"/>
  <c r="G1730" i="7" a="1"/>
  <c r="G1730" i="7" s="1"/>
  <c r="G1734" i="7" a="1"/>
  <c r="G1734" i="7" s="1"/>
  <c r="G1738" i="7" a="1"/>
  <c r="G1738" i="7" s="1"/>
  <c r="G1742" i="7" a="1"/>
  <c r="G1742" i="7" s="1"/>
  <c r="G1746" i="7" a="1"/>
  <c r="G1746" i="7" s="1"/>
  <c r="G1750" i="7" a="1"/>
  <c r="G1750" i="7" s="1"/>
  <c r="G1754" i="7" a="1"/>
  <c r="G1754" i="7" s="1"/>
  <c r="G1758" i="7" a="1"/>
  <c r="G1758" i="7" s="1"/>
  <c r="G1762" i="7" a="1"/>
  <c r="G1762" i="7" s="1"/>
  <c r="G1766" i="7" a="1"/>
  <c r="G1766" i="7" s="1"/>
  <c r="G1770" i="7" a="1"/>
  <c r="G1770" i="7" s="1"/>
  <c r="G1774" i="7" a="1"/>
  <c r="G1774" i="7" s="1"/>
  <c r="G1778" i="7" a="1"/>
  <c r="G1778" i="7" s="1"/>
  <c r="G1782" i="7" a="1"/>
  <c r="G1782" i="7" s="1"/>
  <c r="G1786" i="7" a="1"/>
  <c r="G1786" i="7" s="1"/>
  <c r="G1099" i="7" a="1"/>
  <c r="G1099" i="7" s="1"/>
  <c r="G1129" i="7" a="1"/>
  <c r="G1129" i="7" s="1"/>
  <c r="G1139" i="7" a="1"/>
  <c r="G1139" i="7" s="1"/>
  <c r="G1143" i="7" a="1"/>
  <c r="G1143" i="7" s="1"/>
  <c r="G1147" i="7" a="1"/>
  <c r="G1147" i="7" s="1"/>
  <c r="G1151" i="7" a="1"/>
  <c r="G1151" i="7" s="1"/>
  <c r="G1155" i="7" a="1"/>
  <c r="G1155" i="7" s="1"/>
  <c r="G1159" i="7" a="1"/>
  <c r="G1159" i="7" s="1"/>
  <c r="G1162" i="7" a="1"/>
  <c r="G1162" i="7" s="1"/>
  <c r="G1166" i="7" a="1"/>
  <c r="G1166" i="7" s="1"/>
  <c r="G1170" i="7" a="1"/>
  <c r="G1170" i="7" s="1"/>
  <c r="G1174" i="7" a="1"/>
  <c r="G1174" i="7" s="1"/>
  <c r="G1178" i="7" a="1"/>
  <c r="G1178" i="7" s="1"/>
  <c r="G1182" i="7" a="1"/>
  <c r="G1182" i="7" s="1"/>
  <c r="G1189" i="7" a="1"/>
  <c r="G1189" i="7" s="1"/>
  <c r="G1193" i="7" a="1"/>
  <c r="G1193" i="7" s="1"/>
  <c r="G1196" i="7" a="1"/>
  <c r="G1196" i="7" s="1"/>
  <c r="G1200" i="7" a="1"/>
  <c r="G1200" i="7" s="1"/>
  <c r="G1204" i="7" a="1"/>
  <c r="G1204" i="7" s="1"/>
  <c r="G1208" i="7" a="1"/>
  <c r="G1208" i="7" s="1"/>
  <c r="G1211" i="7" a="1"/>
  <c r="G1211" i="7" s="1"/>
  <c r="G1215" i="7" a="1"/>
  <c r="G1215" i="7" s="1"/>
  <c r="G1219" i="7" a="1"/>
  <c r="G1219" i="7" s="1"/>
  <c r="G1222" i="7" a="1"/>
  <c r="G1222" i="7" s="1"/>
  <c r="G1226" i="7" a="1"/>
  <c r="G1226" i="7" s="1"/>
  <c r="G1230" i="7" a="1"/>
  <c r="G1230" i="7" s="1"/>
  <c r="G1234" i="7" a="1"/>
  <c r="G1234" i="7" s="1"/>
  <c r="G1238" i="7" a="1"/>
  <c r="G1238" i="7" s="1"/>
  <c r="G1242" i="7" a="1"/>
  <c r="G1242" i="7" s="1"/>
  <c r="G1249" i="7" a="1"/>
  <c r="G1249" i="7" s="1"/>
  <c r="G1253" i="7" a="1"/>
  <c r="G1253" i="7" s="1"/>
  <c r="G1257" i="7" a="1"/>
  <c r="G1257" i="7" s="1"/>
  <c r="G1260" i="7" a="1"/>
  <c r="G1260" i="7" s="1"/>
  <c r="G1264" i="7" a="1"/>
  <c r="G1264" i="7" s="1"/>
  <c r="G1267" i="7" a="1"/>
  <c r="G1267" i="7" s="1"/>
  <c r="G1271" i="7" a="1"/>
  <c r="G1271" i="7" s="1"/>
  <c r="G1275" i="7" a="1"/>
  <c r="G1275" i="7" s="1"/>
  <c r="G1279" i="7" a="1"/>
  <c r="G1279" i="7" s="1"/>
  <c r="G1283" i="7" a="1"/>
  <c r="G1283" i="7" s="1"/>
  <c r="G1287" i="7" a="1"/>
  <c r="G1287" i="7" s="1"/>
  <c r="G1291" i="7" a="1"/>
  <c r="G1291" i="7" s="1"/>
  <c r="G1295" i="7" a="1"/>
  <c r="G1295" i="7" s="1"/>
  <c r="G1299" i="7" a="1"/>
  <c r="G1299" i="7" s="1"/>
  <c r="G1303" i="7" a="1"/>
  <c r="G1303" i="7" s="1"/>
  <c r="G1307" i="7" a="1"/>
  <c r="G1307" i="7" s="1"/>
  <c r="G1311" i="7" a="1"/>
  <c r="G1311" i="7" s="1"/>
  <c r="G1315" i="7" a="1"/>
  <c r="G1315" i="7" s="1"/>
  <c r="G1319" i="7" a="1"/>
  <c r="G1319" i="7" s="1"/>
  <c r="G1323" i="7" a="1"/>
  <c r="G1323" i="7" s="1"/>
  <c r="G1327" i="7" a="1"/>
  <c r="G1327" i="7" s="1"/>
  <c r="G1331" i="7" a="1"/>
  <c r="G1331" i="7" s="1"/>
  <c r="G1335" i="7" a="1"/>
  <c r="G1335" i="7" s="1"/>
  <c r="G1339" i="7" a="1"/>
  <c r="G1339" i="7" s="1"/>
  <c r="G1343" i="7" a="1"/>
  <c r="G1343" i="7" s="1"/>
  <c r="G1347" i="7" a="1"/>
  <c r="G1347" i="7" s="1"/>
  <c r="G1351" i="7" a="1"/>
  <c r="G1351" i="7" s="1"/>
  <c r="G1355" i="7" a="1"/>
  <c r="G1355" i="7" s="1"/>
  <c r="G1359" i="7" a="1"/>
  <c r="G1359" i="7" s="1"/>
  <c r="G1363" i="7" a="1"/>
  <c r="G1363" i="7" s="1"/>
  <c r="G1367" i="7" a="1"/>
  <c r="G1367" i="7" s="1"/>
  <c r="G1371" i="7" a="1"/>
  <c r="G1371" i="7" s="1"/>
  <c r="G1375" i="7" a="1"/>
  <c r="G1375" i="7" s="1"/>
  <c r="G1379" i="7" a="1"/>
  <c r="G1379" i="7" s="1"/>
  <c r="G1383" i="7" a="1"/>
  <c r="G1383" i="7" s="1"/>
  <c r="G1387" i="7" a="1"/>
  <c r="G1387" i="7" s="1"/>
  <c r="G1391" i="7" a="1"/>
  <c r="G1391" i="7" s="1"/>
  <c r="G1395" i="7" a="1"/>
  <c r="G1395" i="7" s="1"/>
  <c r="G1399" i="7" a="1"/>
  <c r="G1399" i="7" s="1"/>
  <c r="G1403" i="7" a="1"/>
  <c r="G1403" i="7" s="1"/>
  <c r="G1407" i="7" a="1"/>
  <c r="G1407" i="7" s="1"/>
  <c r="G1411" i="7" a="1"/>
  <c r="G1411" i="7" s="1"/>
  <c r="G1415" i="7" a="1"/>
  <c r="G1415" i="7" s="1"/>
  <c r="G1419" i="7" a="1"/>
  <c r="G1419" i="7" s="1"/>
  <c r="G1423" i="7" a="1"/>
  <c r="G1423" i="7" s="1"/>
  <c r="G1427" i="7" a="1"/>
  <c r="G1427" i="7" s="1"/>
  <c r="G1431" i="7" a="1"/>
  <c r="G1431" i="7" s="1"/>
  <c r="G1435" i="7" a="1"/>
  <c r="G1435" i="7" s="1"/>
  <c r="G1439" i="7" a="1"/>
  <c r="G1439" i="7" s="1"/>
  <c r="G1443" i="7" a="1"/>
  <c r="G1443" i="7" s="1"/>
  <c r="G1447" i="7" a="1"/>
  <c r="G1447" i="7" s="1"/>
  <c r="G1451" i="7" a="1"/>
  <c r="G1451" i="7" s="1"/>
  <c r="G1455" i="7" a="1"/>
  <c r="G1455" i="7" s="1"/>
  <c r="G1459" i="7" a="1"/>
  <c r="G1459" i="7" s="1"/>
  <c r="G1463" i="7" a="1"/>
  <c r="G1463" i="7" s="1"/>
  <c r="G1467" i="7" a="1"/>
  <c r="G1467" i="7" s="1"/>
  <c r="G1471" i="7" a="1"/>
  <c r="G1471" i="7" s="1"/>
  <c r="G1475" i="7" a="1"/>
  <c r="G1475" i="7" s="1"/>
  <c r="G1479" i="7" a="1"/>
  <c r="G1479" i="7" s="1"/>
  <c r="G1483" i="7" a="1"/>
  <c r="G1483" i="7" s="1"/>
  <c r="G1487" i="7" a="1"/>
  <c r="G1487" i="7" s="1"/>
  <c r="G1491" i="7" a="1"/>
  <c r="G1491" i="7" s="1"/>
  <c r="G1495" i="7" a="1"/>
  <c r="G1495" i="7" s="1"/>
  <c r="G1499" i="7" a="1"/>
  <c r="G1499" i="7" s="1"/>
  <c r="G1503" i="7" a="1"/>
  <c r="G1503" i="7" s="1"/>
  <c r="G1507" i="7" a="1"/>
  <c r="G1507" i="7" s="1"/>
  <c r="G1511" i="7" a="1"/>
  <c r="G1511" i="7" s="1"/>
  <c r="G1515" i="7" a="1"/>
  <c r="G1515" i="7" s="1"/>
  <c r="G1519" i="7" a="1"/>
  <c r="G1519" i="7" s="1"/>
  <c r="G1523" i="7" a="1"/>
  <c r="G1523" i="7" s="1"/>
  <c r="G1527" i="7" a="1"/>
  <c r="G1527" i="7" s="1"/>
  <c r="G1531" i="7" a="1"/>
  <c r="G1531" i="7" s="1"/>
  <c r="G1535" i="7" a="1"/>
  <c r="G1535" i="7" s="1"/>
  <c r="G1539" i="7" a="1"/>
  <c r="G1539" i="7" s="1"/>
  <c r="G1543" i="7" a="1"/>
  <c r="G1543" i="7" s="1"/>
  <c r="G1547" i="7" a="1"/>
  <c r="G1547" i="7" s="1"/>
  <c r="G1551" i="7" a="1"/>
  <c r="G1551" i="7" s="1"/>
  <c r="G1555" i="7" a="1"/>
  <c r="G1555" i="7" s="1"/>
  <c r="G1559" i="7" a="1"/>
  <c r="G1559" i="7" s="1"/>
  <c r="G1563" i="7" a="1"/>
  <c r="G1563" i="7" s="1"/>
  <c r="G1567" i="7" a="1"/>
  <c r="G1567" i="7" s="1"/>
  <c r="G1571" i="7" a="1"/>
  <c r="G1571" i="7" s="1"/>
  <c r="G1575" i="7" a="1"/>
  <c r="G1575" i="7" s="1"/>
  <c r="G1579" i="7" a="1"/>
  <c r="G1579" i="7" s="1"/>
  <c r="G1583" i="7" a="1"/>
  <c r="G1583" i="7" s="1"/>
  <c r="G1587" i="7" a="1"/>
  <c r="G1587" i="7" s="1"/>
  <c r="G1591" i="7" a="1"/>
  <c r="G1591" i="7" s="1"/>
  <c r="G1595" i="7" a="1"/>
  <c r="G1595" i="7" s="1"/>
  <c r="G1599" i="7" a="1"/>
  <c r="G1599" i="7" s="1"/>
  <c r="G1603" i="7" a="1"/>
  <c r="G1603" i="7" s="1"/>
  <c r="G1607" i="7" a="1"/>
  <c r="G1607" i="7" s="1"/>
  <c r="G1611" i="7" a="1"/>
  <c r="G1611" i="7" s="1"/>
  <c r="G1615" i="7" a="1"/>
  <c r="G1615" i="7" s="1"/>
  <c r="G1619" i="7" a="1"/>
  <c r="G1619" i="7" s="1"/>
  <c r="G1623" i="7" a="1"/>
  <c r="G1623" i="7" s="1"/>
  <c r="G1627" i="7" a="1"/>
  <c r="G1627" i="7" s="1"/>
  <c r="G1631" i="7" a="1"/>
  <c r="G1631" i="7" s="1"/>
  <c r="G1635" i="7" a="1"/>
  <c r="G1635" i="7" s="1"/>
  <c r="G1639" i="7" a="1"/>
  <c r="G1639" i="7" s="1"/>
  <c r="G1643" i="7" a="1"/>
  <c r="G1643" i="7" s="1"/>
  <c r="G1647" i="7" a="1"/>
  <c r="G1647" i="7" s="1"/>
  <c r="G1651" i="7" a="1"/>
  <c r="G1651" i="7" s="1"/>
  <c r="G1655" i="7" a="1"/>
  <c r="G1655" i="7" s="1"/>
  <c r="G1659" i="7" a="1"/>
  <c r="G1659" i="7" s="1"/>
  <c r="G1663" i="7" a="1"/>
  <c r="G1663" i="7" s="1"/>
  <c r="G1667" i="7" a="1"/>
  <c r="G1667" i="7" s="1"/>
  <c r="G1671" i="7" a="1"/>
  <c r="G1671" i="7" s="1"/>
  <c r="G1675" i="7" a="1"/>
  <c r="G1675" i="7" s="1"/>
  <c r="G1679" i="7" a="1"/>
  <c r="G1679" i="7" s="1"/>
  <c r="G1683" i="7" a="1"/>
  <c r="G1683" i="7" s="1"/>
  <c r="G1687" i="7" a="1"/>
  <c r="G1687" i="7" s="1"/>
  <c r="G1691" i="7" a="1"/>
  <c r="G1691" i="7" s="1"/>
  <c r="G1695" i="7" a="1"/>
  <c r="G1695" i="7" s="1"/>
  <c r="G1699" i="7" a="1"/>
  <c r="G1699" i="7" s="1"/>
  <c r="G1703" i="7" a="1"/>
  <c r="G1703" i="7" s="1"/>
  <c r="G1707" i="7" a="1"/>
  <c r="G1707" i="7" s="1"/>
  <c r="G1711" i="7" a="1"/>
  <c r="G1711" i="7" s="1"/>
  <c r="G1715" i="7" a="1"/>
  <c r="G1715" i="7" s="1"/>
  <c r="G1719" i="7" a="1"/>
  <c r="G1719" i="7" s="1"/>
  <c r="G1723" i="7" a="1"/>
  <c r="G1723" i="7" s="1"/>
  <c r="G1727" i="7" a="1"/>
  <c r="G1727" i="7" s="1"/>
  <c r="G1731" i="7" a="1"/>
  <c r="G1731" i="7" s="1"/>
  <c r="G1735" i="7" a="1"/>
  <c r="G1735" i="7" s="1"/>
  <c r="G1102" i="7" a="1"/>
  <c r="G1102" i="7" s="1"/>
  <c r="G1117" i="7" a="1"/>
  <c r="G1117" i="7" s="1"/>
  <c r="G1132" i="7" a="1"/>
  <c r="G1132" i="7" s="1"/>
  <c r="G1144" i="7" a="1"/>
  <c r="G1144" i="7" s="1"/>
  <c r="G1148" i="7" a="1"/>
  <c r="G1148" i="7" s="1"/>
  <c r="G1152" i="7" a="1"/>
  <c r="G1152" i="7" s="1"/>
  <c r="G1156" i="7" a="1"/>
  <c r="G1156" i="7" s="1"/>
  <c r="G1160" i="7" a="1"/>
  <c r="G1160" i="7" s="1"/>
  <c r="G1163" i="7" a="1"/>
  <c r="G1163" i="7" s="1"/>
  <c r="G1167" i="7" a="1"/>
  <c r="G1167" i="7" s="1"/>
  <c r="G1171" i="7" a="1"/>
  <c r="G1171" i="7" s="1"/>
  <c r="G1175" i="7" a="1"/>
  <c r="G1175" i="7" s="1"/>
  <c r="G1179" i="7" a="1"/>
  <c r="G1179" i="7" s="1"/>
  <c r="G1183" i="7" a="1"/>
  <c r="G1183" i="7" s="1"/>
  <c r="G1186" i="7" a="1"/>
  <c r="G1186" i="7" s="1"/>
  <c r="G1190" i="7" a="1"/>
  <c r="G1190" i="7" s="1"/>
  <c r="G1197" i="7" a="1"/>
  <c r="G1197" i="7" s="1"/>
  <c r="G1201" i="7" a="1"/>
  <c r="G1201" i="7" s="1"/>
  <c r="G1205" i="7" a="1"/>
  <c r="G1205" i="7" s="1"/>
  <c r="G1209" i="7" a="1"/>
  <c r="G1209" i="7" s="1"/>
  <c r="G1212" i="7" a="1"/>
  <c r="G1212" i="7" s="1"/>
  <c r="G1216" i="7" a="1"/>
  <c r="G1216" i="7" s="1"/>
  <c r="G1223" i="7" a="1"/>
  <c r="G1223" i="7" s="1"/>
  <c r="G1227" i="7" a="1"/>
  <c r="G1227" i="7" s="1"/>
  <c r="G1231" i="7" a="1"/>
  <c r="G1231" i="7" s="1"/>
  <c r="G1235" i="7" a="1"/>
  <c r="G1235" i="7" s="1"/>
  <c r="G1239" i="7" a="1"/>
  <c r="G1239" i="7" s="1"/>
  <c r="G1243" i="7" a="1"/>
  <c r="G1243" i="7" s="1"/>
  <c r="G1246" i="7" a="1"/>
  <c r="G1246" i="7" s="1"/>
  <c r="G1250" i="7" a="1"/>
  <c r="G1250" i="7" s="1"/>
  <c r="G1254" i="7" a="1"/>
  <c r="G1254" i="7" s="1"/>
  <c r="G1261" i="7" a="1"/>
  <c r="G1261" i="7" s="1"/>
  <c r="G1265" i="7" a="1"/>
  <c r="G1265" i="7" s="1"/>
  <c r="G1268" i="7" a="1"/>
  <c r="G1268" i="7" s="1"/>
  <c r="G1272" i="7" a="1"/>
  <c r="G1272" i="7" s="1"/>
  <c r="G1276" i="7" a="1"/>
  <c r="G1276" i="7" s="1"/>
  <c r="G1280" i="7" a="1"/>
  <c r="G1280" i="7" s="1"/>
  <c r="G1284" i="7" a="1"/>
  <c r="G1284" i="7" s="1"/>
  <c r="G1288" i="7" a="1"/>
  <c r="G1288" i="7" s="1"/>
  <c r="G1292" i="7" a="1"/>
  <c r="G1292" i="7" s="1"/>
  <c r="G1296" i="7" a="1"/>
  <c r="G1296" i="7" s="1"/>
  <c r="G1300" i="7" a="1"/>
  <c r="G1300" i="7" s="1"/>
  <c r="G1304" i="7" a="1"/>
  <c r="G1304" i="7" s="1"/>
  <c r="G1308" i="7" a="1"/>
  <c r="G1308" i="7" s="1"/>
  <c r="G1312" i="7" a="1"/>
  <c r="G1312" i="7" s="1"/>
  <c r="G1316" i="7" a="1"/>
  <c r="G1316" i="7" s="1"/>
  <c r="G1320" i="7" a="1"/>
  <c r="G1320" i="7" s="1"/>
  <c r="G1324" i="7" a="1"/>
  <c r="G1324" i="7" s="1"/>
  <c r="G1328" i="7" a="1"/>
  <c r="G1328" i="7" s="1"/>
  <c r="G1332" i="7" a="1"/>
  <c r="G1332" i="7" s="1"/>
  <c r="G1336" i="7" a="1"/>
  <c r="G1336" i="7" s="1"/>
  <c r="G1340" i="7" a="1"/>
  <c r="G1340" i="7" s="1"/>
  <c r="G1344" i="7" a="1"/>
  <c r="G1344" i="7" s="1"/>
  <c r="G1348" i="7" a="1"/>
  <c r="G1348" i="7" s="1"/>
  <c r="G1352" i="7" a="1"/>
  <c r="G1352" i="7" s="1"/>
  <c r="G1356" i="7" a="1"/>
  <c r="G1356" i="7" s="1"/>
  <c r="G1360" i="7" a="1"/>
  <c r="G1360" i="7" s="1"/>
  <c r="G1364" i="7" a="1"/>
  <c r="G1364" i="7" s="1"/>
  <c r="G1368" i="7" a="1"/>
  <c r="G1368" i="7" s="1"/>
  <c r="G1372" i="7" a="1"/>
  <c r="G1372" i="7" s="1"/>
  <c r="G1376" i="7" a="1"/>
  <c r="G1376" i="7" s="1"/>
  <c r="G1380" i="7" a="1"/>
  <c r="G1380" i="7" s="1"/>
  <c r="G1384" i="7" a="1"/>
  <c r="G1384" i="7" s="1"/>
  <c r="G1388" i="7" a="1"/>
  <c r="G1388" i="7" s="1"/>
  <c r="G1392" i="7" a="1"/>
  <c r="G1392" i="7" s="1"/>
  <c r="G1396" i="7" a="1"/>
  <c r="G1396" i="7" s="1"/>
  <c r="G1400" i="7" a="1"/>
  <c r="G1400" i="7" s="1"/>
  <c r="G1404" i="7" a="1"/>
  <c r="G1404" i="7" s="1"/>
  <c r="G1408" i="7" a="1"/>
  <c r="G1408" i="7" s="1"/>
  <c r="G1412" i="7" a="1"/>
  <c r="G1412" i="7" s="1"/>
  <c r="G1416" i="7" a="1"/>
  <c r="G1416" i="7" s="1"/>
  <c r="G1420" i="7" a="1"/>
  <c r="G1420" i="7" s="1"/>
  <c r="G1424" i="7" a="1"/>
  <c r="G1424" i="7" s="1"/>
  <c r="G1428" i="7" a="1"/>
  <c r="G1428" i="7" s="1"/>
  <c r="G1432" i="7" a="1"/>
  <c r="G1432" i="7" s="1"/>
  <c r="G1436" i="7" a="1"/>
  <c r="G1436" i="7" s="1"/>
  <c r="G1440" i="7" a="1"/>
  <c r="G1440" i="7" s="1"/>
  <c r="G1444" i="7" a="1"/>
  <c r="G1444" i="7" s="1"/>
  <c r="G1448" i="7" a="1"/>
  <c r="G1448" i="7" s="1"/>
  <c r="G1452" i="7" a="1"/>
  <c r="G1452" i="7" s="1"/>
  <c r="G1456" i="7" a="1"/>
  <c r="G1456" i="7" s="1"/>
  <c r="G1460" i="7" a="1"/>
  <c r="G1460" i="7" s="1"/>
  <c r="G1464" i="7" a="1"/>
  <c r="G1464" i="7" s="1"/>
  <c r="G1468" i="7" a="1"/>
  <c r="G1468" i="7" s="1"/>
  <c r="G1472" i="7" a="1"/>
  <c r="G1472" i="7" s="1"/>
  <c r="G1476" i="7" a="1"/>
  <c r="G1476" i="7" s="1"/>
  <c r="G1480" i="7" a="1"/>
  <c r="G1480" i="7" s="1"/>
  <c r="G1484" i="7" a="1"/>
  <c r="G1484" i="7" s="1"/>
  <c r="G1488" i="7" a="1"/>
  <c r="G1488" i="7" s="1"/>
  <c r="G1492" i="7" a="1"/>
  <c r="G1492" i="7" s="1"/>
  <c r="G1496" i="7" a="1"/>
  <c r="G1496" i="7" s="1"/>
  <c r="G1500" i="7" a="1"/>
  <c r="G1500" i="7" s="1"/>
  <c r="G1504" i="7" a="1"/>
  <c r="G1504" i="7" s="1"/>
  <c r="G1508" i="7" a="1"/>
  <c r="G1508" i="7" s="1"/>
  <c r="G1512" i="7" a="1"/>
  <c r="G1512" i="7" s="1"/>
  <c r="G1516" i="7" a="1"/>
  <c r="G1516" i="7" s="1"/>
  <c r="G1520" i="7" a="1"/>
  <c r="G1520" i="7" s="1"/>
  <c r="G1524" i="7" a="1"/>
  <c r="G1524" i="7" s="1"/>
  <c r="G1528" i="7" a="1"/>
  <c r="G1528" i="7" s="1"/>
  <c r="G1532" i="7" a="1"/>
  <c r="G1532" i="7" s="1"/>
  <c r="G1536" i="7" a="1"/>
  <c r="G1536" i="7" s="1"/>
  <c r="G1540" i="7" a="1"/>
  <c r="G1540" i="7" s="1"/>
  <c r="G1544" i="7" a="1"/>
  <c r="G1544" i="7" s="1"/>
  <c r="G1548" i="7" a="1"/>
  <c r="G1548" i="7" s="1"/>
  <c r="G1552" i="7" a="1"/>
  <c r="G1552" i="7" s="1"/>
  <c r="G1556" i="7" a="1"/>
  <c r="G1556" i="7" s="1"/>
  <c r="G1560" i="7" a="1"/>
  <c r="G1560" i="7" s="1"/>
  <c r="G1564" i="7" a="1"/>
  <c r="G1564" i="7" s="1"/>
  <c r="G1568" i="7" a="1"/>
  <c r="G1568" i="7" s="1"/>
  <c r="G1572" i="7" a="1"/>
  <c r="G1572" i="7" s="1"/>
  <c r="G1576" i="7" a="1"/>
  <c r="G1576" i="7" s="1"/>
  <c r="G1580" i="7" a="1"/>
  <c r="G1580" i="7" s="1"/>
  <c r="G1584" i="7" a="1"/>
  <c r="G1584" i="7" s="1"/>
  <c r="G1588" i="7" a="1"/>
  <c r="G1588" i="7" s="1"/>
  <c r="G1592" i="7" a="1"/>
  <c r="G1592" i="7" s="1"/>
  <c r="G1596" i="7" a="1"/>
  <c r="G1596" i="7" s="1"/>
  <c r="G1600" i="7" a="1"/>
  <c r="G1600" i="7" s="1"/>
  <c r="G1604" i="7" a="1"/>
  <c r="G1604" i="7" s="1"/>
  <c r="G1608" i="7" a="1"/>
  <c r="G1608" i="7" s="1"/>
  <c r="G1612" i="7" a="1"/>
  <c r="G1612" i="7" s="1"/>
  <c r="G1616" i="7" a="1"/>
  <c r="G1616" i="7" s="1"/>
  <c r="G1620" i="7" a="1"/>
  <c r="G1620" i="7" s="1"/>
  <c r="G1624" i="7" a="1"/>
  <c r="G1624" i="7" s="1"/>
  <c r="G1628" i="7" a="1"/>
  <c r="G1628" i="7" s="1"/>
  <c r="G1632" i="7" a="1"/>
  <c r="G1632" i="7" s="1"/>
  <c r="G1636" i="7" a="1"/>
  <c r="G1636" i="7" s="1"/>
  <c r="G1640" i="7" a="1"/>
  <c r="G1640" i="7" s="1"/>
  <c r="G1644" i="7" a="1"/>
  <c r="G1644" i="7" s="1"/>
  <c r="G1648" i="7" a="1"/>
  <c r="G1648" i="7" s="1"/>
  <c r="G1652" i="7" a="1"/>
  <c r="G1652" i="7" s="1"/>
  <c r="G1656" i="7" a="1"/>
  <c r="G1656" i="7" s="1"/>
  <c r="G1660" i="7" a="1"/>
  <c r="G1660" i="7" s="1"/>
  <c r="G1664" i="7" a="1"/>
  <c r="G1664" i="7" s="1"/>
  <c r="G1668" i="7" a="1"/>
  <c r="G1668" i="7" s="1"/>
  <c r="G1672" i="7" a="1"/>
  <c r="G1672" i="7" s="1"/>
  <c r="G1676" i="7" a="1"/>
  <c r="G1676" i="7" s="1"/>
  <c r="G1680" i="7" a="1"/>
  <c r="G1680" i="7" s="1"/>
  <c r="G1684" i="7" a="1"/>
  <c r="G1684" i="7" s="1"/>
  <c r="G1688" i="7" a="1"/>
  <c r="G1688" i="7" s="1"/>
  <c r="G1692" i="7" a="1"/>
  <c r="G1692" i="7" s="1"/>
  <c r="G1696" i="7" a="1"/>
  <c r="G1696" i="7" s="1"/>
  <c r="G1700" i="7" a="1"/>
  <c r="G1700" i="7" s="1"/>
  <c r="G1704" i="7" a="1"/>
  <c r="G1704" i="7" s="1"/>
  <c r="G1708" i="7" a="1"/>
  <c r="G1708" i="7" s="1"/>
  <c r="G1712" i="7" a="1"/>
  <c r="G1712" i="7" s="1"/>
  <c r="G1716" i="7" a="1"/>
  <c r="G1716" i="7" s="1"/>
  <c r="G1720" i="7" a="1"/>
  <c r="G1720" i="7" s="1"/>
  <c r="G1724" i="7" a="1"/>
  <c r="G1724" i="7" s="1"/>
  <c r="G1728" i="7" a="1"/>
  <c r="G1728" i="7" s="1"/>
  <c r="G1732" i="7" a="1"/>
  <c r="G1732" i="7" s="1"/>
  <c r="G1736" i="7" a="1"/>
  <c r="G1736" i="7" s="1"/>
  <c r="G1740" i="7" a="1"/>
  <c r="G1740" i="7" s="1"/>
  <c r="G1744" i="7" a="1"/>
  <c r="G1744" i="7" s="1"/>
  <c r="G1748" i="7" a="1"/>
  <c r="G1748" i="7" s="1"/>
  <c r="G1752" i="7" a="1"/>
  <c r="G1752" i="7" s="1"/>
  <c r="G1756" i="7" a="1"/>
  <c r="G1756" i="7" s="1"/>
  <c r="G1760" i="7" a="1"/>
  <c r="G1760" i="7" s="1"/>
  <c r="G1764" i="7" a="1"/>
  <c r="G1764" i="7" s="1"/>
  <c r="G1768" i="7" a="1"/>
  <c r="G1768" i="7" s="1"/>
  <c r="G1772" i="7" a="1"/>
  <c r="G1772" i="7" s="1"/>
  <c r="G1776" i="7" a="1"/>
  <c r="G1776" i="7" s="1"/>
  <c r="G1780" i="7" a="1"/>
  <c r="G1780" i="7" s="1"/>
  <c r="G1784" i="7" a="1"/>
  <c r="G1784" i="7" s="1"/>
  <c r="G1788" i="7" a="1"/>
  <c r="G1788" i="7" s="1"/>
  <c r="G1792" i="7" a="1"/>
  <c r="G1792" i="7" s="1"/>
  <c r="G1796" i="7" a="1"/>
  <c r="G1796" i="7" s="1"/>
  <c r="G1739" i="7" a="1"/>
  <c r="G1739" i="7" s="1"/>
  <c r="G1755" i="7" a="1"/>
  <c r="G1755" i="7" s="1"/>
  <c r="G1771" i="7" a="1"/>
  <c r="G1771" i="7" s="1"/>
  <c r="G1783" i="7" a="1"/>
  <c r="G1783" i="7" s="1"/>
  <c r="G1790" i="7" a="1"/>
  <c r="G1790" i="7" s="1"/>
  <c r="G1795" i="7" a="1"/>
  <c r="G1795" i="7" s="1"/>
  <c r="G1800" i="7" a="1"/>
  <c r="G1800" i="7" s="1"/>
  <c r="G1804" i="7" a="1"/>
  <c r="G1804" i="7" s="1"/>
  <c r="G1808" i="7" a="1"/>
  <c r="G1808" i="7" s="1"/>
  <c r="G1812" i="7" a="1"/>
  <c r="G1812" i="7" s="1"/>
  <c r="G1816" i="7" a="1"/>
  <c r="G1816" i="7" s="1"/>
  <c r="G1820" i="7" a="1"/>
  <c r="G1820" i="7" s="1"/>
  <c r="G1824" i="7" a="1"/>
  <c r="G1824" i="7" s="1"/>
  <c r="G1828" i="7" a="1"/>
  <c r="G1828" i="7" s="1"/>
  <c r="G1832" i="7" a="1"/>
  <c r="G1832" i="7" s="1"/>
  <c r="G1836" i="7" a="1"/>
  <c r="G1836" i="7" s="1"/>
  <c r="G1840" i="7" a="1"/>
  <c r="G1840" i="7" s="1"/>
  <c r="G1844" i="7" a="1"/>
  <c r="G1844" i="7" s="1"/>
  <c r="G1848" i="7" a="1"/>
  <c r="G1848" i="7" s="1"/>
  <c r="G1852" i="7" a="1"/>
  <c r="G1852" i="7" s="1"/>
  <c r="G1856" i="7" a="1"/>
  <c r="G1856" i="7" s="1"/>
  <c r="G1860" i="7" a="1"/>
  <c r="G1860" i="7" s="1"/>
  <c r="G1864" i="7" a="1"/>
  <c r="G1864" i="7" s="1"/>
  <c r="G1868" i="7" a="1"/>
  <c r="G1868" i="7" s="1"/>
  <c r="G1871" i="7" a="1"/>
  <c r="G1871" i="7" s="1"/>
  <c r="G1875" i="7" a="1"/>
  <c r="G1875" i="7" s="1"/>
  <c r="G1879" i="7" a="1"/>
  <c r="G1879" i="7" s="1"/>
  <c r="G1883" i="7" a="1"/>
  <c r="G1883" i="7" s="1"/>
  <c r="G1886" i="7" a="1"/>
  <c r="G1886" i="7" s="1"/>
  <c r="G1889" i="7" a="1"/>
  <c r="G1889" i="7" s="1"/>
  <c r="G1892" i="7" a="1"/>
  <c r="G1892" i="7" s="1"/>
  <c r="G1896" i="7" a="1"/>
  <c r="G1896" i="7" s="1"/>
  <c r="G1900" i="7" a="1"/>
  <c r="G1900" i="7" s="1"/>
  <c r="G1904" i="7" a="1"/>
  <c r="G1904" i="7" s="1"/>
  <c r="G1908" i="7" a="1"/>
  <c r="G1908" i="7" s="1"/>
  <c r="G1912" i="7" a="1"/>
  <c r="G1912" i="7" s="1"/>
  <c r="G1916" i="7" a="1"/>
  <c r="G1916" i="7" s="1"/>
  <c r="G1920" i="7" a="1"/>
  <c r="G1920" i="7" s="1"/>
  <c r="G1924" i="7" a="1"/>
  <c r="G1924" i="7" s="1"/>
  <c r="G1928" i="7" a="1"/>
  <c r="G1928" i="7" s="1"/>
  <c r="G1932" i="7" a="1"/>
  <c r="G1932" i="7" s="1"/>
  <c r="G1936" i="7" a="1"/>
  <c r="G1936" i="7" s="1"/>
  <c r="G1940" i="7" a="1"/>
  <c r="G1940" i="7" s="1"/>
  <c r="G1944" i="7" a="1"/>
  <c r="G1944" i="7" s="1"/>
  <c r="G1948" i="7" a="1"/>
  <c r="G1948" i="7" s="1"/>
  <c r="G1952" i="7" a="1"/>
  <c r="G1952" i="7" s="1"/>
  <c r="G1956" i="7" a="1"/>
  <c r="G1956" i="7" s="1"/>
  <c r="G1960" i="7" a="1"/>
  <c r="G1960" i="7" s="1"/>
  <c r="G1964" i="7" a="1"/>
  <c r="G1964" i="7" s="1"/>
  <c r="G1968" i="7" a="1"/>
  <c r="G1968" i="7" s="1"/>
  <c r="G1972" i="7" a="1"/>
  <c r="G1972" i="7" s="1"/>
  <c r="G1976" i="7" a="1"/>
  <c r="G1976" i="7" s="1"/>
  <c r="G1980" i="7" a="1"/>
  <c r="G1980" i="7" s="1"/>
  <c r="G1984" i="7" a="1"/>
  <c r="G1984" i="7" s="1"/>
  <c r="G1988" i="7" a="1"/>
  <c r="G1988" i="7" s="1"/>
  <c r="G1992" i="7" a="1"/>
  <c r="G1992" i="7" s="1"/>
  <c r="G1996" i="7" a="1"/>
  <c r="G1996" i="7" s="1"/>
  <c r="G2000" i="7" a="1"/>
  <c r="G2000" i="7" s="1"/>
  <c r="G2004" i="7" a="1"/>
  <c r="G2004" i="7" s="1"/>
  <c r="G2008" i="7" a="1"/>
  <c r="G2008" i="7" s="1"/>
  <c r="G2012" i="7" a="1"/>
  <c r="G2012" i="7" s="1"/>
  <c r="G2016" i="7" a="1"/>
  <c r="G2016" i="7" s="1"/>
  <c r="G2020" i="7" a="1"/>
  <c r="G2020" i="7" s="1"/>
  <c r="G2024" i="7" a="1"/>
  <c r="G2024" i="7" s="1"/>
  <c r="G2028" i="7" a="1"/>
  <c r="G2028" i="7" s="1"/>
  <c r="G2032" i="7" a="1"/>
  <c r="G2032" i="7" s="1"/>
  <c r="G2036" i="7" a="1"/>
  <c r="G2036" i="7" s="1"/>
  <c r="G2040" i="7" a="1"/>
  <c r="G2040" i="7" s="1"/>
  <c r="G2044" i="7" a="1"/>
  <c r="G2044" i="7" s="1"/>
  <c r="G2048" i="7" a="1"/>
  <c r="G2048" i="7" s="1"/>
  <c r="G2052" i="7" a="1"/>
  <c r="G2052" i="7" s="1"/>
  <c r="G2056" i="7" a="1"/>
  <c r="G2056" i="7" s="1"/>
  <c r="G2060" i="7" a="1"/>
  <c r="G2060" i="7" s="1"/>
  <c r="G2064" i="7" a="1"/>
  <c r="G2064" i="7" s="1"/>
  <c r="G2068" i="7" a="1"/>
  <c r="G2068" i="7" s="1"/>
  <c r="G2071" i="7" a="1"/>
  <c r="G2071" i="7" s="1"/>
  <c r="G2075" i="7" a="1"/>
  <c r="G2075" i="7" s="1"/>
  <c r="G2078" i="7" a="1"/>
  <c r="G2078" i="7" s="1"/>
  <c r="G2082" i="7" a="1"/>
  <c r="G2082" i="7" s="1"/>
  <c r="G2089" i="7" a="1"/>
  <c r="G2089" i="7" s="1"/>
  <c r="G2093" i="7" a="1"/>
  <c r="G2093" i="7" s="1"/>
  <c r="G2096" i="7" a="1"/>
  <c r="G2096" i="7" s="1"/>
  <c r="G2100" i="7" a="1"/>
  <c r="G2100" i="7" s="1"/>
  <c r="G2103" i="7" a="1"/>
  <c r="G2103" i="7" s="1"/>
  <c r="G2107" i="7" a="1"/>
  <c r="G2107" i="7" s="1"/>
  <c r="G2111" i="7" a="1"/>
  <c r="G2111" i="7" s="1"/>
  <c r="G2115" i="7" a="1"/>
  <c r="G2115" i="7" s="1"/>
  <c r="G2119" i="7" a="1"/>
  <c r="G2119" i="7" s="1"/>
  <c r="G2123" i="7" a="1"/>
  <c r="G2123" i="7" s="1"/>
  <c r="G2126" i="7" a="1"/>
  <c r="G2126" i="7" s="1"/>
  <c r="G2130" i="7" a="1"/>
  <c r="G2130" i="7" s="1"/>
  <c r="G2134" i="7" a="1"/>
  <c r="G2134" i="7" s="1"/>
  <c r="G2141" i="7" a="1"/>
  <c r="G2141" i="7" s="1"/>
  <c r="G2145" i="7" a="1"/>
  <c r="G2145" i="7" s="1"/>
  <c r="G2148" i="7" a="1"/>
  <c r="G2148" i="7" s="1"/>
  <c r="G2152" i="7" a="1"/>
  <c r="G2152" i="7" s="1"/>
  <c r="G2156" i="7" a="1"/>
  <c r="G2156" i="7" s="1"/>
  <c r="G2160" i="7" a="1"/>
  <c r="G2160" i="7" s="1"/>
  <c r="G2164" i="7" a="1"/>
  <c r="G2164" i="7" s="1"/>
  <c r="G2171" i="7" a="1"/>
  <c r="G2171" i="7" s="1"/>
  <c r="G2175" i="7" a="1"/>
  <c r="G2175" i="7" s="1"/>
  <c r="G2179" i="7" a="1"/>
  <c r="G2179" i="7" s="1"/>
  <c r="G2183" i="7" a="1"/>
  <c r="G2183" i="7" s="1"/>
  <c r="G2186" i="7" a="1"/>
  <c r="G2186" i="7" s="1"/>
  <c r="G2190" i="7" a="1"/>
  <c r="G2190" i="7" s="1"/>
  <c r="G2194" i="7" a="1"/>
  <c r="G2194" i="7" s="1"/>
  <c r="G2198" i="7" a="1"/>
  <c r="G2198" i="7" s="1"/>
  <c r="G2202" i="7" a="1"/>
  <c r="G2202" i="7" s="1"/>
  <c r="G2206" i="7" a="1"/>
  <c r="G2206" i="7" s="1"/>
  <c r="G2210" i="7" a="1"/>
  <c r="G2210" i="7" s="1"/>
  <c r="G2214" i="7" a="1"/>
  <c r="G2214" i="7" s="1"/>
  <c r="G2217" i="7" a="1"/>
  <c r="G2217" i="7" s="1"/>
  <c r="G2221" i="7" a="1"/>
  <c r="G2221" i="7" s="1"/>
  <c r="G2225" i="7" a="1"/>
  <c r="G2225" i="7" s="1"/>
  <c r="G2229" i="7" a="1"/>
  <c r="G2229" i="7" s="1"/>
  <c r="G2232" i="7" a="1"/>
  <c r="G2232" i="7" s="1"/>
  <c r="G2236" i="7" a="1"/>
  <c r="G2236" i="7" s="1"/>
  <c r="G2240" i="7" a="1"/>
  <c r="G2240" i="7" s="1"/>
  <c r="G2244" i="7" a="1"/>
  <c r="G2244" i="7" s="1"/>
  <c r="G2251" i="7" a="1"/>
  <c r="G2251" i="7" s="1"/>
  <c r="G2255" i="7" a="1"/>
  <c r="G2255" i="7" s="1"/>
  <c r="G2259" i="7" a="1"/>
  <c r="G2259" i="7" s="1"/>
  <c r="G2263" i="7" a="1"/>
  <c r="G2263" i="7" s="1"/>
  <c r="G2266" i="7" a="1"/>
  <c r="G2266" i="7" s="1"/>
  <c r="G2270" i="7" a="1"/>
  <c r="G2270" i="7" s="1"/>
  <c r="G2274" i="7" a="1"/>
  <c r="G2274" i="7" s="1"/>
  <c r="G2278" i="7" a="1"/>
  <c r="G2278" i="7" s="1"/>
  <c r="G2281" i="7" a="1"/>
  <c r="G2281" i="7" s="1"/>
  <c r="G2285" i="7" a="1"/>
  <c r="G2285" i="7" s="1"/>
  <c r="G2289" i="7" a="1"/>
  <c r="G2289" i="7" s="1"/>
  <c r="G2293" i="7" a="1"/>
  <c r="G2293" i="7" s="1"/>
  <c r="G2296" i="7" a="1"/>
  <c r="G2296" i="7" s="1"/>
  <c r="G2300" i="7" a="1"/>
  <c r="G2300" i="7" s="1"/>
  <c r="G2304" i="7" a="1"/>
  <c r="G2304" i="7" s="1"/>
  <c r="G2308" i="7" a="1"/>
  <c r="G2308" i="7" s="1"/>
  <c r="G2315" i="7" a="1"/>
  <c r="G2315" i="7" s="1"/>
  <c r="G2319" i="7" a="1"/>
  <c r="G2319" i="7" s="1"/>
  <c r="G2323" i="7" a="1"/>
  <c r="G2323" i="7" s="1"/>
  <c r="G2327" i="7" a="1"/>
  <c r="G2327" i="7" s="1"/>
  <c r="G2330" i="7" a="1"/>
  <c r="G2330" i="7" s="1"/>
  <c r="G2334" i="7" a="1"/>
  <c r="G2334" i="7" s="1"/>
  <c r="G2338" i="7" a="1"/>
  <c r="G2338" i="7" s="1"/>
  <c r="G2342" i="7" a="1"/>
  <c r="G2342" i="7" s="1"/>
  <c r="G2345" i="7" a="1"/>
  <c r="G2345" i="7" s="1"/>
  <c r="G2349" i="7" a="1"/>
  <c r="G2349" i="7" s="1"/>
  <c r="G2353" i="7" a="1"/>
  <c r="G2353" i="7" s="1"/>
  <c r="G2357" i="7" a="1"/>
  <c r="G2357" i="7" s="1"/>
  <c r="G2360" i="7" a="1"/>
  <c r="G2360" i="7" s="1"/>
  <c r="G2364" i="7" a="1"/>
  <c r="G2364" i="7" s="1"/>
  <c r="G2368" i="7" a="1"/>
  <c r="G2368" i="7" s="1"/>
  <c r="G2372" i="7" a="1"/>
  <c r="G2372" i="7" s="1"/>
  <c r="G2379" i="7" a="1"/>
  <c r="G2379" i="7" s="1"/>
  <c r="G2383" i="7" a="1"/>
  <c r="G2383" i="7" s="1"/>
  <c r="G2387" i="7" a="1"/>
  <c r="G2387" i="7" s="1"/>
  <c r="G2391" i="7" a="1"/>
  <c r="G2391" i="7" s="1"/>
  <c r="G2394" i="7" a="1"/>
  <c r="G2394" i="7" s="1"/>
  <c r="G2398" i="7" a="1"/>
  <c r="G2398" i="7" s="1"/>
  <c r="G2402" i="7" a="1"/>
  <c r="G2402" i="7" s="1"/>
  <c r="F8" i="7" a="1"/>
  <c r="F8" i="7" s="1"/>
  <c r="F12" i="7" a="1"/>
  <c r="F12" i="7" s="1"/>
  <c r="F16" i="7" a="1"/>
  <c r="F16" i="7" s="1"/>
  <c r="F20" i="7" a="1"/>
  <c r="F20" i="7" s="1"/>
  <c r="F23" i="7" a="1"/>
  <c r="F23" i="7" s="1"/>
  <c r="F27" i="7" a="1"/>
  <c r="F27" i="7" s="1"/>
  <c r="G1743" i="7" a="1"/>
  <c r="G1743" i="7" s="1"/>
  <c r="G1759" i="7" a="1"/>
  <c r="G1759" i="7" s="1"/>
  <c r="G1775" i="7" a="1"/>
  <c r="G1775" i="7" s="1"/>
  <c r="G1785" i="7" a="1"/>
  <c r="G1785" i="7" s="1"/>
  <c r="G1791" i="7" a="1"/>
  <c r="G1791" i="7" s="1"/>
  <c r="G1797" i="7" a="1"/>
  <c r="G1797" i="7" s="1"/>
  <c r="G1801" i="7" a="1"/>
  <c r="G1801" i="7" s="1"/>
  <c r="G1805" i="7" a="1"/>
  <c r="G1805" i="7" s="1"/>
  <c r="G1809" i="7" a="1"/>
  <c r="G1809" i="7" s="1"/>
  <c r="G1813" i="7" a="1"/>
  <c r="G1813" i="7" s="1"/>
  <c r="G1817" i="7" a="1"/>
  <c r="G1817" i="7" s="1"/>
  <c r="G1821" i="7" a="1"/>
  <c r="G1821" i="7" s="1"/>
  <c r="G1825" i="7" a="1"/>
  <c r="G1825" i="7" s="1"/>
  <c r="G1829" i="7" a="1"/>
  <c r="G1829" i="7" s="1"/>
  <c r="G1833" i="7" a="1"/>
  <c r="G1833" i="7" s="1"/>
  <c r="G1837" i="7" a="1"/>
  <c r="G1837" i="7" s="1"/>
  <c r="G1841" i="7" a="1"/>
  <c r="G1841" i="7" s="1"/>
  <c r="G1845" i="7" a="1"/>
  <c r="G1845" i="7" s="1"/>
  <c r="G1849" i="7" a="1"/>
  <c r="G1849" i="7" s="1"/>
  <c r="G1853" i="7" a="1"/>
  <c r="G1853" i="7" s="1"/>
  <c r="G1857" i="7" a="1"/>
  <c r="G1857" i="7" s="1"/>
  <c r="G1861" i="7" a="1"/>
  <c r="G1861" i="7" s="1"/>
  <c r="G1865" i="7" a="1"/>
  <c r="G1865" i="7" s="1"/>
  <c r="G1872" i="7" a="1"/>
  <c r="G1872" i="7" s="1"/>
  <c r="G1876" i="7" a="1"/>
  <c r="G1876" i="7" s="1"/>
  <c r="G1880" i="7" a="1"/>
  <c r="G1880" i="7" s="1"/>
  <c r="G1887" i="7" a="1"/>
  <c r="G1887" i="7" s="1"/>
  <c r="G1890" i="7" a="1"/>
  <c r="G1890" i="7" s="1"/>
  <c r="G1893" i="7" a="1"/>
  <c r="G1893" i="7" s="1"/>
  <c r="G1897" i="7" a="1"/>
  <c r="G1897" i="7" s="1"/>
  <c r="G1901" i="7" a="1"/>
  <c r="G1901" i="7" s="1"/>
  <c r="G1905" i="7" a="1"/>
  <c r="G1905" i="7" s="1"/>
  <c r="G1909" i="7" a="1"/>
  <c r="G1909" i="7" s="1"/>
  <c r="G1913" i="7" a="1"/>
  <c r="G1913" i="7" s="1"/>
  <c r="G1917" i="7" a="1"/>
  <c r="G1917" i="7" s="1"/>
  <c r="G1921" i="7" a="1"/>
  <c r="G1921" i="7" s="1"/>
  <c r="G1925" i="7" a="1"/>
  <c r="G1925" i="7" s="1"/>
  <c r="G1929" i="7" a="1"/>
  <c r="G1929" i="7" s="1"/>
  <c r="G1933" i="7" a="1"/>
  <c r="G1933" i="7" s="1"/>
  <c r="G1937" i="7" a="1"/>
  <c r="G1937" i="7" s="1"/>
  <c r="G1941" i="7" a="1"/>
  <c r="G1941" i="7" s="1"/>
  <c r="G1945" i="7" a="1"/>
  <c r="G1945" i="7" s="1"/>
  <c r="G1949" i="7" a="1"/>
  <c r="G1949" i="7" s="1"/>
  <c r="G1953" i="7" a="1"/>
  <c r="G1953" i="7" s="1"/>
  <c r="G1957" i="7" a="1"/>
  <c r="G1957" i="7" s="1"/>
  <c r="G1961" i="7" a="1"/>
  <c r="G1961" i="7" s="1"/>
  <c r="G1965" i="7" a="1"/>
  <c r="G1965" i="7" s="1"/>
  <c r="G1969" i="7" a="1"/>
  <c r="G1969" i="7" s="1"/>
  <c r="G1973" i="7" a="1"/>
  <c r="G1973" i="7" s="1"/>
  <c r="G1977" i="7" a="1"/>
  <c r="G1977" i="7" s="1"/>
  <c r="G1981" i="7" a="1"/>
  <c r="G1981" i="7" s="1"/>
  <c r="G1985" i="7" a="1"/>
  <c r="G1985" i="7" s="1"/>
  <c r="G1989" i="7" a="1"/>
  <c r="G1989" i="7" s="1"/>
  <c r="G1993" i="7" a="1"/>
  <c r="G1993" i="7" s="1"/>
  <c r="G1997" i="7" a="1"/>
  <c r="G1997" i="7" s="1"/>
  <c r="G2001" i="7" a="1"/>
  <c r="G2001" i="7" s="1"/>
  <c r="G2005" i="7" a="1"/>
  <c r="G2005" i="7" s="1"/>
  <c r="G2009" i="7" a="1"/>
  <c r="G2009" i="7" s="1"/>
  <c r="G2013" i="7" a="1"/>
  <c r="G2013" i="7" s="1"/>
  <c r="G2017" i="7" a="1"/>
  <c r="G2017" i="7" s="1"/>
  <c r="G2021" i="7" a="1"/>
  <c r="G2021" i="7" s="1"/>
  <c r="G2025" i="7" a="1"/>
  <c r="G2025" i="7" s="1"/>
  <c r="G2029" i="7" a="1"/>
  <c r="G2029" i="7" s="1"/>
  <c r="G2033" i="7" a="1"/>
  <c r="G2033" i="7" s="1"/>
  <c r="G2037" i="7" a="1"/>
  <c r="G2037" i="7" s="1"/>
  <c r="G2041" i="7" a="1"/>
  <c r="G2041" i="7" s="1"/>
  <c r="G2045" i="7" a="1"/>
  <c r="G2045" i="7" s="1"/>
  <c r="G2049" i="7" a="1"/>
  <c r="G2049" i="7" s="1"/>
  <c r="G2053" i="7" a="1"/>
  <c r="G2053" i="7" s="1"/>
  <c r="G2057" i="7" a="1"/>
  <c r="G2057" i="7" s="1"/>
  <c r="G2061" i="7" a="1"/>
  <c r="G2061" i="7" s="1"/>
  <c r="G2065" i="7" a="1"/>
  <c r="G2065" i="7" s="1"/>
  <c r="G2069" i="7" a="1"/>
  <c r="G2069" i="7" s="1"/>
  <c r="G2072" i="7" a="1"/>
  <c r="G2072" i="7" s="1"/>
  <c r="G2076" i="7" a="1"/>
  <c r="G2076" i="7" s="1"/>
  <c r="G2079" i="7" a="1"/>
  <c r="G2079" i="7" s="1"/>
  <c r="G2083" i="7" a="1"/>
  <c r="G2083" i="7" s="1"/>
  <c r="G2086" i="7" a="1"/>
  <c r="G2086" i="7" s="1"/>
  <c r="G2090" i="7" a="1"/>
  <c r="G2090" i="7" s="1"/>
  <c r="G2097" i="7" a="1"/>
  <c r="G2097" i="7" s="1"/>
  <c r="G2101" i="7" a="1"/>
  <c r="G2101" i="7" s="1"/>
  <c r="G2104" i="7" a="1"/>
  <c r="G2104" i="7" s="1"/>
  <c r="G2108" i="7" a="1"/>
  <c r="G2108" i="7" s="1"/>
  <c r="G2112" i="7" a="1"/>
  <c r="G2112" i="7" s="1"/>
  <c r="G2116" i="7" a="1"/>
  <c r="G2116" i="7" s="1"/>
  <c r="G2120" i="7" a="1"/>
  <c r="G2120" i="7" s="1"/>
  <c r="G2124" i="7" a="1"/>
  <c r="G2124" i="7" s="1"/>
  <c r="G2127" i="7" a="1"/>
  <c r="G2127" i="7" s="1"/>
  <c r="G2131" i="7" a="1"/>
  <c r="G2131" i="7" s="1"/>
  <c r="G2135" i="7" a="1"/>
  <c r="G2135" i="7" s="1"/>
  <c r="G2138" i="7" a="1"/>
  <c r="G2138" i="7" s="1"/>
  <c r="G2142" i="7" a="1"/>
  <c r="G2142" i="7" s="1"/>
  <c r="G2149" i="7" a="1"/>
  <c r="G2149" i="7" s="1"/>
  <c r="G2153" i="7" a="1"/>
  <c r="G2153" i="7" s="1"/>
  <c r="G2157" i="7" a="1"/>
  <c r="G2157" i="7" s="1"/>
  <c r="G2161" i="7" a="1"/>
  <c r="G2161" i="7" s="1"/>
  <c r="G2165" i="7" a="1"/>
  <c r="G2165" i="7" s="1"/>
  <c r="G2168" i="7" a="1"/>
  <c r="G2168" i="7" s="1"/>
  <c r="G2172" i="7" a="1"/>
  <c r="G2172" i="7" s="1"/>
  <c r="G2176" i="7" a="1"/>
  <c r="G2176" i="7" s="1"/>
  <c r="G2180" i="7" a="1"/>
  <c r="G2180" i="7" s="1"/>
  <c r="G2187" i="7" a="1"/>
  <c r="G2187" i="7" s="1"/>
  <c r="G2191" i="7" a="1"/>
  <c r="G2191" i="7" s="1"/>
  <c r="G2195" i="7" a="1"/>
  <c r="G2195" i="7" s="1"/>
  <c r="G2199" i="7" a="1"/>
  <c r="G2199" i="7" s="1"/>
  <c r="G2203" i="7" a="1"/>
  <c r="G2203" i="7" s="1"/>
  <c r="G2207" i="7" a="1"/>
  <c r="G2207" i="7" s="1"/>
  <c r="G2211" i="7" a="1"/>
  <c r="G2211" i="7" s="1"/>
  <c r="G2215" i="7" a="1"/>
  <c r="G2215" i="7" s="1"/>
  <c r="G2218" i="7" a="1"/>
  <c r="G2218" i="7" s="1"/>
  <c r="G2222" i="7" a="1"/>
  <c r="G2222" i="7" s="1"/>
  <c r="G2226" i="7" a="1"/>
  <c r="G2226" i="7" s="1"/>
  <c r="G2230" i="7" a="1"/>
  <c r="G2230" i="7" s="1"/>
  <c r="G2233" i="7" a="1"/>
  <c r="G2233" i="7" s="1"/>
  <c r="G2237" i="7" a="1"/>
  <c r="G2237" i="7" s="1"/>
  <c r="G2241" i="7" a="1"/>
  <c r="G2241" i="7" s="1"/>
  <c r="G2245" i="7" a="1"/>
  <c r="G2245" i="7" s="1"/>
  <c r="G2248" i="7" a="1"/>
  <c r="G2248" i="7" s="1"/>
  <c r="G2252" i="7" a="1"/>
  <c r="G2252" i="7" s="1"/>
  <c r="G2256" i="7" a="1"/>
  <c r="G2256" i="7" s="1"/>
  <c r="G2260" i="7" a="1"/>
  <c r="G2260" i="7" s="1"/>
  <c r="G2267" i="7" a="1"/>
  <c r="G2267" i="7" s="1"/>
  <c r="G2271" i="7" a="1"/>
  <c r="G2271" i="7" s="1"/>
  <c r="G2275" i="7" a="1"/>
  <c r="G2275" i="7" s="1"/>
  <c r="G2279" i="7" a="1"/>
  <c r="G2279" i="7" s="1"/>
  <c r="G2282" i="7" a="1"/>
  <c r="G2282" i="7" s="1"/>
  <c r="G2286" i="7" a="1"/>
  <c r="G2286" i="7" s="1"/>
  <c r="G2290" i="7" a="1"/>
  <c r="G2290" i="7" s="1"/>
  <c r="G2294" i="7" a="1"/>
  <c r="G2294" i="7" s="1"/>
  <c r="G2297" i="7" a="1"/>
  <c r="G2297" i="7" s="1"/>
  <c r="G2301" i="7" a="1"/>
  <c r="G2301" i="7" s="1"/>
  <c r="G2305" i="7" a="1"/>
  <c r="G2305" i="7" s="1"/>
  <c r="G2309" i="7" a="1"/>
  <c r="G2309" i="7" s="1"/>
  <c r="G2312" i="7" a="1"/>
  <c r="G2312" i="7" s="1"/>
  <c r="G2316" i="7" a="1"/>
  <c r="G2316" i="7" s="1"/>
  <c r="G2320" i="7" a="1"/>
  <c r="G2320" i="7" s="1"/>
  <c r="G2324" i="7" a="1"/>
  <c r="G2324" i="7" s="1"/>
  <c r="G2331" i="7" a="1"/>
  <c r="G2331" i="7" s="1"/>
  <c r="G2335" i="7" a="1"/>
  <c r="G2335" i="7" s="1"/>
  <c r="G2339" i="7" a="1"/>
  <c r="G2339" i="7" s="1"/>
  <c r="G2343" i="7" a="1"/>
  <c r="G2343" i="7" s="1"/>
  <c r="G2346" i="7" a="1"/>
  <c r="G2346" i="7" s="1"/>
  <c r="G2350" i="7" a="1"/>
  <c r="G2350" i="7" s="1"/>
  <c r="G2354" i="7" a="1"/>
  <c r="G2354" i="7" s="1"/>
  <c r="G2358" i="7" a="1"/>
  <c r="G2358" i="7" s="1"/>
  <c r="G2361" i="7" a="1"/>
  <c r="G2361" i="7" s="1"/>
  <c r="G2365" i="7" a="1"/>
  <c r="G2365" i="7" s="1"/>
  <c r="G2369" i="7" a="1"/>
  <c r="G2369" i="7" s="1"/>
  <c r="G2373" i="7" a="1"/>
  <c r="G2373" i="7" s="1"/>
  <c r="G2376" i="7" a="1"/>
  <c r="G2376" i="7" s="1"/>
  <c r="G2380" i="7" a="1"/>
  <c r="G2380" i="7" s="1"/>
  <c r="G2384" i="7" a="1"/>
  <c r="G2384" i="7" s="1"/>
  <c r="G2388" i="7" a="1"/>
  <c r="G2388" i="7" s="1"/>
  <c r="G2395" i="7" a="1"/>
  <c r="G2395" i="7" s="1"/>
  <c r="G2399" i="7" a="1"/>
  <c r="G2399" i="7" s="1"/>
  <c r="F5" i="7" a="1"/>
  <c r="F5" i="7" s="1"/>
  <c r="F9" i="7" a="1"/>
  <c r="F9" i="7" s="1"/>
  <c r="F13" i="7" a="1"/>
  <c r="F13" i="7" s="1"/>
  <c r="F17" i="7" a="1"/>
  <c r="F17" i="7" s="1"/>
  <c r="F21" i="7" a="1"/>
  <c r="F21" i="7" s="1"/>
  <c r="F24" i="7" a="1"/>
  <c r="F24" i="7" s="1"/>
  <c r="F28" i="7" a="1"/>
  <c r="F28" i="7" s="1"/>
  <c r="G1747" i="7" a="1"/>
  <c r="G1747" i="7" s="1"/>
  <c r="G1763" i="7" a="1"/>
  <c r="G1763" i="7" s="1"/>
  <c r="G1779" i="7" a="1"/>
  <c r="G1779" i="7" s="1"/>
  <c r="G1787" i="7" a="1"/>
  <c r="G1787" i="7" s="1"/>
  <c r="G1793" i="7" a="1"/>
  <c r="G1793" i="7" s="1"/>
  <c r="G1798" i="7" a="1"/>
  <c r="G1798" i="7" s="1"/>
  <c r="G1802" i="7" a="1"/>
  <c r="G1802" i="7" s="1"/>
  <c r="G1806" i="7" a="1"/>
  <c r="G1806" i="7" s="1"/>
  <c r="G1810" i="7" a="1"/>
  <c r="G1810" i="7" s="1"/>
  <c r="G1814" i="7" a="1"/>
  <c r="G1814" i="7" s="1"/>
  <c r="G1818" i="7" a="1"/>
  <c r="G1818" i="7" s="1"/>
  <c r="G1822" i="7" a="1"/>
  <c r="G1822" i="7" s="1"/>
  <c r="G1826" i="7" a="1"/>
  <c r="G1826" i="7" s="1"/>
  <c r="G1830" i="7" a="1"/>
  <c r="G1830" i="7" s="1"/>
  <c r="G1834" i="7" a="1"/>
  <c r="G1834" i="7" s="1"/>
  <c r="G1838" i="7" a="1"/>
  <c r="G1838" i="7" s="1"/>
  <c r="G1842" i="7" a="1"/>
  <c r="G1842" i="7" s="1"/>
  <c r="G1846" i="7" a="1"/>
  <c r="G1846" i="7" s="1"/>
  <c r="G1850" i="7" a="1"/>
  <c r="G1850" i="7" s="1"/>
  <c r="G1854" i="7" a="1"/>
  <c r="G1854" i="7" s="1"/>
  <c r="G1858" i="7" a="1"/>
  <c r="G1858" i="7" s="1"/>
  <c r="G1862" i="7" a="1"/>
  <c r="G1862" i="7" s="1"/>
  <c r="G1866" i="7" a="1"/>
  <c r="G1866" i="7" s="1"/>
  <c r="G1869" i="7" a="1"/>
  <c r="G1869" i="7" s="1"/>
  <c r="G1873" i="7" a="1"/>
  <c r="G1873" i="7" s="1"/>
  <c r="G1877" i="7" a="1"/>
  <c r="G1877" i="7" s="1"/>
  <c r="G1881" i="7" a="1"/>
  <c r="G1881" i="7" s="1"/>
  <c r="G1884" i="7" a="1"/>
  <c r="G1884" i="7" s="1"/>
  <c r="G1891" i="7" a="1"/>
  <c r="G1891" i="7" s="1"/>
  <c r="G1894" i="7" a="1"/>
  <c r="G1894" i="7" s="1"/>
  <c r="G1898" i="7" a="1"/>
  <c r="G1898" i="7" s="1"/>
  <c r="G1902" i="7" a="1"/>
  <c r="G1902" i="7" s="1"/>
  <c r="G1906" i="7" a="1"/>
  <c r="G1906" i="7" s="1"/>
  <c r="G1910" i="7" a="1"/>
  <c r="G1910" i="7" s="1"/>
  <c r="G1914" i="7" a="1"/>
  <c r="G1914" i="7" s="1"/>
  <c r="G1918" i="7" a="1"/>
  <c r="G1918" i="7" s="1"/>
  <c r="G1922" i="7" a="1"/>
  <c r="G1922" i="7" s="1"/>
  <c r="G1926" i="7" a="1"/>
  <c r="G1926" i="7" s="1"/>
  <c r="G1930" i="7" a="1"/>
  <c r="G1930" i="7" s="1"/>
  <c r="G1934" i="7" a="1"/>
  <c r="G1934" i="7" s="1"/>
  <c r="G1938" i="7" a="1"/>
  <c r="G1938" i="7" s="1"/>
  <c r="G1942" i="7" a="1"/>
  <c r="G1942" i="7" s="1"/>
  <c r="G1946" i="7" a="1"/>
  <c r="G1946" i="7" s="1"/>
  <c r="G1950" i="7" a="1"/>
  <c r="G1950" i="7" s="1"/>
  <c r="G1954" i="7" a="1"/>
  <c r="G1954" i="7" s="1"/>
  <c r="G1958" i="7" a="1"/>
  <c r="G1958" i="7" s="1"/>
  <c r="G1962" i="7" a="1"/>
  <c r="G1962" i="7" s="1"/>
  <c r="G1966" i="7" a="1"/>
  <c r="G1966" i="7" s="1"/>
  <c r="G1970" i="7" a="1"/>
  <c r="G1970" i="7" s="1"/>
  <c r="G1974" i="7" a="1"/>
  <c r="G1974" i="7" s="1"/>
  <c r="G1978" i="7" a="1"/>
  <c r="G1978" i="7" s="1"/>
  <c r="G1982" i="7" a="1"/>
  <c r="G1982" i="7" s="1"/>
  <c r="G1986" i="7" a="1"/>
  <c r="G1986" i="7" s="1"/>
  <c r="G1990" i="7" a="1"/>
  <c r="G1990" i="7" s="1"/>
  <c r="G1994" i="7" a="1"/>
  <c r="G1994" i="7" s="1"/>
  <c r="G1998" i="7" a="1"/>
  <c r="G1998" i="7" s="1"/>
  <c r="G2002" i="7" a="1"/>
  <c r="G2002" i="7" s="1"/>
  <c r="G2006" i="7" a="1"/>
  <c r="G2006" i="7" s="1"/>
  <c r="G2010" i="7" a="1"/>
  <c r="G2010" i="7" s="1"/>
  <c r="G2014" i="7" a="1"/>
  <c r="G2014" i="7" s="1"/>
  <c r="G2018" i="7" a="1"/>
  <c r="G2018" i="7" s="1"/>
  <c r="G2022" i="7" a="1"/>
  <c r="G2022" i="7" s="1"/>
  <c r="G2026" i="7" a="1"/>
  <c r="G2026" i="7" s="1"/>
  <c r="G2030" i="7" a="1"/>
  <c r="G2030" i="7" s="1"/>
  <c r="G2034" i="7" a="1"/>
  <c r="G2034" i="7" s="1"/>
  <c r="G2038" i="7" a="1"/>
  <c r="G2038" i="7" s="1"/>
  <c r="G2042" i="7" a="1"/>
  <c r="G2042" i="7" s="1"/>
  <c r="G2046" i="7" a="1"/>
  <c r="G2046" i="7" s="1"/>
  <c r="G2050" i="7" a="1"/>
  <c r="G2050" i="7" s="1"/>
  <c r="G2054" i="7" a="1"/>
  <c r="G2054" i="7" s="1"/>
  <c r="G2058" i="7" a="1"/>
  <c r="G2058" i="7" s="1"/>
  <c r="G2062" i="7" a="1"/>
  <c r="G2062" i="7" s="1"/>
  <c r="G2066" i="7" a="1"/>
  <c r="G2066" i="7" s="1"/>
  <c r="G2073" i="7" a="1"/>
  <c r="G2073" i="7" s="1"/>
  <c r="G2077" i="7" a="1"/>
  <c r="G2077" i="7" s="1"/>
  <c r="G2080" i="7" a="1"/>
  <c r="G2080" i="7" s="1"/>
  <c r="G2084" i="7" a="1"/>
  <c r="G2084" i="7" s="1"/>
  <c r="G2087" i="7" a="1"/>
  <c r="G2087" i="7" s="1"/>
  <c r="G2091" i="7" a="1"/>
  <c r="G2091" i="7" s="1"/>
  <c r="G2094" i="7" a="1"/>
  <c r="G2094" i="7" s="1"/>
  <c r="G2098" i="7" a="1"/>
  <c r="G2098" i="7" s="1"/>
  <c r="G2105" i="7" a="1"/>
  <c r="G2105" i="7" s="1"/>
  <c r="G2109" i="7" a="1"/>
  <c r="G2109" i="7" s="1"/>
  <c r="G2113" i="7" a="1"/>
  <c r="G2113" i="7" s="1"/>
  <c r="G2117" i="7" a="1"/>
  <c r="G2117" i="7" s="1"/>
  <c r="G2121" i="7" a="1"/>
  <c r="G2121" i="7" s="1"/>
  <c r="G2125" i="7" a="1"/>
  <c r="G2125" i="7" s="1"/>
  <c r="G2128" i="7" a="1"/>
  <c r="G2128" i="7" s="1"/>
  <c r="G2132" i="7" a="1"/>
  <c r="G2132" i="7" s="1"/>
  <c r="G2136" i="7" a="1"/>
  <c r="G2136" i="7" s="1"/>
  <c r="G2139" i="7" a="1"/>
  <c r="G2139" i="7" s="1"/>
  <c r="G2143" i="7" a="1"/>
  <c r="G2143" i="7" s="1"/>
  <c r="G2146" i="7" a="1"/>
  <c r="G2146" i="7" s="1"/>
  <c r="G2150" i="7" a="1"/>
  <c r="G2150" i="7" s="1"/>
  <c r="G2154" i="7" a="1"/>
  <c r="G2154" i="7" s="1"/>
  <c r="G2158" i="7" a="1"/>
  <c r="G2158" i="7" s="1"/>
  <c r="G2162" i="7" a="1"/>
  <c r="G2162" i="7" s="1"/>
  <c r="G2166" i="7" a="1"/>
  <c r="G2166" i="7" s="1"/>
  <c r="G2169" i="7" a="1"/>
  <c r="G2169" i="7" s="1"/>
  <c r="G2173" i="7" a="1"/>
  <c r="G2173" i="7" s="1"/>
  <c r="G2177" i="7" a="1"/>
  <c r="G2177" i="7" s="1"/>
  <c r="G2181" i="7" a="1"/>
  <c r="G2181" i="7" s="1"/>
  <c r="G2184" i="7" a="1"/>
  <c r="G2184" i="7" s="1"/>
  <c r="G2188" i="7" a="1"/>
  <c r="G2188" i="7" s="1"/>
  <c r="G2192" i="7" a="1"/>
  <c r="G2192" i="7" s="1"/>
  <c r="G2196" i="7" a="1"/>
  <c r="G2196" i="7" s="1"/>
  <c r="G2200" i="7" a="1"/>
  <c r="G2200" i="7" s="1"/>
  <c r="G2204" i="7" a="1"/>
  <c r="G2204" i="7" s="1"/>
  <c r="G2208" i="7" a="1"/>
  <c r="G2208" i="7" s="1"/>
  <c r="G2212" i="7" a="1"/>
  <c r="G2212" i="7" s="1"/>
  <c r="G2219" i="7" a="1"/>
  <c r="G2219" i="7" s="1"/>
  <c r="G2223" i="7" a="1"/>
  <c r="G2223" i="7" s="1"/>
  <c r="G2227" i="7" a="1"/>
  <c r="G2227" i="7" s="1"/>
  <c r="G2231" i="7" a="1"/>
  <c r="G2231" i="7" s="1"/>
  <c r="G2234" i="7" a="1"/>
  <c r="G2234" i="7" s="1"/>
  <c r="G2238" i="7" a="1"/>
  <c r="G2238" i="7" s="1"/>
  <c r="G2242" i="7" a="1"/>
  <c r="G2242" i="7" s="1"/>
  <c r="G2246" i="7" a="1"/>
  <c r="G2246" i="7" s="1"/>
  <c r="G2249" i="7" a="1"/>
  <c r="G2249" i="7" s="1"/>
  <c r="G2253" i="7" a="1"/>
  <c r="G2253" i="7" s="1"/>
  <c r="G2257" i="7" a="1"/>
  <c r="G2257" i="7" s="1"/>
  <c r="G2261" i="7" a="1"/>
  <c r="G2261" i="7" s="1"/>
  <c r="G2264" i="7" a="1"/>
  <c r="G2264" i="7" s="1"/>
  <c r="G2268" i="7" a="1"/>
  <c r="G2268" i="7" s="1"/>
  <c r="G2272" i="7" a="1"/>
  <c r="G2272" i="7" s="1"/>
  <c r="G2276" i="7" a="1"/>
  <c r="G2276" i="7" s="1"/>
  <c r="G2283" i="7" a="1"/>
  <c r="G2283" i="7" s="1"/>
  <c r="G2287" i="7" a="1"/>
  <c r="G2287" i="7" s="1"/>
  <c r="G2291" i="7" a="1"/>
  <c r="G2291" i="7" s="1"/>
  <c r="G2295" i="7" a="1"/>
  <c r="G2295" i="7" s="1"/>
  <c r="G2298" i="7" a="1"/>
  <c r="G2298" i="7" s="1"/>
  <c r="G2302" i="7" a="1"/>
  <c r="G2302" i="7" s="1"/>
  <c r="G2306" i="7" a="1"/>
  <c r="G2306" i="7" s="1"/>
  <c r="G2310" i="7" a="1"/>
  <c r="G2310" i="7" s="1"/>
  <c r="G2313" i="7" a="1"/>
  <c r="G2313" i="7" s="1"/>
  <c r="G2317" i="7" a="1"/>
  <c r="G2317" i="7" s="1"/>
  <c r="G2321" i="7" a="1"/>
  <c r="G2321" i="7" s="1"/>
  <c r="G2325" i="7" a="1"/>
  <c r="G2325" i="7" s="1"/>
  <c r="G2328" i="7" a="1"/>
  <c r="G2328" i="7" s="1"/>
  <c r="G2332" i="7" a="1"/>
  <c r="G2332" i="7" s="1"/>
  <c r="G2336" i="7" a="1"/>
  <c r="G2336" i="7" s="1"/>
  <c r="G2340" i="7" a="1"/>
  <c r="G2340" i="7" s="1"/>
  <c r="G2347" i="7" a="1"/>
  <c r="G2347" i="7" s="1"/>
  <c r="G2351" i="7" a="1"/>
  <c r="G2351" i="7" s="1"/>
  <c r="G2355" i="7" a="1"/>
  <c r="G2355" i="7" s="1"/>
  <c r="G2359" i="7" a="1"/>
  <c r="G2359" i="7" s="1"/>
  <c r="G2362" i="7" a="1"/>
  <c r="G2362" i="7" s="1"/>
  <c r="G2366" i="7" a="1"/>
  <c r="G2366" i="7" s="1"/>
  <c r="G2370" i="7" a="1"/>
  <c r="G2370" i="7" s="1"/>
  <c r="G2374" i="7" a="1"/>
  <c r="G2374" i="7" s="1"/>
  <c r="G2377" i="7" a="1"/>
  <c r="G2377" i="7" s="1"/>
  <c r="G2381" i="7" a="1"/>
  <c r="G2381" i="7" s="1"/>
  <c r="G2385" i="7" a="1"/>
  <c r="G2385" i="7" s="1"/>
  <c r="G2389" i="7" a="1"/>
  <c r="G2389" i="7" s="1"/>
  <c r="G2392" i="7" a="1"/>
  <c r="G2392" i="7" s="1"/>
  <c r="G2396" i="7" a="1"/>
  <c r="G2396" i="7" s="1"/>
  <c r="G2400" i="7" a="1"/>
  <c r="G2400" i="7" s="1"/>
  <c r="F6" i="7" a="1"/>
  <c r="F6" i="7" s="1"/>
  <c r="F10" i="7" a="1"/>
  <c r="F10" i="7" s="1"/>
  <c r="F14" i="7" a="1"/>
  <c r="F14" i="7" s="1"/>
  <c r="F18" i="7" a="1"/>
  <c r="F18" i="7" s="1"/>
  <c r="F22" i="7" a="1"/>
  <c r="F22" i="7" s="1"/>
  <c r="F25" i="7" a="1"/>
  <c r="F25" i="7" s="1"/>
  <c r="F29" i="7" a="1"/>
  <c r="F29" i="7" s="1"/>
  <c r="G1751" i="7" a="1"/>
  <c r="G1751" i="7" s="1"/>
  <c r="G1767" i="7" a="1"/>
  <c r="G1767" i="7" s="1"/>
  <c r="G1781" i="7" a="1"/>
  <c r="G1781" i="7" s="1"/>
  <c r="G1789" i="7" a="1"/>
  <c r="G1789" i="7" s="1"/>
  <c r="G1794" i="7" a="1"/>
  <c r="G1794" i="7" s="1"/>
  <c r="G1799" i="7" a="1"/>
  <c r="G1799" i="7" s="1"/>
  <c r="G1803" i="7" a="1"/>
  <c r="G1803" i="7" s="1"/>
  <c r="G1807" i="7" a="1"/>
  <c r="G1807" i="7" s="1"/>
  <c r="G1811" i="7" a="1"/>
  <c r="G1811" i="7" s="1"/>
  <c r="G1815" i="7" a="1"/>
  <c r="G1815" i="7" s="1"/>
  <c r="G1819" i="7" a="1"/>
  <c r="G1819" i="7" s="1"/>
  <c r="G1823" i="7" a="1"/>
  <c r="G1823" i="7" s="1"/>
  <c r="G1827" i="7" a="1"/>
  <c r="G1827" i="7" s="1"/>
  <c r="G1831" i="7" a="1"/>
  <c r="G1831" i="7" s="1"/>
  <c r="G1835" i="7" a="1"/>
  <c r="G1835" i="7" s="1"/>
  <c r="G1839" i="7" a="1"/>
  <c r="G1839" i="7" s="1"/>
  <c r="G1843" i="7" a="1"/>
  <c r="G1843" i="7" s="1"/>
  <c r="G1847" i="7" a="1"/>
  <c r="G1847" i="7" s="1"/>
  <c r="G1851" i="7" a="1"/>
  <c r="G1851" i="7" s="1"/>
  <c r="G1855" i="7" a="1"/>
  <c r="G1855" i="7" s="1"/>
  <c r="G1859" i="7" a="1"/>
  <c r="G1859" i="7" s="1"/>
  <c r="G1863" i="7" a="1"/>
  <c r="G1863" i="7" s="1"/>
  <c r="G1867" i="7" a="1"/>
  <c r="G1867" i="7" s="1"/>
  <c r="G1870" i="7" a="1"/>
  <c r="G1870" i="7" s="1"/>
  <c r="G1874" i="7" a="1"/>
  <c r="G1874" i="7" s="1"/>
  <c r="G1878" i="7" a="1"/>
  <c r="G1878" i="7" s="1"/>
  <c r="G1882" i="7" a="1"/>
  <c r="G1882" i="7" s="1"/>
  <c r="G1885" i="7" a="1"/>
  <c r="G1885" i="7" s="1"/>
  <c r="G1888" i="7" a="1"/>
  <c r="G1888" i="7" s="1"/>
  <c r="G1895" i="7" a="1"/>
  <c r="G1895" i="7" s="1"/>
  <c r="G1899" i="7" a="1"/>
  <c r="G1899" i="7" s="1"/>
  <c r="G1903" i="7" a="1"/>
  <c r="G1903" i="7" s="1"/>
  <c r="G1907" i="7" a="1"/>
  <c r="G1907" i="7" s="1"/>
  <c r="G1911" i="7" a="1"/>
  <c r="G1911" i="7" s="1"/>
  <c r="G1915" i="7" a="1"/>
  <c r="G1915" i="7" s="1"/>
  <c r="G1919" i="7" a="1"/>
  <c r="G1919" i="7" s="1"/>
  <c r="G1923" i="7" a="1"/>
  <c r="G1923" i="7" s="1"/>
  <c r="G1927" i="7" a="1"/>
  <c r="G1927" i="7" s="1"/>
  <c r="G1931" i="7" a="1"/>
  <c r="G1931" i="7" s="1"/>
  <c r="G1935" i="7" a="1"/>
  <c r="G1935" i="7" s="1"/>
  <c r="G1939" i="7" a="1"/>
  <c r="G1939" i="7" s="1"/>
  <c r="G1943" i="7" a="1"/>
  <c r="G1943" i="7" s="1"/>
  <c r="G1947" i="7" a="1"/>
  <c r="G1947" i="7" s="1"/>
  <c r="G1951" i="7" a="1"/>
  <c r="G1951" i="7" s="1"/>
  <c r="G1955" i="7" a="1"/>
  <c r="G1955" i="7" s="1"/>
  <c r="G1959" i="7" a="1"/>
  <c r="G1959" i="7" s="1"/>
  <c r="G1963" i="7" a="1"/>
  <c r="G1963" i="7" s="1"/>
  <c r="G1967" i="7" a="1"/>
  <c r="G1967" i="7" s="1"/>
  <c r="G1971" i="7" a="1"/>
  <c r="G1971" i="7" s="1"/>
  <c r="G1975" i="7" a="1"/>
  <c r="G1975" i="7" s="1"/>
  <c r="G1979" i="7" a="1"/>
  <c r="G1979" i="7" s="1"/>
  <c r="G1983" i="7" a="1"/>
  <c r="G1983" i="7" s="1"/>
  <c r="G1987" i="7" a="1"/>
  <c r="G1987" i="7" s="1"/>
  <c r="G1991" i="7" a="1"/>
  <c r="G1991" i="7" s="1"/>
  <c r="G1995" i="7" a="1"/>
  <c r="G1995" i="7" s="1"/>
  <c r="G1999" i="7" a="1"/>
  <c r="G1999" i="7" s="1"/>
  <c r="G2003" i="7" a="1"/>
  <c r="G2003" i="7" s="1"/>
  <c r="G2007" i="7" a="1"/>
  <c r="G2007" i="7" s="1"/>
  <c r="G2011" i="7" a="1"/>
  <c r="G2011" i="7" s="1"/>
  <c r="G2015" i="7" a="1"/>
  <c r="G2015" i="7" s="1"/>
  <c r="G2019" i="7" a="1"/>
  <c r="G2019" i="7" s="1"/>
  <c r="G2023" i="7" a="1"/>
  <c r="G2023" i="7" s="1"/>
  <c r="G2027" i="7" a="1"/>
  <c r="G2027" i="7" s="1"/>
  <c r="G2031" i="7" a="1"/>
  <c r="G2031" i="7" s="1"/>
  <c r="G2035" i="7" a="1"/>
  <c r="G2035" i="7" s="1"/>
  <c r="G2039" i="7" a="1"/>
  <c r="G2039" i="7" s="1"/>
  <c r="G2043" i="7" a="1"/>
  <c r="G2043" i="7" s="1"/>
  <c r="G2047" i="7" a="1"/>
  <c r="G2047" i="7" s="1"/>
  <c r="G2051" i="7" a="1"/>
  <c r="G2051" i="7" s="1"/>
  <c r="G2055" i="7" a="1"/>
  <c r="G2055" i="7" s="1"/>
  <c r="G2059" i="7" a="1"/>
  <c r="G2059" i="7" s="1"/>
  <c r="G2063" i="7" a="1"/>
  <c r="G2063" i="7" s="1"/>
  <c r="G2067" i="7" a="1"/>
  <c r="G2067" i="7" s="1"/>
  <c r="G2070" i="7" a="1"/>
  <c r="G2070" i="7" s="1"/>
  <c r="G2074" i="7" a="1"/>
  <c r="G2074" i="7" s="1"/>
  <c r="G2081" i="7" a="1"/>
  <c r="G2081" i="7" s="1"/>
  <c r="G2085" i="7" a="1"/>
  <c r="G2085" i="7" s="1"/>
  <c r="G2088" i="7" a="1"/>
  <c r="G2088" i="7" s="1"/>
  <c r="G2092" i="7" a="1"/>
  <c r="G2092" i="7" s="1"/>
  <c r="G2095" i="7" a="1"/>
  <c r="G2095" i="7" s="1"/>
  <c r="G2099" i="7" a="1"/>
  <c r="G2099" i="7" s="1"/>
  <c r="G2102" i="7" a="1"/>
  <c r="G2102" i="7" s="1"/>
  <c r="G2106" i="7" a="1"/>
  <c r="G2106" i="7" s="1"/>
  <c r="G2110" i="7" a="1"/>
  <c r="G2110" i="7" s="1"/>
  <c r="G2114" i="7" a="1"/>
  <c r="G2114" i="7" s="1"/>
  <c r="G2118" i="7" a="1"/>
  <c r="G2118" i="7" s="1"/>
  <c r="G2122" i="7" a="1"/>
  <c r="G2122" i="7" s="1"/>
  <c r="G2129" i="7" a="1"/>
  <c r="G2129" i="7" s="1"/>
  <c r="G2133" i="7" a="1"/>
  <c r="G2133" i="7" s="1"/>
  <c r="G2137" i="7" a="1"/>
  <c r="G2137" i="7" s="1"/>
  <c r="G2140" i="7" a="1"/>
  <c r="G2140" i="7" s="1"/>
  <c r="G2144" i="7" a="1"/>
  <c r="G2144" i="7" s="1"/>
  <c r="G2147" i="7" a="1"/>
  <c r="G2147" i="7" s="1"/>
  <c r="G2151" i="7" a="1"/>
  <c r="G2151" i="7" s="1"/>
  <c r="G2155" i="7" a="1"/>
  <c r="G2155" i="7" s="1"/>
  <c r="G2159" i="7" a="1"/>
  <c r="G2159" i="7" s="1"/>
  <c r="G2163" i="7" a="1"/>
  <c r="G2163" i="7" s="1"/>
  <c r="G2167" i="7" a="1"/>
  <c r="G2167" i="7" s="1"/>
  <c r="G2170" i="7" a="1"/>
  <c r="G2170" i="7" s="1"/>
  <c r="G2174" i="7" a="1"/>
  <c r="G2174" i="7" s="1"/>
  <c r="G2178" i="7" a="1"/>
  <c r="G2178" i="7" s="1"/>
  <c r="G2182" i="7" a="1"/>
  <c r="G2182" i="7" s="1"/>
  <c r="G2185" i="7" a="1"/>
  <c r="G2185" i="7" s="1"/>
  <c r="G2189" i="7" a="1"/>
  <c r="G2189" i="7" s="1"/>
  <c r="G2193" i="7" a="1"/>
  <c r="G2193" i="7" s="1"/>
  <c r="G2197" i="7" a="1"/>
  <c r="G2197" i="7" s="1"/>
  <c r="G2201" i="7" a="1"/>
  <c r="G2201" i="7" s="1"/>
  <c r="G2205" i="7" a="1"/>
  <c r="G2205" i="7" s="1"/>
  <c r="G2209" i="7" a="1"/>
  <c r="G2209" i="7" s="1"/>
  <c r="G2213" i="7" a="1"/>
  <c r="G2213" i="7" s="1"/>
  <c r="G2216" i="7" a="1"/>
  <c r="G2216" i="7" s="1"/>
  <c r="G2220" i="7" a="1"/>
  <c r="G2220" i="7" s="1"/>
  <c r="G2224" i="7" a="1"/>
  <c r="G2224" i="7" s="1"/>
  <c r="G2228" i="7" a="1"/>
  <c r="G2228" i="7" s="1"/>
  <c r="G2235" i="7" a="1"/>
  <c r="G2235" i="7" s="1"/>
  <c r="G2239" i="7" a="1"/>
  <c r="G2239" i="7" s="1"/>
  <c r="G2243" i="7" a="1"/>
  <c r="G2243" i="7" s="1"/>
  <c r="G2247" i="7" a="1"/>
  <c r="G2247" i="7" s="1"/>
  <c r="G2250" i="7" a="1"/>
  <c r="G2250" i="7" s="1"/>
  <c r="G2254" i="7" a="1"/>
  <c r="G2254" i="7" s="1"/>
  <c r="G2258" i="7" a="1"/>
  <c r="G2258" i="7" s="1"/>
  <c r="G2262" i="7" a="1"/>
  <c r="G2262" i="7" s="1"/>
  <c r="G2265" i="7" a="1"/>
  <c r="G2265" i="7" s="1"/>
  <c r="G2269" i="7" a="1"/>
  <c r="G2269" i="7" s="1"/>
  <c r="G2273" i="7" a="1"/>
  <c r="G2273" i="7" s="1"/>
  <c r="G2277" i="7" a="1"/>
  <c r="G2277" i="7" s="1"/>
  <c r="G2280" i="7" a="1"/>
  <c r="G2280" i="7" s="1"/>
  <c r="G2284" i="7" a="1"/>
  <c r="G2284" i="7" s="1"/>
  <c r="G2288" i="7" a="1"/>
  <c r="G2288" i="7" s="1"/>
  <c r="G2292" i="7" a="1"/>
  <c r="G2292" i="7" s="1"/>
  <c r="G2299" i="7" a="1"/>
  <c r="G2299" i="7" s="1"/>
  <c r="G2303" i="7" a="1"/>
  <c r="G2303" i="7" s="1"/>
  <c r="G2307" i="7" a="1"/>
  <c r="G2307" i="7" s="1"/>
  <c r="G2311" i="7" a="1"/>
  <c r="G2311" i="7" s="1"/>
  <c r="G2314" i="7" a="1"/>
  <c r="G2314" i="7" s="1"/>
  <c r="G2318" i="7" a="1"/>
  <c r="G2318" i="7" s="1"/>
  <c r="G2322" i="7" a="1"/>
  <c r="G2322" i="7" s="1"/>
  <c r="G2326" i="7" a="1"/>
  <c r="G2326" i="7" s="1"/>
  <c r="G2329" i="7" a="1"/>
  <c r="G2329" i="7" s="1"/>
  <c r="G2333" i="7" a="1"/>
  <c r="G2333" i="7" s="1"/>
  <c r="G2337" i="7" a="1"/>
  <c r="G2337" i="7" s="1"/>
  <c r="G2341" i="7" a="1"/>
  <c r="G2341" i="7" s="1"/>
  <c r="G2344" i="7" a="1"/>
  <c r="G2344" i="7" s="1"/>
  <c r="G2348" i="7" a="1"/>
  <c r="G2348" i="7" s="1"/>
  <c r="G2352" i="7" a="1"/>
  <c r="G2352" i="7" s="1"/>
  <c r="G2356" i="7" a="1"/>
  <c r="G2356" i="7" s="1"/>
  <c r="G2363" i="7" a="1"/>
  <c r="G2363" i="7" s="1"/>
  <c r="G2367" i="7" a="1"/>
  <c r="G2367" i="7" s="1"/>
  <c r="G2371" i="7" a="1"/>
  <c r="G2371" i="7" s="1"/>
  <c r="G2375" i="7" a="1"/>
  <c r="G2375" i="7" s="1"/>
  <c r="G2378" i="7" a="1"/>
  <c r="G2378" i="7" s="1"/>
  <c r="G2382" i="7" a="1"/>
  <c r="G2382" i="7" s="1"/>
  <c r="G2386" i="7" a="1"/>
  <c r="G2386" i="7" s="1"/>
  <c r="G2390" i="7" a="1"/>
  <c r="G2390" i="7" s="1"/>
  <c r="G2393" i="7" a="1"/>
  <c r="G2393" i="7" s="1"/>
  <c r="G2397" i="7" a="1"/>
  <c r="G2397" i="7" s="1"/>
  <c r="G2401" i="7" a="1"/>
  <c r="G2401" i="7" s="1"/>
  <c r="F7" i="7" a="1"/>
  <c r="F7" i="7" s="1"/>
  <c r="F11" i="7" a="1"/>
  <c r="F11" i="7" s="1"/>
  <c r="F15" i="7" a="1"/>
  <c r="F15" i="7" s="1"/>
  <c r="F19" i="7" a="1"/>
  <c r="F19" i="7" s="1"/>
  <c r="F26" i="7" a="1"/>
  <c r="F26" i="7" s="1"/>
  <c r="F30" i="7" a="1"/>
  <c r="F30" i="7" s="1"/>
  <c r="F33" i="7" a="1"/>
  <c r="F33" i="7" s="1"/>
  <c r="F37" i="7" a="1"/>
  <c r="F37" i="7" s="1"/>
  <c r="F31" i="7" a="1"/>
  <c r="F31" i="7" s="1"/>
  <c r="F35" i="7" a="1"/>
  <c r="F35" i="7" s="1"/>
  <c r="F40" i="7" a="1"/>
  <c r="F40" i="7" s="1"/>
  <c r="F44" i="7" a="1"/>
  <c r="F44" i="7" s="1"/>
  <c r="F48" i="7" a="1"/>
  <c r="F48" i="7" s="1"/>
  <c r="F52" i="7" a="1"/>
  <c r="F52" i="7" s="1"/>
  <c r="F56" i="7" a="1"/>
  <c r="F56" i="7" s="1"/>
  <c r="F60" i="7" a="1"/>
  <c r="F60" i="7" s="1"/>
  <c r="F64" i="7" a="1"/>
  <c r="F64" i="7" s="1"/>
  <c r="F67" i="7" a="1"/>
  <c r="F67" i="7" s="1"/>
  <c r="F71" i="7" a="1"/>
  <c r="F71" i="7" s="1"/>
  <c r="F75" i="7" a="1"/>
  <c r="F75" i="7" s="1"/>
  <c r="F79" i="7" a="1"/>
  <c r="F79" i="7" s="1"/>
  <c r="F83" i="7" a="1"/>
  <c r="F83" i="7" s="1"/>
  <c r="F87" i="7" a="1"/>
  <c r="F87" i="7" s="1"/>
  <c r="F91" i="7" a="1"/>
  <c r="F91" i="7" s="1"/>
  <c r="F95" i="7" a="1"/>
  <c r="F95" i="7" s="1"/>
  <c r="F98" i="7" a="1"/>
  <c r="F98" i="7" s="1"/>
  <c r="F102" i="7" a="1"/>
  <c r="F102" i="7" s="1"/>
  <c r="F106" i="7" a="1"/>
  <c r="F106" i="7" s="1"/>
  <c r="F110" i="7" a="1"/>
  <c r="F110" i="7" s="1"/>
  <c r="F114" i="7" a="1"/>
  <c r="F114" i="7" s="1"/>
  <c r="F118" i="7" a="1"/>
  <c r="F118" i="7" s="1"/>
  <c r="F122" i="7" a="1"/>
  <c r="F122" i="7" s="1"/>
  <c r="F126" i="7" a="1"/>
  <c r="F126" i="7" s="1"/>
  <c r="F130" i="7" a="1"/>
  <c r="F130" i="7" s="1"/>
  <c r="F134" i="7" a="1"/>
  <c r="F134" i="7" s="1"/>
  <c r="F138" i="7" a="1"/>
  <c r="F138" i="7" s="1"/>
  <c r="F142" i="7" a="1"/>
  <c r="F142" i="7" s="1"/>
  <c r="F146" i="7" a="1"/>
  <c r="F146" i="7" s="1"/>
  <c r="F150" i="7" a="1"/>
  <c r="F150" i="7" s="1"/>
  <c r="F154" i="7" a="1"/>
  <c r="F154" i="7" s="1"/>
  <c r="F158" i="7" a="1"/>
  <c r="F158" i="7" s="1"/>
  <c r="F161" i="7" a="1"/>
  <c r="F161" i="7" s="1"/>
  <c r="F165" i="7" a="1"/>
  <c r="F165" i="7" s="1"/>
  <c r="F172" i="7" a="1"/>
  <c r="F172" i="7" s="1"/>
  <c r="F176" i="7" a="1"/>
  <c r="F176" i="7" s="1"/>
  <c r="F180" i="7" a="1"/>
  <c r="F180" i="7" s="1"/>
  <c r="F184" i="7" a="1"/>
  <c r="F184" i="7" s="1"/>
  <c r="F188" i="7" a="1"/>
  <c r="F188" i="7" s="1"/>
  <c r="F192" i="7" a="1"/>
  <c r="F192" i="7" s="1"/>
  <c r="F196" i="7" a="1"/>
  <c r="F196" i="7" s="1"/>
  <c r="F199" i="7" a="1"/>
  <c r="F199" i="7" s="1"/>
  <c r="F203" i="7" a="1"/>
  <c r="F203" i="7" s="1"/>
  <c r="F207" i="7" a="1"/>
  <c r="F207" i="7" s="1"/>
  <c r="F211" i="7" a="1"/>
  <c r="F211" i="7" s="1"/>
  <c r="F215" i="7" a="1"/>
  <c r="F215" i="7" s="1"/>
  <c r="F218" i="7" a="1"/>
  <c r="F218" i="7" s="1"/>
  <c r="F222" i="7" a="1"/>
  <c r="F222" i="7" s="1"/>
  <c r="F226" i="7" a="1"/>
  <c r="F226" i="7" s="1"/>
  <c r="F230" i="7" a="1"/>
  <c r="F230" i="7" s="1"/>
  <c r="F234" i="7" a="1"/>
  <c r="F234" i="7" s="1"/>
  <c r="F237" i="7" a="1"/>
  <c r="F237" i="7" s="1"/>
  <c r="F241" i="7" a="1"/>
  <c r="F241" i="7" s="1"/>
  <c r="F245" i="7" a="1"/>
  <c r="F245" i="7" s="1"/>
  <c r="F249" i="7" a="1"/>
  <c r="F249" i="7" s="1"/>
  <c r="F253" i="7" a="1"/>
  <c r="F253" i="7" s="1"/>
  <c r="F257" i="7" a="1"/>
  <c r="F257" i="7" s="1"/>
  <c r="F261" i="7" a="1"/>
  <c r="F261" i="7" s="1"/>
  <c r="F268" i="7" a="1"/>
  <c r="F268" i="7" s="1"/>
  <c r="F272" i="7" a="1"/>
  <c r="F272" i="7" s="1"/>
  <c r="F276" i="7" a="1"/>
  <c r="F276" i="7" s="1"/>
  <c r="F280" i="7" a="1"/>
  <c r="F280" i="7" s="1"/>
  <c r="F284" i="7" a="1"/>
  <c r="F284" i="7" s="1"/>
  <c r="F287" i="7" a="1"/>
  <c r="F287" i="7" s="1"/>
  <c r="F291" i="7" a="1"/>
  <c r="F291" i="7" s="1"/>
  <c r="F295" i="7" a="1"/>
  <c r="F295" i="7" s="1"/>
  <c r="F299" i="7" a="1"/>
  <c r="F299" i="7" s="1"/>
  <c r="F302" i="7" a="1"/>
  <c r="F302" i="7" s="1"/>
  <c r="F305" i="7" a="1"/>
  <c r="F305" i="7" s="1"/>
  <c r="F309" i="7" a="1"/>
  <c r="F309" i="7" s="1"/>
  <c r="F313" i="7" a="1"/>
  <c r="F313" i="7" s="1"/>
  <c r="F317" i="7" a="1"/>
  <c r="F317" i="7" s="1"/>
  <c r="F320" i="7" a="1"/>
  <c r="F320" i="7" s="1"/>
  <c r="F327" i="7" a="1"/>
  <c r="F327" i="7" s="1"/>
  <c r="F331" i="7" a="1"/>
  <c r="F331" i="7" s="1"/>
  <c r="F335" i="7" a="1"/>
  <c r="F335" i="7" s="1"/>
  <c r="F338" i="7" a="1"/>
  <c r="F338" i="7" s="1"/>
  <c r="F341" i="7" a="1"/>
  <c r="F341" i="7" s="1"/>
  <c r="F344" i="7" a="1"/>
  <c r="F344" i="7" s="1"/>
  <c r="F348" i="7" a="1"/>
  <c r="F348" i="7" s="1"/>
  <c r="F355" i="7" a="1"/>
  <c r="F355" i="7" s="1"/>
  <c r="F358" i="7" a="1"/>
  <c r="F358" i="7" s="1"/>
  <c r="F361" i="7" a="1"/>
  <c r="F361" i="7" s="1"/>
  <c r="F365" i="7" a="1"/>
  <c r="F365" i="7" s="1"/>
  <c r="F368" i="7" a="1"/>
  <c r="F368" i="7" s="1"/>
  <c r="F375" i="7" a="1"/>
  <c r="F375" i="7" s="1"/>
  <c r="F379" i="7" a="1"/>
  <c r="F379" i="7" s="1"/>
  <c r="F383" i="7" a="1"/>
  <c r="F383" i="7" s="1"/>
  <c r="F386" i="7" a="1"/>
  <c r="F386" i="7" s="1"/>
  <c r="F389" i="7" a="1"/>
  <c r="F389" i="7" s="1"/>
  <c r="F392" i="7" a="1"/>
  <c r="F392" i="7" s="1"/>
  <c r="F396" i="7" a="1"/>
  <c r="F396" i="7" s="1"/>
  <c r="F403" i="7" a="1"/>
  <c r="F403" i="7" s="1"/>
  <c r="F406" i="7" a="1"/>
  <c r="F406" i="7" s="1"/>
  <c r="F409" i="7" a="1"/>
  <c r="F409" i="7" s="1"/>
  <c r="F413" i="7" a="1"/>
  <c r="F413" i="7" s="1"/>
  <c r="F416" i="7" a="1"/>
  <c r="F416" i="7" s="1"/>
  <c r="F423" i="7" a="1"/>
  <c r="F423" i="7" s="1"/>
  <c r="F426" i="7" a="1"/>
  <c r="F426" i="7" s="1"/>
  <c r="F430" i="7" a="1"/>
  <c r="F430" i="7" s="1"/>
  <c r="F433" i="7" a="1"/>
  <c r="F433" i="7" s="1"/>
  <c r="F436" i="7" a="1"/>
  <c r="F436" i="7" s="1"/>
  <c r="F444" i="7" a="1"/>
  <c r="F444" i="7" s="1"/>
  <c r="F448" i="7" a="1"/>
  <c r="F448" i="7" s="1"/>
  <c r="F452" i="7" a="1"/>
  <c r="F452" i="7" s="1"/>
  <c r="F456" i="7" a="1"/>
  <c r="F456" i="7" s="1"/>
  <c r="F460" i="7" a="1"/>
  <c r="F460" i="7" s="1"/>
  <c r="F467" i="7" a="1"/>
  <c r="F467" i="7" s="1"/>
  <c r="F470" i="7" a="1"/>
  <c r="F470" i="7" s="1"/>
  <c r="F474" i="7" a="1"/>
  <c r="F474" i="7" s="1"/>
  <c r="F477" i="7" a="1"/>
  <c r="F477" i="7" s="1"/>
  <c r="F481" i="7" a="1"/>
  <c r="F481" i="7" s="1"/>
  <c r="F484" i="7" a="1"/>
  <c r="F484" i="7" s="1"/>
  <c r="F491" i="7" a="1"/>
  <c r="F491" i="7" s="1"/>
  <c r="F495" i="7" a="1"/>
  <c r="F495" i="7" s="1"/>
  <c r="F499" i="7" a="1"/>
  <c r="F499" i="7" s="1"/>
  <c r="F503" i="7" a="1"/>
  <c r="F503" i="7" s="1"/>
  <c r="F507" i="7" a="1"/>
  <c r="F507" i="7" s="1"/>
  <c r="F511" i="7" a="1"/>
  <c r="F511" i="7" s="1"/>
  <c r="F514" i="7" a="1"/>
  <c r="F514" i="7" s="1"/>
  <c r="F517" i="7" a="1"/>
  <c r="F517" i="7" s="1"/>
  <c r="F520" i="7" a="1"/>
  <c r="F520" i="7" s="1"/>
  <c r="F524" i="7" a="1"/>
  <c r="F524" i="7" s="1"/>
  <c r="F528" i="7" a="1"/>
  <c r="F528" i="7" s="1"/>
  <c r="F535" i="7" a="1"/>
  <c r="F535" i="7" s="1"/>
  <c r="F538" i="7" a="1"/>
  <c r="F538" i="7" s="1"/>
  <c r="F541" i="7" a="1"/>
  <c r="F541" i="7" s="1"/>
  <c r="F545" i="7" a="1"/>
  <c r="F545" i="7" s="1"/>
  <c r="F549" i="7" a="1"/>
  <c r="F549" i="7" s="1"/>
  <c r="F552" i="7" a="1"/>
  <c r="F552" i="7" s="1"/>
  <c r="F559" i="7" a="1"/>
  <c r="F559" i="7" s="1"/>
  <c r="F562" i="7" a="1"/>
  <c r="F562" i="7" s="1"/>
  <c r="F566" i="7" a="1"/>
  <c r="F566" i="7" s="1"/>
  <c r="F570" i="7" a="1"/>
  <c r="F570" i="7" s="1"/>
  <c r="F573" i="7" a="1"/>
  <c r="F573" i="7" s="1"/>
  <c r="F576" i="7" a="1"/>
  <c r="F576" i="7" s="1"/>
  <c r="F583" i="7" a="1"/>
  <c r="F583" i="7" s="1"/>
  <c r="F587" i="7" a="1"/>
  <c r="F587" i="7" s="1"/>
  <c r="F591" i="7" a="1"/>
  <c r="F591" i="7" s="1"/>
  <c r="F594" i="7" a="1"/>
  <c r="F594" i="7" s="1"/>
  <c r="F597" i="7" a="1"/>
  <c r="F597" i="7" s="1"/>
  <c r="F601" i="7" a="1"/>
  <c r="F601" i="7" s="1"/>
  <c r="F605" i="7" a="1"/>
  <c r="F605" i="7" s="1"/>
  <c r="F608" i="7" a="1"/>
  <c r="F608" i="7" s="1"/>
  <c r="F612" i="7" a="1"/>
  <c r="F612" i="7" s="1"/>
  <c r="F616" i="7" a="1"/>
  <c r="F616" i="7" s="1"/>
  <c r="F623" i="7" a="1"/>
  <c r="F623" i="7" s="1"/>
  <c r="F627" i="7" a="1"/>
  <c r="F627" i="7" s="1"/>
  <c r="F631" i="7" a="1"/>
  <c r="F631" i="7" s="1"/>
  <c r="F635" i="7" a="1"/>
  <c r="F635" i="7" s="1"/>
  <c r="F638" i="7" a="1"/>
  <c r="F638" i="7" s="1"/>
  <c r="F642" i="7" a="1"/>
  <c r="F642" i="7" s="1"/>
  <c r="F645" i="7" a="1"/>
  <c r="F645" i="7" s="1"/>
  <c r="F648" i="7" a="1"/>
  <c r="F648" i="7" s="1"/>
  <c r="F652" i="7" a="1"/>
  <c r="F652" i="7" s="1"/>
  <c r="F655" i="7" a="1"/>
  <c r="F655" i="7" s="1"/>
  <c r="F659" i="7" a="1"/>
  <c r="F659" i="7" s="1"/>
  <c r="F662" i="7" a="1"/>
  <c r="F662" i="7" s="1"/>
  <c r="F666" i="7" a="1"/>
  <c r="F666" i="7" s="1"/>
  <c r="F673" i="7" a="1"/>
  <c r="F673" i="7" s="1"/>
  <c r="F677" i="7" a="1"/>
  <c r="F677" i="7" s="1"/>
  <c r="F680" i="7" a="1"/>
  <c r="F680" i="7" s="1"/>
  <c r="F686" i="7" a="1"/>
  <c r="F686" i="7" s="1"/>
  <c r="F690" i="7" a="1"/>
  <c r="F690" i="7" s="1"/>
  <c r="F697" i="7" a="1"/>
  <c r="F697" i="7" s="1"/>
  <c r="F701" i="7" a="1"/>
  <c r="F701" i="7" s="1"/>
  <c r="F704" i="7" a="1"/>
  <c r="F704" i="7" s="1"/>
  <c r="F708" i="7" a="1"/>
  <c r="F708" i="7" s="1"/>
  <c r="F712" i="7" a="1"/>
  <c r="F712" i="7" s="1"/>
  <c r="F716" i="7" a="1"/>
  <c r="F716" i="7" s="1"/>
  <c r="F719" i="7" a="1"/>
  <c r="F719" i="7" s="1"/>
  <c r="F723" i="7" a="1"/>
  <c r="F723" i="7" s="1"/>
  <c r="F726" i="7" a="1"/>
  <c r="F726" i="7" s="1"/>
  <c r="F730" i="7" a="1"/>
  <c r="F730" i="7" s="1"/>
  <c r="F737" i="7" a="1"/>
  <c r="F737" i="7" s="1"/>
  <c r="F741" i="7" a="1"/>
  <c r="F741" i="7" s="1"/>
  <c r="F745" i="7" a="1"/>
  <c r="F745" i="7" s="1"/>
  <c r="F749" i="7" a="1"/>
  <c r="F749" i="7" s="1"/>
  <c r="F752" i="7" a="1"/>
  <c r="F752" i="7" s="1"/>
  <c r="F756" i="7" a="1"/>
  <c r="F756" i="7" s="1"/>
  <c r="F759" i="7" a="1"/>
  <c r="F759" i="7" s="1"/>
  <c r="F763" i="7" a="1"/>
  <c r="F763" i="7" s="1"/>
  <c r="F766" i="7" a="1"/>
  <c r="F766" i="7" s="1"/>
  <c r="F770" i="7" a="1"/>
  <c r="F770" i="7" s="1"/>
  <c r="F774" i="7" a="1"/>
  <c r="F774" i="7" s="1"/>
  <c r="F778" i="7" a="1"/>
  <c r="F778" i="7" s="1"/>
  <c r="F785" i="7" a="1"/>
  <c r="F785" i="7" s="1"/>
  <c r="F789" i="7" a="1"/>
  <c r="F789" i="7" s="1"/>
  <c r="F792" i="7" a="1"/>
  <c r="F792" i="7" s="1"/>
  <c r="F796" i="7" a="1"/>
  <c r="F796" i="7" s="1"/>
  <c r="F800" i="7" a="1"/>
  <c r="F800" i="7" s="1"/>
  <c r="F804" i="7" a="1"/>
  <c r="F804" i="7" s="1"/>
  <c r="F808" i="7" a="1"/>
  <c r="F808" i="7" s="1"/>
  <c r="F812" i="7" a="1"/>
  <c r="F812" i="7" s="1"/>
  <c r="F815" i="7" a="1"/>
  <c r="F815" i="7" s="1"/>
  <c r="F819" i="7" a="1"/>
  <c r="F819" i="7" s="1"/>
  <c r="F822" i="7" a="1"/>
  <c r="F822" i="7" s="1"/>
  <c r="F826" i="7" a="1"/>
  <c r="F826" i="7" s="1"/>
  <c r="F833" i="7" a="1"/>
  <c r="F833" i="7" s="1"/>
  <c r="F837" i="7" a="1"/>
  <c r="F837" i="7" s="1"/>
  <c r="F841" i="7" a="1"/>
  <c r="F841" i="7" s="1"/>
  <c r="F845" i="7" a="1"/>
  <c r="F845" i="7" s="1"/>
  <c r="F849" i="7" a="1"/>
  <c r="F849" i="7" s="1"/>
  <c r="F853" i="7" a="1"/>
  <c r="F853" i="7" s="1"/>
  <c r="F856" i="7" a="1"/>
  <c r="F856" i="7" s="1"/>
  <c r="F860" i="7" a="1"/>
  <c r="F860" i="7" s="1"/>
  <c r="F863" i="7" a="1"/>
  <c r="F863" i="7" s="1"/>
  <c r="F867" i="7" a="1"/>
  <c r="F867" i="7" s="1"/>
  <c r="F871" i="7" a="1"/>
  <c r="F871" i="7" s="1"/>
  <c r="F875" i="7" a="1"/>
  <c r="F875" i="7" s="1"/>
  <c r="F878" i="7" a="1"/>
  <c r="F878" i="7" s="1"/>
  <c r="F882" i="7" a="1"/>
  <c r="F882" i="7" s="1"/>
  <c r="F886" i="7" a="1"/>
  <c r="F886" i="7" s="1"/>
  <c r="F890" i="7" a="1"/>
  <c r="F890" i="7" s="1"/>
  <c r="F897" i="7" a="1"/>
  <c r="F897" i="7" s="1"/>
  <c r="F901" i="7" a="1"/>
  <c r="F901" i="7" s="1"/>
  <c r="F905" i="7" a="1"/>
  <c r="F905" i="7" s="1"/>
  <c r="F909" i="7" a="1"/>
  <c r="F909" i="7" s="1"/>
  <c r="F912" i="7" a="1"/>
  <c r="F912" i="7" s="1"/>
  <c r="F916" i="7" a="1"/>
  <c r="F916" i="7" s="1"/>
  <c r="F920" i="7" a="1"/>
  <c r="F920" i="7" s="1"/>
  <c r="F924" i="7" a="1"/>
  <c r="F924" i="7" s="1"/>
  <c r="F928" i="7" a="1"/>
  <c r="F928" i="7" s="1"/>
  <c r="F932" i="7" a="1"/>
  <c r="F932" i="7" s="1"/>
  <c r="F935" i="7" a="1"/>
  <c r="F935" i="7" s="1"/>
  <c r="F939" i="7" a="1"/>
  <c r="F939" i="7" s="1"/>
  <c r="F942" i="7" a="1"/>
  <c r="F942" i="7" s="1"/>
  <c r="F946" i="7" a="1"/>
  <c r="F946" i="7" s="1"/>
  <c r="F950" i="7" a="1"/>
  <c r="F950" i="7" s="1"/>
  <c r="F954" i="7" a="1"/>
  <c r="F954" i="7" s="1"/>
  <c r="F958" i="7" a="1"/>
  <c r="F958" i="7" s="1"/>
  <c r="F962" i="7" a="1"/>
  <c r="F962" i="7" s="1"/>
  <c r="F966" i="7" a="1"/>
  <c r="F966" i="7" s="1"/>
  <c r="F970" i="7" a="1"/>
  <c r="F970" i="7" s="1"/>
  <c r="F974" i="7" a="1"/>
  <c r="F974" i="7" s="1"/>
  <c r="F977" i="7" a="1"/>
  <c r="F977" i="7" s="1"/>
  <c r="F981" i="7" a="1"/>
  <c r="F981" i="7" s="1"/>
  <c r="F985" i="7" a="1"/>
  <c r="F985" i="7" s="1"/>
  <c r="F989" i="7" a="1"/>
  <c r="F989" i="7" s="1"/>
  <c r="F993" i="7" a="1"/>
  <c r="F993" i="7" s="1"/>
  <c r="F997" i="7" a="1"/>
  <c r="F997" i="7" s="1"/>
  <c r="F1000" i="7" a="1"/>
  <c r="F1000" i="7" s="1"/>
  <c r="F1004" i="7" a="1"/>
  <c r="F1004" i="7" s="1"/>
  <c r="F1008" i="7" a="1"/>
  <c r="F1008" i="7" s="1"/>
  <c r="F1012" i="7" a="1"/>
  <c r="F1012" i="7" s="1"/>
  <c r="F1016" i="7" a="1"/>
  <c r="F1016" i="7" s="1"/>
  <c r="F1020" i="7" a="1"/>
  <c r="F1020" i="7" s="1"/>
  <c r="F1024" i="7" a="1"/>
  <c r="F1024" i="7" s="1"/>
  <c r="F1028" i="7" a="1"/>
  <c r="F1028" i="7" s="1"/>
  <c r="F1031" i="7" a="1"/>
  <c r="F1031" i="7" s="1"/>
  <c r="F1035" i="7" a="1"/>
  <c r="F1035" i="7" s="1"/>
  <c r="F1042" i="7" a="1"/>
  <c r="F1042" i="7" s="1"/>
  <c r="F1046" i="7" a="1"/>
  <c r="F1046" i="7" s="1"/>
  <c r="F1050" i="7" a="1"/>
  <c r="F1050" i="7" s="1"/>
  <c r="F1054" i="7" a="1"/>
  <c r="F1054" i="7" s="1"/>
  <c r="F1058" i="7" a="1"/>
  <c r="F1058" i="7" s="1"/>
  <c r="F1062" i="7" a="1"/>
  <c r="F1062" i="7" s="1"/>
  <c r="F1066" i="7" a="1"/>
  <c r="F1066" i="7" s="1"/>
  <c r="F1070" i="7" a="1"/>
  <c r="F1070" i="7" s="1"/>
  <c r="F1073" i="7" a="1"/>
  <c r="F1073" i="7" s="1"/>
  <c r="F1077" i="7" a="1"/>
  <c r="F1077" i="7" s="1"/>
  <c r="F1081" i="7" a="1"/>
  <c r="F1081" i="7" s="1"/>
  <c r="F1085" i="7" a="1"/>
  <c r="F1085" i="7" s="1"/>
  <c r="F1089" i="7" a="1"/>
  <c r="F1089" i="7" s="1"/>
  <c r="F1093" i="7" a="1"/>
  <c r="F1093" i="7" s="1"/>
  <c r="F1096" i="7" a="1"/>
  <c r="F1096" i="7" s="1"/>
  <c r="F1100" i="7" a="1"/>
  <c r="F1100" i="7" s="1"/>
  <c r="F1103" i="7" a="1"/>
  <c r="F1103" i="7" s="1"/>
  <c r="F1107" i="7" a="1"/>
  <c r="F1107" i="7" s="1"/>
  <c r="F1111" i="7" a="1"/>
  <c r="F1111" i="7" s="1"/>
  <c r="F1115" i="7" a="1"/>
  <c r="F1115" i="7" s="1"/>
  <c r="F1119" i="7" a="1"/>
  <c r="F1119" i="7" s="1"/>
  <c r="F1123" i="7" a="1"/>
  <c r="F1123" i="7" s="1"/>
  <c r="F1127" i="7" a="1"/>
  <c r="F1127" i="7" s="1"/>
  <c r="F1131" i="7" a="1"/>
  <c r="F1131" i="7" s="1"/>
  <c r="F1138" i="7" a="1"/>
  <c r="F1138" i="7" s="1"/>
  <c r="F1142" i="7" a="1"/>
  <c r="F1142" i="7" s="1"/>
  <c r="F1146" i="7" a="1"/>
  <c r="F1146" i="7" s="1"/>
  <c r="F1150" i="7" a="1"/>
  <c r="F1150" i="7" s="1"/>
  <c r="F1154" i="7" a="1"/>
  <c r="F1154" i="7" s="1"/>
  <c r="F1158" i="7" a="1"/>
  <c r="F1158" i="7" s="1"/>
  <c r="F1162" i="7" a="1"/>
  <c r="F1162" i="7" s="1"/>
  <c r="F1166" i="7" a="1"/>
  <c r="F1166" i="7" s="1"/>
  <c r="F1170" i="7" a="1"/>
  <c r="F1170" i="7" s="1"/>
  <c r="F1174" i="7" a="1"/>
  <c r="F1174" i="7" s="1"/>
  <c r="F1178" i="7" a="1"/>
  <c r="F1178" i="7" s="1"/>
  <c r="F1182" i="7" a="1"/>
  <c r="F1182" i="7" s="1"/>
  <c r="F1186" i="7" a="1"/>
  <c r="F1186" i="7" s="1"/>
  <c r="F1190" i="7" a="1"/>
  <c r="F1190" i="7" s="1"/>
  <c r="F1197" i="7" a="1"/>
  <c r="F1197" i="7" s="1"/>
  <c r="F1201" i="7" a="1"/>
  <c r="F1201" i="7" s="1"/>
  <c r="F1205" i="7" a="1"/>
  <c r="F1205" i="7" s="1"/>
  <c r="F1209" i="7" a="1"/>
  <c r="F1209" i="7" s="1"/>
  <c r="F1212" i="7" a="1"/>
  <c r="F1212" i="7" s="1"/>
  <c r="F1216" i="7" a="1"/>
  <c r="F1216" i="7" s="1"/>
  <c r="F1220" i="7" a="1"/>
  <c r="F1220" i="7" s="1"/>
  <c r="F1227" i="7" a="1"/>
  <c r="F1227" i="7" s="1"/>
  <c r="F1231" i="7" a="1"/>
  <c r="F1231" i="7" s="1"/>
  <c r="F1234" i="7" a="1"/>
  <c r="F1234" i="7" s="1"/>
  <c r="F1238" i="7" a="1"/>
  <c r="F1238" i="7" s="1"/>
  <c r="F1241" i="7" a="1"/>
  <c r="F1241" i="7" s="1"/>
  <c r="F1245" i="7" a="1"/>
  <c r="F1245" i="7" s="1"/>
  <c r="F1249" i="7" a="1"/>
  <c r="F1249" i="7" s="1"/>
  <c r="F1252" i="7" a="1"/>
  <c r="F1252" i="7" s="1"/>
  <c r="F1256" i="7" a="1"/>
  <c r="F1256" i="7" s="1"/>
  <c r="F1259" i="7" a="1"/>
  <c r="F1259" i="7" s="1"/>
  <c r="F1263" i="7" a="1"/>
  <c r="F1263" i="7" s="1"/>
  <c r="F32" i="7" a="1"/>
  <c r="F32" i="7" s="1"/>
  <c r="F36" i="7" a="1"/>
  <c r="F36" i="7" s="1"/>
  <c r="F41" i="7" a="1"/>
  <c r="F41" i="7" s="1"/>
  <c r="F45" i="7" a="1"/>
  <c r="F45" i="7" s="1"/>
  <c r="F49" i="7" a="1"/>
  <c r="F49" i="7" s="1"/>
  <c r="F53" i="7" a="1"/>
  <c r="F53" i="7" s="1"/>
  <c r="F57" i="7" a="1"/>
  <c r="F57" i="7" s="1"/>
  <c r="F61" i="7" a="1"/>
  <c r="F61" i="7" s="1"/>
  <c r="F68" i="7" a="1"/>
  <c r="F68" i="7" s="1"/>
  <c r="F72" i="7" a="1"/>
  <c r="F72" i="7" s="1"/>
  <c r="F76" i="7" a="1"/>
  <c r="F76" i="7" s="1"/>
  <c r="F80" i="7" a="1"/>
  <c r="F80" i="7" s="1"/>
  <c r="F84" i="7" a="1"/>
  <c r="F84" i="7" s="1"/>
  <c r="F88" i="7" a="1"/>
  <c r="F88" i="7" s="1"/>
  <c r="F92" i="7" a="1"/>
  <c r="F92" i="7" s="1"/>
  <c r="F96" i="7" a="1"/>
  <c r="F96" i="7" s="1"/>
  <c r="F99" i="7" a="1"/>
  <c r="F99" i="7" s="1"/>
  <c r="F103" i="7" a="1"/>
  <c r="F103" i="7" s="1"/>
  <c r="F107" i="7" a="1"/>
  <c r="F107" i="7" s="1"/>
  <c r="F111" i="7" a="1"/>
  <c r="F111" i="7" s="1"/>
  <c r="F115" i="7" a="1"/>
  <c r="F115" i="7" s="1"/>
  <c r="F119" i="7" a="1"/>
  <c r="F119" i="7" s="1"/>
  <c r="F123" i="7" a="1"/>
  <c r="F123" i="7" s="1"/>
  <c r="F127" i="7" a="1"/>
  <c r="F127" i="7" s="1"/>
  <c r="F131" i="7" a="1"/>
  <c r="F131" i="7" s="1"/>
  <c r="F135" i="7" a="1"/>
  <c r="F135" i="7" s="1"/>
  <c r="F139" i="7" a="1"/>
  <c r="F139" i="7" s="1"/>
  <c r="F143" i="7" a="1"/>
  <c r="F143" i="7" s="1"/>
  <c r="F147" i="7" a="1"/>
  <c r="F147" i="7" s="1"/>
  <c r="F151" i="7" a="1"/>
  <c r="F151" i="7" s="1"/>
  <c r="F155" i="7" a="1"/>
  <c r="F155" i="7" s="1"/>
  <c r="F162" i="7" a="1"/>
  <c r="F162" i="7" s="1"/>
  <c r="F166" i="7" a="1"/>
  <c r="F166" i="7" s="1"/>
  <c r="F169" i="7" a="1"/>
  <c r="F169" i="7" s="1"/>
  <c r="F173" i="7" a="1"/>
  <c r="F173" i="7" s="1"/>
  <c r="F177" i="7" a="1"/>
  <c r="F177" i="7" s="1"/>
  <c r="F181" i="7" a="1"/>
  <c r="F181" i="7" s="1"/>
  <c r="F185" i="7" a="1"/>
  <c r="F185" i="7" s="1"/>
  <c r="F189" i="7" a="1"/>
  <c r="F189" i="7" s="1"/>
  <c r="F193" i="7" a="1"/>
  <c r="F193" i="7" s="1"/>
  <c r="F200" i="7" a="1"/>
  <c r="F200" i="7" s="1"/>
  <c r="F204" i="7" a="1"/>
  <c r="F204" i="7" s="1"/>
  <c r="F208" i="7" a="1"/>
  <c r="F208" i="7" s="1"/>
  <c r="F212" i="7" a="1"/>
  <c r="F212" i="7" s="1"/>
  <c r="F216" i="7" a="1"/>
  <c r="F216" i="7" s="1"/>
  <c r="F219" i="7" a="1"/>
  <c r="F219" i="7" s="1"/>
  <c r="F223" i="7" a="1"/>
  <c r="F223" i="7" s="1"/>
  <c r="F227" i="7" a="1"/>
  <c r="F227" i="7" s="1"/>
  <c r="F231" i="7" a="1"/>
  <c r="F231" i="7" s="1"/>
  <c r="F235" i="7" a="1"/>
  <c r="F235" i="7" s="1"/>
  <c r="F238" i="7" a="1"/>
  <c r="F238" i="7" s="1"/>
  <c r="F242" i="7" a="1"/>
  <c r="F242" i="7" s="1"/>
  <c r="F246" i="7" a="1"/>
  <c r="F246" i="7" s="1"/>
  <c r="F250" i="7" a="1"/>
  <c r="F250" i="7" s="1"/>
  <c r="F254" i="7" a="1"/>
  <c r="F254" i="7" s="1"/>
  <c r="F258" i="7" a="1"/>
  <c r="F258" i="7" s="1"/>
  <c r="F262" i="7" a="1"/>
  <c r="F262" i="7" s="1"/>
  <c r="F265" i="7" a="1"/>
  <c r="F265" i="7" s="1"/>
  <c r="F269" i="7" a="1"/>
  <c r="F269" i="7" s="1"/>
  <c r="F273" i="7" a="1"/>
  <c r="F273" i="7" s="1"/>
  <c r="F277" i="7" a="1"/>
  <c r="F277" i="7" s="1"/>
  <c r="F281" i="7" a="1"/>
  <c r="F281" i="7" s="1"/>
  <c r="F288" i="7" a="1"/>
  <c r="F288" i="7" s="1"/>
  <c r="F292" i="7" a="1"/>
  <c r="F292" i="7" s="1"/>
  <c r="F296" i="7" a="1"/>
  <c r="F296" i="7" s="1"/>
  <c r="F300" i="7" a="1"/>
  <c r="F300" i="7" s="1"/>
  <c r="F303" i="7" a="1"/>
  <c r="F303" i="7" s="1"/>
  <c r="F306" i="7" a="1"/>
  <c r="F306" i="7" s="1"/>
  <c r="F310" i="7" a="1"/>
  <c r="F310" i="7" s="1"/>
  <c r="F314" i="7" a="1"/>
  <c r="F314" i="7" s="1"/>
  <c r="F318" i="7" a="1"/>
  <c r="F318" i="7" s="1"/>
  <c r="F321" i="7" a="1"/>
  <c r="F321" i="7" s="1"/>
  <c r="F324" i="7" a="1"/>
  <c r="F324" i="7" s="1"/>
  <c r="F328" i="7" a="1"/>
  <c r="F328" i="7" s="1"/>
  <c r="F332" i="7" a="1"/>
  <c r="F332" i="7" s="1"/>
  <c r="F339" i="7" a="1"/>
  <c r="F339" i="7" s="1"/>
  <c r="F342" i="7" a="1"/>
  <c r="F342" i="7" s="1"/>
  <c r="F345" i="7" a="1"/>
  <c r="F345" i="7" s="1"/>
  <c r="F349" i="7" a="1"/>
  <c r="F349" i="7" s="1"/>
  <c r="F352" i="7" a="1"/>
  <c r="F352" i="7" s="1"/>
  <c r="F359" i="7" a="1"/>
  <c r="F359" i="7" s="1"/>
  <c r="F362" i="7" a="1"/>
  <c r="F362" i="7" s="1"/>
  <c r="F366" i="7" a="1"/>
  <c r="F366" i="7" s="1"/>
  <c r="F369" i="7" a="1"/>
  <c r="F369" i="7" s="1"/>
  <c r="F372" i="7" a="1"/>
  <c r="F372" i="7" s="1"/>
  <c r="F376" i="7" a="1"/>
  <c r="F376" i="7" s="1"/>
  <c r="F380" i="7" a="1"/>
  <c r="F380" i="7" s="1"/>
  <c r="F387" i="7" a="1"/>
  <c r="F387" i="7" s="1"/>
  <c r="F390" i="7" a="1"/>
  <c r="F390" i="7" s="1"/>
  <c r="F393" i="7" a="1"/>
  <c r="F393" i="7" s="1"/>
  <c r="F397" i="7" a="1"/>
  <c r="F397" i="7" s="1"/>
  <c r="F400" i="7" a="1"/>
  <c r="F400" i="7" s="1"/>
  <c r="F407" i="7" a="1"/>
  <c r="F407" i="7" s="1"/>
  <c r="F410" i="7" a="1"/>
  <c r="F410" i="7" s="1"/>
  <c r="F414" i="7" a="1"/>
  <c r="F414" i="7" s="1"/>
  <c r="F417" i="7" a="1"/>
  <c r="F417" i="7" s="1"/>
  <c r="F420" i="7" a="1"/>
  <c r="F420" i="7" s="1"/>
  <c r="F427" i="7" a="1"/>
  <c r="F427" i="7" s="1"/>
  <c r="F431" i="7" a="1"/>
  <c r="F431" i="7" s="1"/>
  <c r="F434" i="7" a="1"/>
  <c r="F434" i="7" s="1"/>
  <c r="F437" i="7" a="1"/>
  <c r="F437" i="7" s="1"/>
  <c r="F440" i="7" a="1"/>
  <c r="F440" i="7" s="1"/>
  <c r="F442" i="7" a="1"/>
  <c r="F442" i="7" s="1"/>
  <c r="F445" i="7" a="1"/>
  <c r="F445" i="7" s="1"/>
  <c r="F449" i="7" a="1"/>
  <c r="F449" i="7" s="1"/>
  <c r="F453" i="7" a="1"/>
  <c r="F453" i="7" s="1"/>
  <c r="F457" i="7" a="1"/>
  <c r="F457" i="7" s="1"/>
  <c r="F461" i="7" a="1"/>
  <c r="F461" i="7" s="1"/>
  <c r="F464" i="7" a="1"/>
  <c r="F464" i="7" s="1"/>
  <c r="F471" i="7" a="1"/>
  <c r="F471" i="7" s="1"/>
  <c r="F475" i="7" a="1"/>
  <c r="F475" i="7" s="1"/>
  <c r="F478" i="7" a="1"/>
  <c r="F478" i="7" s="1"/>
  <c r="F482" i="7" a="1"/>
  <c r="F482" i="7" s="1"/>
  <c r="F485" i="7" a="1"/>
  <c r="F485" i="7" s="1"/>
  <c r="F488" i="7" a="1"/>
  <c r="F488" i="7" s="1"/>
  <c r="F492" i="7" a="1"/>
  <c r="F492" i="7" s="1"/>
  <c r="F496" i="7" a="1"/>
  <c r="F496" i="7" s="1"/>
  <c r="F500" i="7" a="1"/>
  <c r="F500" i="7" s="1"/>
  <c r="F504" i="7" a="1"/>
  <c r="F504" i="7" s="1"/>
  <c r="F508" i="7" a="1"/>
  <c r="F508" i="7" s="1"/>
  <c r="F515" i="7" a="1"/>
  <c r="F515" i="7" s="1"/>
  <c r="F518" i="7" a="1"/>
  <c r="F518" i="7" s="1"/>
  <c r="F521" i="7" a="1"/>
  <c r="F521" i="7" s="1"/>
  <c r="F525" i="7" a="1"/>
  <c r="F525" i="7" s="1"/>
  <c r="F529" i="7" a="1"/>
  <c r="F529" i="7" s="1"/>
  <c r="F532" i="7" a="1"/>
  <c r="F532" i="7" s="1"/>
  <c r="F539" i="7" a="1"/>
  <c r="F539" i="7" s="1"/>
  <c r="F542" i="7" a="1"/>
  <c r="F542" i="7" s="1"/>
  <c r="F546" i="7" a="1"/>
  <c r="F546" i="7" s="1"/>
  <c r="F550" i="7" a="1"/>
  <c r="F550" i="7" s="1"/>
  <c r="F553" i="7" a="1"/>
  <c r="F553" i="7" s="1"/>
  <c r="F556" i="7" a="1"/>
  <c r="F556" i="7" s="1"/>
  <c r="F563" i="7" a="1"/>
  <c r="F563" i="7" s="1"/>
  <c r="F567" i="7" a="1"/>
  <c r="F567" i="7" s="1"/>
  <c r="F571" i="7" a="1"/>
  <c r="F571" i="7" s="1"/>
  <c r="F574" i="7" a="1"/>
  <c r="F574" i="7" s="1"/>
  <c r="F577" i="7" a="1"/>
  <c r="F577" i="7" s="1"/>
  <c r="F580" i="7" a="1"/>
  <c r="F580" i="7" s="1"/>
  <c r="F584" i="7" a="1"/>
  <c r="F584" i="7" s="1"/>
  <c r="F588" i="7" a="1"/>
  <c r="F588" i="7" s="1"/>
  <c r="F595" i="7" a="1"/>
  <c r="F595" i="7" s="1"/>
  <c r="F598" i="7" a="1"/>
  <c r="F598" i="7" s="1"/>
  <c r="F602" i="7" a="1"/>
  <c r="F602" i="7" s="1"/>
  <c r="F606" i="7" a="1"/>
  <c r="F606" i="7" s="1"/>
  <c r="F609" i="7" a="1"/>
  <c r="F609" i="7" s="1"/>
  <c r="F613" i="7" a="1"/>
  <c r="F613" i="7" s="1"/>
  <c r="F617" i="7" a="1"/>
  <c r="F617" i="7" s="1"/>
  <c r="F620" i="7" a="1"/>
  <c r="F620" i="7" s="1"/>
  <c r="F624" i="7" a="1"/>
  <c r="F624" i="7" s="1"/>
  <c r="F628" i="7" a="1"/>
  <c r="F628" i="7" s="1"/>
  <c r="F632" i="7" a="1"/>
  <c r="F632" i="7" s="1"/>
  <c r="F639" i="7" a="1"/>
  <c r="F639" i="7" s="1"/>
  <c r="F643" i="7" a="1"/>
  <c r="F643" i="7" s="1"/>
  <c r="F649" i="7" a="1"/>
  <c r="F649" i="7" s="1"/>
  <c r="F653" i="7" a="1"/>
  <c r="F653" i="7" s="1"/>
  <c r="F656" i="7" a="1"/>
  <c r="F656" i="7" s="1"/>
  <c r="F663" i="7" a="1"/>
  <c r="F663" i="7" s="1"/>
  <c r="F667" i="7" a="1"/>
  <c r="F667" i="7" s="1"/>
  <c r="F670" i="7" a="1"/>
  <c r="F670" i="7" s="1"/>
  <c r="F674" i="7" a="1"/>
  <c r="F674" i="7" s="1"/>
  <c r="F681" i="7" a="1"/>
  <c r="F681" i="7" s="1"/>
  <c r="F684" i="7" a="1"/>
  <c r="F684" i="7" s="1"/>
  <c r="F687" i="7" a="1"/>
  <c r="F687" i="7" s="1"/>
  <c r="F691" i="7" a="1"/>
  <c r="F691" i="7" s="1"/>
  <c r="F694" i="7" a="1"/>
  <c r="F694" i="7" s="1"/>
  <c r="F698" i="7" a="1"/>
  <c r="F698" i="7" s="1"/>
  <c r="F705" i="7" a="1"/>
  <c r="F705" i="7" s="1"/>
  <c r="F709" i="7" a="1"/>
  <c r="F709" i="7" s="1"/>
  <c r="F713" i="7" a="1"/>
  <c r="F713" i="7" s="1"/>
  <c r="F717" i="7" a="1"/>
  <c r="F717" i="7" s="1"/>
  <c r="F720" i="7" a="1"/>
  <c r="F720" i="7" s="1"/>
  <c r="F724" i="7" a="1"/>
  <c r="F724" i="7" s="1"/>
  <c r="F727" i="7" a="1"/>
  <c r="F727" i="7" s="1"/>
  <c r="F731" i="7" a="1"/>
  <c r="F731" i="7" s="1"/>
  <c r="F734" i="7" a="1"/>
  <c r="F734" i="7" s="1"/>
  <c r="F738" i="7" a="1"/>
  <c r="F738" i="7" s="1"/>
  <c r="F742" i="7" a="1"/>
  <c r="F742" i="7" s="1"/>
  <c r="F746" i="7" a="1"/>
  <c r="F746" i="7" s="1"/>
  <c r="F753" i="7" a="1"/>
  <c r="F753" i="7" s="1"/>
  <c r="F757" i="7" a="1"/>
  <c r="F757" i="7" s="1"/>
  <c r="F760" i="7" a="1"/>
  <c r="F760" i="7" s="1"/>
  <c r="F764" i="7" a="1"/>
  <c r="F764" i="7" s="1"/>
  <c r="F767" i="7" a="1"/>
  <c r="F767" i="7" s="1"/>
  <c r="F771" i="7" a="1"/>
  <c r="F771" i="7" s="1"/>
  <c r="F775" i="7" a="1"/>
  <c r="F775" i="7" s="1"/>
  <c r="F779" i="7" a="1"/>
  <c r="F779" i="7" s="1"/>
  <c r="F782" i="7" a="1"/>
  <c r="F782" i="7" s="1"/>
  <c r="F786" i="7" a="1"/>
  <c r="F786" i="7" s="1"/>
  <c r="F793" i="7" a="1"/>
  <c r="F793" i="7" s="1"/>
  <c r="F797" i="7" a="1"/>
  <c r="F797" i="7" s="1"/>
  <c r="F801" i="7" a="1"/>
  <c r="F801" i="7" s="1"/>
  <c r="F805" i="7" a="1"/>
  <c r="F805" i="7" s="1"/>
  <c r="F809" i="7" a="1"/>
  <c r="F809" i="7" s="1"/>
  <c r="F813" i="7" a="1"/>
  <c r="F813" i="7" s="1"/>
  <c r="F816" i="7" a="1"/>
  <c r="F816" i="7" s="1"/>
  <c r="F820" i="7" a="1"/>
  <c r="F820" i="7" s="1"/>
  <c r="F823" i="7" a="1"/>
  <c r="F823" i="7" s="1"/>
  <c r="F827" i="7" a="1"/>
  <c r="F827" i="7" s="1"/>
  <c r="F830" i="7" a="1"/>
  <c r="F830" i="7" s="1"/>
  <c r="F834" i="7" a="1"/>
  <c r="F834" i="7" s="1"/>
  <c r="F838" i="7" a="1"/>
  <c r="F838" i="7" s="1"/>
  <c r="F842" i="7" a="1"/>
  <c r="F842" i="7" s="1"/>
  <c r="F846" i="7" a="1"/>
  <c r="F846" i="7" s="1"/>
  <c r="F850" i="7" a="1"/>
  <c r="F850" i="7" s="1"/>
  <c r="F857" i="7" a="1"/>
  <c r="F857" i="7" s="1"/>
  <c r="F861" i="7" a="1"/>
  <c r="F861" i="7" s="1"/>
  <c r="F864" i="7" a="1"/>
  <c r="F864" i="7" s="1"/>
  <c r="F868" i="7" a="1"/>
  <c r="F868" i="7" s="1"/>
  <c r="F872" i="7" a="1"/>
  <c r="F872" i="7" s="1"/>
  <c r="F876" i="7" a="1"/>
  <c r="F876" i="7" s="1"/>
  <c r="F879" i="7" a="1"/>
  <c r="F879" i="7" s="1"/>
  <c r="F883" i="7" a="1"/>
  <c r="F883" i="7" s="1"/>
  <c r="F887" i="7" a="1"/>
  <c r="F887" i="7" s="1"/>
  <c r="F891" i="7" a="1"/>
  <c r="F891" i="7" s="1"/>
  <c r="F894" i="7" a="1"/>
  <c r="F894" i="7" s="1"/>
  <c r="F898" i="7" a="1"/>
  <c r="F898" i="7" s="1"/>
  <c r="F902" i="7" a="1"/>
  <c r="F902" i="7" s="1"/>
  <c r="F906" i="7" a="1"/>
  <c r="F906" i="7" s="1"/>
  <c r="F913" i="7" a="1"/>
  <c r="F913" i="7" s="1"/>
  <c r="F917" i="7" a="1"/>
  <c r="F917" i="7" s="1"/>
  <c r="F921" i="7" a="1"/>
  <c r="F921" i="7" s="1"/>
  <c r="F925" i="7" a="1"/>
  <c r="F925" i="7" s="1"/>
  <c r="F929" i="7" a="1"/>
  <c r="F929" i="7" s="1"/>
  <c r="F936" i="7" a="1"/>
  <c r="F936" i="7" s="1"/>
  <c r="F940" i="7" a="1"/>
  <c r="F940" i="7" s="1"/>
  <c r="F943" i="7" a="1"/>
  <c r="F943" i="7" s="1"/>
  <c r="F947" i="7" a="1"/>
  <c r="F947" i="7" s="1"/>
  <c r="F951" i="7" a="1"/>
  <c r="F951" i="7" s="1"/>
  <c r="F955" i="7" a="1"/>
  <c r="F955" i="7" s="1"/>
  <c r="F959" i="7" a="1"/>
  <c r="F959" i="7" s="1"/>
  <c r="F963" i="7" a="1"/>
  <c r="F963" i="7" s="1"/>
  <c r="F967" i="7" a="1"/>
  <c r="F967" i="7" s="1"/>
  <c r="F971" i="7" a="1"/>
  <c r="F971" i="7" s="1"/>
  <c r="F978" i="7" a="1"/>
  <c r="F978" i="7" s="1"/>
  <c r="F982" i="7" a="1"/>
  <c r="F982" i="7" s="1"/>
  <c r="F986" i="7" a="1"/>
  <c r="F986" i="7" s="1"/>
  <c r="F990" i="7" a="1"/>
  <c r="F990" i="7" s="1"/>
  <c r="F994" i="7" a="1"/>
  <c r="F994" i="7" s="1"/>
  <c r="F998" i="7" a="1"/>
  <c r="F998" i="7" s="1"/>
  <c r="F1001" i="7" a="1"/>
  <c r="F1001" i="7" s="1"/>
  <c r="F1005" i="7" a="1"/>
  <c r="F1005" i="7" s="1"/>
  <c r="F1009" i="7" a="1"/>
  <c r="F1009" i="7" s="1"/>
  <c r="F1013" i="7" a="1"/>
  <c r="F1013" i="7" s="1"/>
  <c r="F1017" i="7" a="1"/>
  <c r="F1017" i="7" s="1"/>
  <c r="F1021" i="7" a="1"/>
  <c r="F1021" i="7" s="1"/>
  <c r="F1025" i="7" a="1"/>
  <c r="F1025" i="7" s="1"/>
  <c r="F1029" i="7" a="1"/>
  <c r="F1029" i="7" s="1"/>
  <c r="F1032" i="7" a="1"/>
  <c r="F1032" i="7" s="1"/>
  <c r="F1036" i="7" a="1"/>
  <c r="F1036" i="7" s="1"/>
  <c r="F1039" i="7" a="1"/>
  <c r="F1039" i="7" s="1"/>
  <c r="F1043" i="7" a="1"/>
  <c r="F1043" i="7" s="1"/>
  <c r="F1047" i="7" a="1"/>
  <c r="F1047" i="7" s="1"/>
  <c r="F1051" i="7" a="1"/>
  <c r="F1051" i="7" s="1"/>
  <c r="F1055" i="7" a="1"/>
  <c r="F1055" i="7" s="1"/>
  <c r="F1059" i="7" a="1"/>
  <c r="F1059" i="7" s="1"/>
  <c r="F1063" i="7" a="1"/>
  <c r="F1063" i="7" s="1"/>
  <c r="F1067" i="7" a="1"/>
  <c r="F1067" i="7" s="1"/>
  <c r="F1074" i="7" a="1"/>
  <c r="F1074" i="7" s="1"/>
  <c r="F1078" i="7" a="1"/>
  <c r="F1078" i="7" s="1"/>
  <c r="F1082" i="7" a="1"/>
  <c r="F1082" i="7" s="1"/>
  <c r="F1086" i="7" a="1"/>
  <c r="F1086" i="7" s="1"/>
  <c r="F1090" i="7" a="1"/>
  <c r="F1090" i="7" s="1"/>
  <c r="F1094" i="7" a="1"/>
  <c r="F1094" i="7" s="1"/>
  <c r="F1097" i="7" a="1"/>
  <c r="F1097" i="7" s="1"/>
  <c r="F1101" i="7" a="1"/>
  <c r="F1101" i="7" s="1"/>
  <c r="F1104" i="7" a="1"/>
  <c r="F1104" i="7" s="1"/>
  <c r="F1108" i="7" a="1"/>
  <c r="F1108" i="7" s="1"/>
  <c r="F1112" i="7" a="1"/>
  <c r="F1112" i="7" s="1"/>
  <c r="F1116" i="7" a="1"/>
  <c r="F1116" i="7" s="1"/>
  <c r="F1120" i="7" a="1"/>
  <c r="F1120" i="7" s="1"/>
  <c r="F1124" i="7" a="1"/>
  <c r="F1124" i="7" s="1"/>
  <c r="F1128" i="7" a="1"/>
  <c r="F1128" i="7" s="1"/>
  <c r="F1132" i="7" a="1"/>
  <c r="F1132" i="7" s="1"/>
  <c r="F1135" i="7" a="1"/>
  <c r="F1135" i="7" s="1"/>
  <c r="F1139" i="7" a="1"/>
  <c r="F1139" i="7" s="1"/>
  <c r="F1143" i="7" a="1"/>
  <c r="F1143" i="7" s="1"/>
  <c r="F1147" i="7" a="1"/>
  <c r="F1147" i="7" s="1"/>
  <c r="F1151" i="7" a="1"/>
  <c r="F1151" i="7" s="1"/>
  <c r="F1155" i="7" a="1"/>
  <c r="F1155" i="7" s="1"/>
  <c r="F38" i="7" a="1"/>
  <c r="F38" i="7" s="1"/>
  <c r="F42" i="7" a="1"/>
  <c r="F42" i="7" s="1"/>
  <c r="F46" i="7" a="1"/>
  <c r="F46" i="7" s="1"/>
  <c r="F50" i="7" a="1"/>
  <c r="F50" i="7" s="1"/>
  <c r="F54" i="7" a="1"/>
  <c r="F54" i="7" s="1"/>
  <c r="F58" i="7" a="1"/>
  <c r="F58" i="7" s="1"/>
  <c r="F62" i="7" a="1"/>
  <c r="F62" i="7" s="1"/>
  <c r="F65" i="7" a="1"/>
  <c r="F65" i="7" s="1"/>
  <c r="F69" i="7" a="1"/>
  <c r="F69" i="7" s="1"/>
  <c r="F73" i="7" a="1"/>
  <c r="F73" i="7" s="1"/>
  <c r="F77" i="7" a="1"/>
  <c r="F77" i="7" s="1"/>
  <c r="F81" i="7" a="1"/>
  <c r="F81" i="7" s="1"/>
  <c r="F85" i="7" a="1"/>
  <c r="F85" i="7" s="1"/>
  <c r="F89" i="7" a="1"/>
  <c r="F89" i="7" s="1"/>
  <c r="F93" i="7" a="1"/>
  <c r="F93" i="7" s="1"/>
  <c r="F100" i="7" a="1"/>
  <c r="F100" i="7" s="1"/>
  <c r="F104" i="7" a="1"/>
  <c r="F104" i="7" s="1"/>
  <c r="F108" i="7" a="1"/>
  <c r="F108" i="7" s="1"/>
  <c r="F112" i="7" a="1"/>
  <c r="F112" i="7" s="1"/>
  <c r="F116" i="7" a="1"/>
  <c r="F116" i="7" s="1"/>
  <c r="F120" i="7" a="1"/>
  <c r="F120" i="7" s="1"/>
  <c r="F124" i="7" a="1"/>
  <c r="F124" i="7" s="1"/>
  <c r="F128" i="7" a="1"/>
  <c r="F128" i="7" s="1"/>
  <c r="F132" i="7" a="1"/>
  <c r="F132" i="7" s="1"/>
  <c r="F136" i="7" a="1"/>
  <c r="F136" i="7" s="1"/>
  <c r="F140" i="7" a="1"/>
  <c r="F140" i="7" s="1"/>
  <c r="F144" i="7" a="1"/>
  <c r="F144" i="7" s="1"/>
  <c r="F148" i="7" a="1"/>
  <c r="F148" i="7" s="1"/>
  <c r="F152" i="7" a="1"/>
  <c r="F152" i="7" s="1"/>
  <c r="F156" i="7" a="1"/>
  <c r="F156" i="7" s="1"/>
  <c r="F159" i="7" a="1"/>
  <c r="F159" i="7" s="1"/>
  <c r="F163" i="7" a="1"/>
  <c r="F163" i="7" s="1"/>
  <c r="F167" i="7" a="1"/>
  <c r="F167" i="7" s="1"/>
  <c r="F170" i="7" a="1"/>
  <c r="F170" i="7" s="1"/>
  <c r="F174" i="7" a="1"/>
  <c r="F174" i="7" s="1"/>
  <c r="F178" i="7" a="1"/>
  <c r="F178" i="7" s="1"/>
  <c r="F182" i="7" a="1"/>
  <c r="F182" i="7" s="1"/>
  <c r="F186" i="7" a="1"/>
  <c r="F186" i="7" s="1"/>
  <c r="F190" i="7" a="1"/>
  <c r="F190" i="7" s="1"/>
  <c r="F194" i="7" a="1"/>
  <c r="F194" i="7" s="1"/>
  <c r="F197" i="7" a="1"/>
  <c r="F197" i="7" s="1"/>
  <c r="F201" i="7" a="1"/>
  <c r="F201" i="7" s="1"/>
  <c r="F205" i="7" a="1"/>
  <c r="F205" i="7" s="1"/>
  <c r="F209" i="7" a="1"/>
  <c r="F209" i="7" s="1"/>
  <c r="F213" i="7" a="1"/>
  <c r="F213" i="7" s="1"/>
  <c r="F220" i="7" a="1"/>
  <c r="F220" i="7" s="1"/>
  <c r="F224" i="7" a="1"/>
  <c r="F224" i="7" s="1"/>
  <c r="F228" i="7" a="1"/>
  <c r="F228" i="7" s="1"/>
  <c r="F232" i="7" a="1"/>
  <c r="F232" i="7" s="1"/>
  <c r="F236" i="7" a="1"/>
  <c r="F236" i="7" s="1"/>
  <c r="F239" i="7" a="1"/>
  <c r="F239" i="7" s="1"/>
  <c r="F243" i="7" a="1"/>
  <c r="F243" i="7" s="1"/>
  <c r="F247" i="7" a="1"/>
  <c r="F247" i="7" s="1"/>
  <c r="F251" i="7" a="1"/>
  <c r="F251" i="7" s="1"/>
  <c r="F255" i="7" a="1"/>
  <c r="F255" i="7" s="1"/>
  <c r="F259" i="7" a="1"/>
  <c r="F259" i="7" s="1"/>
  <c r="F263" i="7" a="1"/>
  <c r="F263" i="7" s="1"/>
  <c r="F266" i="7" a="1"/>
  <c r="F266" i="7" s="1"/>
  <c r="F270" i="7" a="1"/>
  <c r="F270" i="7" s="1"/>
  <c r="F274" i="7" a="1"/>
  <c r="F274" i="7" s="1"/>
  <c r="F278" i="7" a="1"/>
  <c r="F278" i="7" s="1"/>
  <c r="F282" i="7" a="1"/>
  <c r="F282" i="7" s="1"/>
  <c r="F285" i="7" a="1"/>
  <c r="F285" i="7" s="1"/>
  <c r="F289" i="7" a="1"/>
  <c r="F289" i="7" s="1"/>
  <c r="F293" i="7" a="1"/>
  <c r="F293" i="7" s="1"/>
  <c r="F297" i="7" a="1"/>
  <c r="F297" i="7" s="1"/>
  <c r="F307" i="7" a="1"/>
  <c r="F307" i="7" s="1"/>
  <c r="F311" i="7" a="1"/>
  <c r="F311" i="7" s="1"/>
  <c r="F315" i="7" a="1"/>
  <c r="F315" i="7" s="1"/>
  <c r="F319" i="7" a="1"/>
  <c r="F319" i="7" s="1"/>
  <c r="F322" i="7" a="1"/>
  <c r="F322" i="7" s="1"/>
  <c r="F325" i="7" a="1"/>
  <c r="F325" i="7" s="1"/>
  <c r="F329" i="7" a="1"/>
  <c r="F329" i="7" s="1"/>
  <c r="F333" i="7" a="1"/>
  <c r="F333" i="7" s="1"/>
  <c r="F336" i="7" a="1"/>
  <c r="F336" i="7" s="1"/>
  <c r="F343" i="7" a="1"/>
  <c r="F343" i="7" s="1"/>
  <c r="F346" i="7" a="1"/>
  <c r="F346" i="7" s="1"/>
  <c r="F350" i="7" a="1"/>
  <c r="F350" i="7" s="1"/>
  <c r="F353" i="7" a="1"/>
  <c r="F353" i="7" s="1"/>
  <c r="F356" i="7" a="1"/>
  <c r="F356" i="7" s="1"/>
  <c r="F363" i="7" a="1"/>
  <c r="F363" i="7" s="1"/>
  <c r="F367" i="7" a="1"/>
  <c r="F367" i="7" s="1"/>
  <c r="F370" i="7" a="1"/>
  <c r="F370" i="7" s="1"/>
  <c r="F373" i="7" a="1"/>
  <c r="F373" i="7" s="1"/>
  <c r="F377" i="7" a="1"/>
  <c r="F377" i="7" s="1"/>
  <c r="F381" i="7" a="1"/>
  <c r="F381" i="7" s="1"/>
  <c r="F384" i="7" a="1"/>
  <c r="F384" i="7" s="1"/>
  <c r="F391" i="7" a="1"/>
  <c r="F391" i="7" s="1"/>
  <c r="F394" i="7" a="1"/>
  <c r="F394" i="7" s="1"/>
  <c r="F398" i="7" a="1"/>
  <c r="F398" i="7" s="1"/>
  <c r="F401" i="7" a="1"/>
  <c r="F401" i="7" s="1"/>
  <c r="F404" i="7" a="1"/>
  <c r="F404" i="7" s="1"/>
  <c r="F411" i="7" a="1"/>
  <c r="F411" i="7" s="1"/>
  <c r="F415" i="7" a="1"/>
  <c r="F415" i="7" s="1"/>
  <c r="F418" i="7" a="1"/>
  <c r="F418" i="7" s="1"/>
  <c r="F421" i="7" a="1"/>
  <c r="F421" i="7" s="1"/>
  <c r="F424" i="7" a="1"/>
  <c r="F424" i="7" s="1"/>
  <c r="F428" i="7" a="1"/>
  <c r="F428" i="7" s="1"/>
  <c r="F435" i="7" a="1"/>
  <c r="F435" i="7" s="1"/>
  <c r="F438" i="7" a="1"/>
  <c r="F438" i="7" s="1"/>
  <c r="F443" i="7" a="1"/>
  <c r="F443" i="7" s="1"/>
  <c r="F446" i="7" a="1"/>
  <c r="F446" i="7" s="1"/>
  <c r="F450" i="7" a="1"/>
  <c r="F450" i="7" s="1"/>
  <c r="F454" i="7" a="1"/>
  <c r="F454" i="7" s="1"/>
  <c r="F458" i="7" a="1"/>
  <c r="F458" i="7" s="1"/>
  <c r="F462" i="7" a="1"/>
  <c r="F462" i="7" s="1"/>
  <c r="F465" i="7" a="1"/>
  <c r="F465" i="7" s="1"/>
  <c r="F468" i="7" a="1"/>
  <c r="F468" i="7" s="1"/>
  <c r="F472" i="7" a="1"/>
  <c r="F472" i="7" s="1"/>
  <c r="F479" i="7" a="1"/>
  <c r="F479" i="7" s="1"/>
  <c r="F483" i="7" a="1"/>
  <c r="F483" i="7" s="1"/>
  <c r="F486" i="7" a="1"/>
  <c r="F486" i="7" s="1"/>
  <c r="F489" i="7" a="1"/>
  <c r="F489" i="7" s="1"/>
  <c r="F493" i="7" a="1"/>
  <c r="F493" i="7" s="1"/>
  <c r="F497" i="7" a="1"/>
  <c r="F497" i="7" s="1"/>
  <c r="F501" i="7" a="1"/>
  <c r="F501" i="7" s="1"/>
  <c r="F505" i="7" a="1"/>
  <c r="F505" i="7" s="1"/>
  <c r="F509" i="7" a="1"/>
  <c r="F509" i="7" s="1"/>
  <c r="F512" i="7" a="1"/>
  <c r="F512" i="7" s="1"/>
  <c r="F519" i="7" a="1"/>
  <c r="F519" i="7" s="1"/>
  <c r="F522" i="7" a="1"/>
  <c r="F522" i="7" s="1"/>
  <c r="F526" i="7" a="1"/>
  <c r="F526" i="7" s="1"/>
  <c r="F530" i="7" a="1"/>
  <c r="F530" i="7" s="1"/>
  <c r="F533" i="7" a="1"/>
  <c r="F533" i="7" s="1"/>
  <c r="F536" i="7" a="1"/>
  <c r="F536" i="7" s="1"/>
  <c r="F543" i="7" a="1"/>
  <c r="F543" i="7" s="1"/>
  <c r="F547" i="7" a="1"/>
  <c r="F547" i="7" s="1"/>
  <c r="F551" i="7" a="1"/>
  <c r="F551" i="7" s="1"/>
  <c r="F554" i="7" a="1"/>
  <c r="F554" i="7" s="1"/>
  <c r="F557" i="7" a="1"/>
  <c r="F557" i="7" s="1"/>
  <c r="F560" i="7" a="1"/>
  <c r="F560" i="7" s="1"/>
  <c r="F564" i="7" a="1"/>
  <c r="F564" i="7" s="1"/>
  <c r="F568" i="7" a="1"/>
  <c r="F568" i="7" s="1"/>
  <c r="F575" i="7" a="1"/>
  <c r="F575" i="7" s="1"/>
  <c r="F578" i="7" a="1"/>
  <c r="F578" i="7" s="1"/>
  <c r="F581" i="7" a="1"/>
  <c r="F581" i="7" s="1"/>
  <c r="F585" i="7" a="1"/>
  <c r="F585" i="7" s="1"/>
  <c r="F589" i="7" a="1"/>
  <c r="F589" i="7" s="1"/>
  <c r="F592" i="7" a="1"/>
  <c r="F592" i="7" s="1"/>
  <c r="F599" i="7" a="1"/>
  <c r="F599" i="7" s="1"/>
  <c r="F603" i="7" a="1"/>
  <c r="F603" i="7" s="1"/>
  <c r="F607" i="7" a="1"/>
  <c r="F607" i="7" s="1"/>
  <c r="F610" i="7" a="1"/>
  <c r="F610" i="7" s="1"/>
  <c r="F614" i="7" a="1"/>
  <c r="F614" i="7" s="1"/>
  <c r="F618" i="7" a="1"/>
  <c r="F618" i="7" s="1"/>
  <c r="F621" i="7" a="1"/>
  <c r="F621" i="7" s="1"/>
  <c r="F625" i="7" a="1"/>
  <c r="F625" i="7" s="1"/>
  <c r="F629" i="7" a="1"/>
  <c r="F629" i="7" s="1"/>
  <c r="F633" i="7" a="1"/>
  <c r="F633" i="7" s="1"/>
  <c r="F636" i="7" a="1"/>
  <c r="F636" i="7" s="1"/>
  <c r="F640" i="7" a="1"/>
  <c r="F640" i="7" s="1"/>
  <c r="F646" i="7" a="1"/>
  <c r="F646" i="7" s="1"/>
  <c r="F650" i="7" a="1"/>
  <c r="F650" i="7" s="1"/>
  <c r="F657" i="7" a="1"/>
  <c r="F657" i="7" s="1"/>
  <c r="F660" i="7" a="1"/>
  <c r="F660" i="7" s="1"/>
  <c r="F664" i="7" a="1"/>
  <c r="F664" i="7" s="1"/>
  <c r="F668" i="7" a="1"/>
  <c r="F668" i="7" s="1"/>
  <c r="F671" i="7" a="1"/>
  <c r="F671" i="7" s="1"/>
  <c r="F675" i="7" a="1"/>
  <c r="F675" i="7" s="1"/>
  <c r="F678" i="7" a="1"/>
  <c r="F678" i="7" s="1"/>
  <c r="F682" i="7" a="1"/>
  <c r="F682" i="7" s="1"/>
  <c r="F685" i="7" a="1"/>
  <c r="F685" i="7" s="1"/>
  <c r="F688" i="7" a="1"/>
  <c r="F688" i="7" s="1"/>
  <c r="F692" i="7" a="1"/>
  <c r="F692" i="7" s="1"/>
  <c r="F695" i="7" a="1"/>
  <c r="F695" i="7" s="1"/>
  <c r="F699" i="7" a="1"/>
  <c r="F699" i="7" s="1"/>
  <c r="F702" i="7" a="1"/>
  <c r="F702" i="7" s="1"/>
  <c r="F706" i="7" a="1"/>
  <c r="F706" i="7" s="1"/>
  <c r="F710" i="7" a="1"/>
  <c r="F710" i="7" s="1"/>
  <c r="F714" i="7" a="1"/>
  <c r="F714" i="7" s="1"/>
  <c r="F721" i="7" a="1"/>
  <c r="F721" i="7" s="1"/>
  <c r="F725" i="7" a="1"/>
  <c r="F725" i="7" s="1"/>
  <c r="F728" i="7" a="1"/>
  <c r="F728" i="7" s="1"/>
  <c r="F732" i="7" a="1"/>
  <c r="F732" i="7" s="1"/>
  <c r="F735" i="7" a="1"/>
  <c r="F735" i="7" s="1"/>
  <c r="F739" i="7" a="1"/>
  <c r="F739" i="7" s="1"/>
  <c r="F743" i="7" a="1"/>
  <c r="F743" i="7" s="1"/>
  <c r="F747" i="7" a="1"/>
  <c r="F747" i="7" s="1"/>
  <c r="F750" i="7" a="1"/>
  <c r="F750" i="7" s="1"/>
  <c r="F754" i="7" a="1"/>
  <c r="F754" i="7" s="1"/>
  <c r="F761" i="7" a="1"/>
  <c r="F761" i="7" s="1"/>
  <c r="F765" i="7" a="1"/>
  <c r="F765" i="7" s="1"/>
  <c r="F768" i="7" a="1"/>
  <c r="F768" i="7" s="1"/>
  <c r="F772" i="7" a="1"/>
  <c r="F772" i="7" s="1"/>
  <c r="F776" i="7" a="1"/>
  <c r="F776" i="7" s="1"/>
  <c r="F780" i="7" a="1"/>
  <c r="F780" i="7" s="1"/>
  <c r="F783" i="7" a="1"/>
  <c r="F783" i="7" s="1"/>
  <c r="F787" i="7" a="1"/>
  <c r="F787" i="7" s="1"/>
  <c r="F790" i="7" a="1"/>
  <c r="F790" i="7" s="1"/>
  <c r="F794" i="7" a="1"/>
  <c r="F794" i="7" s="1"/>
  <c r="F798" i="7" a="1"/>
  <c r="F798" i="7" s="1"/>
  <c r="F802" i="7" a="1"/>
  <c r="F802" i="7" s="1"/>
  <c r="F806" i="7" a="1"/>
  <c r="F806" i="7" s="1"/>
  <c r="F810" i="7" a="1"/>
  <c r="F810" i="7" s="1"/>
  <c r="F817" i="7" a="1"/>
  <c r="F817" i="7" s="1"/>
  <c r="F821" i="7" a="1"/>
  <c r="F821" i="7" s="1"/>
  <c r="F824" i="7" a="1"/>
  <c r="F824" i="7" s="1"/>
  <c r="F828" i="7" a="1"/>
  <c r="F828" i="7" s="1"/>
  <c r="F831" i="7" a="1"/>
  <c r="F831" i="7" s="1"/>
  <c r="F835" i="7" a="1"/>
  <c r="F835" i="7" s="1"/>
  <c r="F839" i="7" a="1"/>
  <c r="F839" i="7" s="1"/>
  <c r="F843" i="7" a="1"/>
  <c r="F843" i="7" s="1"/>
  <c r="F847" i="7" a="1"/>
  <c r="F847" i="7" s="1"/>
  <c r="F851" i="7" a="1"/>
  <c r="F851" i="7" s="1"/>
  <c r="F854" i="7" a="1"/>
  <c r="F854" i="7" s="1"/>
  <c r="F858" i="7" a="1"/>
  <c r="F858" i="7" s="1"/>
  <c r="F865" i="7" a="1"/>
  <c r="F865" i="7" s="1"/>
  <c r="F869" i="7" a="1"/>
  <c r="F869" i="7" s="1"/>
  <c r="F873" i="7" a="1"/>
  <c r="F873" i="7" s="1"/>
  <c r="F877" i="7" a="1"/>
  <c r="F877" i="7" s="1"/>
  <c r="F880" i="7" a="1"/>
  <c r="F880" i="7" s="1"/>
  <c r="F884" i="7" a="1"/>
  <c r="F884" i="7" s="1"/>
  <c r="F888" i="7" a="1"/>
  <c r="F888" i="7" s="1"/>
  <c r="F892" i="7" a="1"/>
  <c r="F892" i="7" s="1"/>
  <c r="F895" i="7" a="1"/>
  <c r="F895" i="7" s="1"/>
  <c r="F899" i="7" a="1"/>
  <c r="F899" i="7" s="1"/>
  <c r="F903" i="7" a="1"/>
  <c r="F903" i="7" s="1"/>
  <c r="F907" i="7" a="1"/>
  <c r="F907" i="7" s="1"/>
  <c r="F910" i="7" a="1"/>
  <c r="F910" i="7" s="1"/>
  <c r="F914" i="7" a="1"/>
  <c r="F914" i="7" s="1"/>
  <c r="F918" i="7" a="1"/>
  <c r="F918" i="7" s="1"/>
  <c r="F922" i="7" a="1"/>
  <c r="F922" i="7" s="1"/>
  <c r="F926" i="7" a="1"/>
  <c r="F926" i="7" s="1"/>
  <c r="F930" i="7" a="1"/>
  <c r="F930" i="7" s="1"/>
  <c r="F933" i="7" a="1"/>
  <c r="F933" i="7" s="1"/>
  <c r="F937" i="7" a="1"/>
  <c r="F937" i="7" s="1"/>
  <c r="F944" i="7" a="1"/>
  <c r="F944" i="7" s="1"/>
  <c r="F948" i="7" a="1"/>
  <c r="F948" i="7" s="1"/>
  <c r="F952" i="7" a="1"/>
  <c r="F952" i="7" s="1"/>
  <c r="F956" i="7" a="1"/>
  <c r="F956" i="7" s="1"/>
  <c r="F960" i="7" a="1"/>
  <c r="F960" i="7" s="1"/>
  <c r="F964" i="7" a="1"/>
  <c r="F964" i="7" s="1"/>
  <c r="F968" i="7" a="1"/>
  <c r="F968" i="7" s="1"/>
  <c r="F972" i="7" a="1"/>
  <c r="F972" i="7" s="1"/>
  <c r="F975" i="7" a="1"/>
  <c r="F975" i="7" s="1"/>
  <c r="F979" i="7" a="1"/>
  <c r="F979" i="7" s="1"/>
  <c r="F983" i="7" a="1"/>
  <c r="F983" i="7" s="1"/>
  <c r="F987" i="7" a="1"/>
  <c r="F987" i="7" s="1"/>
  <c r="F991" i="7" a="1"/>
  <c r="F991" i="7" s="1"/>
  <c r="F995" i="7" a="1"/>
  <c r="F995" i="7" s="1"/>
  <c r="F1002" i="7" a="1"/>
  <c r="F1002" i="7" s="1"/>
  <c r="F1006" i="7" a="1"/>
  <c r="F1006" i="7" s="1"/>
  <c r="F1010" i="7" a="1"/>
  <c r="F1010" i="7" s="1"/>
  <c r="F1014" i="7" a="1"/>
  <c r="F1014" i="7" s="1"/>
  <c r="F1018" i="7" a="1"/>
  <c r="F1018" i="7" s="1"/>
  <c r="F1022" i="7" a="1"/>
  <c r="F1022" i="7" s="1"/>
  <c r="F1026" i="7" a="1"/>
  <c r="F1026" i="7" s="1"/>
  <c r="F1030" i="7" a="1"/>
  <c r="F1030" i="7" s="1"/>
  <c r="F1033" i="7" a="1"/>
  <c r="F1033" i="7" s="1"/>
  <c r="F1037" i="7" a="1"/>
  <c r="F1037" i="7" s="1"/>
  <c r="F1040" i="7" a="1"/>
  <c r="F1040" i="7" s="1"/>
  <c r="F1044" i="7" a="1"/>
  <c r="F1044" i="7" s="1"/>
  <c r="F1048" i="7" a="1"/>
  <c r="F1048" i="7" s="1"/>
  <c r="F1052" i="7" a="1"/>
  <c r="F1052" i="7" s="1"/>
  <c r="F1056" i="7" a="1"/>
  <c r="F1056" i="7" s="1"/>
  <c r="F1060" i="7" a="1"/>
  <c r="F1060" i="7" s="1"/>
  <c r="F1064" i="7" a="1"/>
  <c r="F1064" i="7" s="1"/>
  <c r="F1068" i="7" a="1"/>
  <c r="F1068" i="7" s="1"/>
  <c r="F1071" i="7" a="1"/>
  <c r="F1071" i="7" s="1"/>
  <c r="F1075" i="7" a="1"/>
  <c r="F1075" i="7" s="1"/>
  <c r="F1079" i="7" a="1"/>
  <c r="F1079" i="7" s="1"/>
  <c r="F1083" i="7" a="1"/>
  <c r="F1083" i="7" s="1"/>
  <c r="F1087" i="7" a="1"/>
  <c r="F1087" i="7" s="1"/>
  <c r="F1091" i="7" a="1"/>
  <c r="F1091" i="7" s="1"/>
  <c r="F1098" i="7" a="1"/>
  <c r="F1098" i="7" s="1"/>
  <c r="F1102" i="7" a="1"/>
  <c r="F1102" i="7" s="1"/>
  <c r="F1105" i="7" a="1"/>
  <c r="F1105" i="7" s="1"/>
  <c r="F1109" i="7" a="1"/>
  <c r="F1109" i="7" s="1"/>
  <c r="F1113" i="7" a="1"/>
  <c r="F1113" i="7" s="1"/>
  <c r="F1117" i="7" a="1"/>
  <c r="F1117" i="7" s="1"/>
  <c r="F1121" i="7" a="1"/>
  <c r="F1121" i="7" s="1"/>
  <c r="F1125" i="7" a="1"/>
  <c r="F1125" i="7" s="1"/>
  <c r="F1129" i="7" a="1"/>
  <c r="F1129" i="7" s="1"/>
  <c r="F1133" i="7" a="1"/>
  <c r="F1133" i="7" s="1"/>
  <c r="F1136" i="7" a="1"/>
  <c r="F1136" i="7" s="1"/>
  <c r="F1140" i="7" a="1"/>
  <c r="F1140" i="7" s="1"/>
  <c r="F1144" i="7" a="1"/>
  <c r="F1144" i="7" s="1"/>
  <c r="F1148" i="7" a="1"/>
  <c r="F1148" i="7" s="1"/>
  <c r="F1152" i="7" a="1"/>
  <c r="F1152" i="7" s="1"/>
  <c r="F1156" i="7" a="1"/>
  <c r="F1156" i="7" s="1"/>
  <c r="F1160" i="7" a="1"/>
  <c r="F1160" i="7" s="1"/>
  <c r="F1164" i="7" a="1"/>
  <c r="F1164" i="7" s="1"/>
  <c r="F1168" i="7" a="1"/>
  <c r="F1168" i="7" s="1"/>
  <c r="F1172" i="7" a="1"/>
  <c r="F1172" i="7" s="1"/>
  <c r="F1176" i="7" a="1"/>
  <c r="F1176" i="7" s="1"/>
  <c r="F1180" i="7" a="1"/>
  <c r="F1180" i="7" s="1"/>
  <c r="F1184" i="7" a="1"/>
  <c r="F1184" i="7" s="1"/>
  <c r="F1188" i="7" a="1"/>
  <c r="F1188" i="7" s="1"/>
  <c r="F1192" i="7" a="1"/>
  <c r="F1192" i="7" s="1"/>
  <c r="F1195" i="7" a="1"/>
  <c r="F1195" i="7" s="1"/>
  <c r="F1199" i="7" a="1"/>
  <c r="F1199" i="7" s="1"/>
  <c r="F1203" i="7" a="1"/>
  <c r="F1203" i="7" s="1"/>
  <c r="F1207" i="7" a="1"/>
  <c r="F1207" i="7" s="1"/>
  <c r="F1210" i="7" a="1"/>
  <c r="F1210" i="7" s="1"/>
  <c r="F1214" i="7" a="1"/>
  <c r="F1214" i="7" s="1"/>
  <c r="F1218" i="7" a="1"/>
  <c r="F1218" i="7" s="1"/>
  <c r="F1222" i="7" a="1"/>
  <c r="F1222" i="7" s="1"/>
  <c r="F1225" i="7" a="1"/>
  <c r="F1225" i="7" s="1"/>
  <c r="F1229" i="7" a="1"/>
  <c r="F1229" i="7" s="1"/>
  <c r="F1233" i="7" a="1"/>
  <c r="F1233" i="7" s="1"/>
  <c r="F1236" i="7" a="1"/>
  <c r="F1236" i="7" s="1"/>
  <c r="F1243" i="7" a="1"/>
  <c r="F1243" i="7" s="1"/>
  <c r="F1247" i="7" a="1"/>
  <c r="F1247" i="7" s="1"/>
  <c r="F1250" i="7" a="1"/>
  <c r="F1250" i="7" s="1"/>
  <c r="F1254" i="7" a="1"/>
  <c r="F1254" i="7" s="1"/>
  <c r="F1261" i="7" a="1"/>
  <c r="F1261" i="7" s="1"/>
  <c r="F1265" i="7" a="1"/>
  <c r="F1265" i="7" s="1"/>
  <c r="F1269" i="7" a="1"/>
  <c r="F1269" i="7" s="1"/>
  <c r="F1273" i="7" a="1"/>
  <c r="F1273" i="7" s="1"/>
  <c r="F1277" i="7" a="1"/>
  <c r="F1277" i="7" s="1"/>
  <c r="F1281" i="7" a="1"/>
  <c r="F1281" i="7" s="1"/>
  <c r="F1284" i="7" a="1"/>
  <c r="F1284" i="7" s="1"/>
  <c r="F1288" i="7" a="1"/>
  <c r="F1288" i="7" s="1"/>
  <c r="F1291" i="7" a="1"/>
  <c r="F1291" i="7" s="1"/>
  <c r="F34" i="7" a="1"/>
  <c r="F34" i="7" s="1"/>
  <c r="F39" i="7" a="1"/>
  <c r="F39" i="7" s="1"/>
  <c r="F43" i="7" a="1"/>
  <c r="F43" i="7" s="1"/>
  <c r="F47" i="7" a="1"/>
  <c r="F47" i="7" s="1"/>
  <c r="F51" i="7" a="1"/>
  <c r="F51" i="7" s="1"/>
  <c r="F55" i="7" a="1"/>
  <c r="F55" i="7" s="1"/>
  <c r="F59" i="7" a="1"/>
  <c r="F59" i="7" s="1"/>
  <c r="F63" i="7" a="1"/>
  <c r="F63" i="7" s="1"/>
  <c r="F66" i="7" a="1"/>
  <c r="F66" i="7" s="1"/>
  <c r="F70" i="7" a="1"/>
  <c r="F70" i="7" s="1"/>
  <c r="F74" i="7" a="1"/>
  <c r="F74" i="7" s="1"/>
  <c r="F78" i="7" a="1"/>
  <c r="F78" i="7" s="1"/>
  <c r="F82" i="7" a="1"/>
  <c r="F82" i="7" s="1"/>
  <c r="F86" i="7" a="1"/>
  <c r="F86" i="7" s="1"/>
  <c r="F90" i="7" a="1"/>
  <c r="F90" i="7" s="1"/>
  <c r="F94" i="7" a="1"/>
  <c r="F94" i="7" s="1"/>
  <c r="F97" i="7" a="1"/>
  <c r="F97" i="7" s="1"/>
  <c r="F101" i="7" a="1"/>
  <c r="F101" i="7" s="1"/>
  <c r="F105" i="7" a="1"/>
  <c r="F105" i="7" s="1"/>
  <c r="F109" i="7" a="1"/>
  <c r="F109" i="7" s="1"/>
  <c r="F113" i="7" a="1"/>
  <c r="F113" i="7" s="1"/>
  <c r="F117" i="7" a="1"/>
  <c r="F117" i="7" s="1"/>
  <c r="F121" i="7" a="1"/>
  <c r="F121" i="7" s="1"/>
  <c r="F125" i="7" a="1"/>
  <c r="F125" i="7" s="1"/>
  <c r="F129" i="7" a="1"/>
  <c r="F129" i="7" s="1"/>
  <c r="F133" i="7" a="1"/>
  <c r="F133" i="7" s="1"/>
  <c r="F137" i="7" a="1"/>
  <c r="F137" i="7" s="1"/>
  <c r="F141" i="7" a="1"/>
  <c r="F141" i="7" s="1"/>
  <c r="F145" i="7" a="1"/>
  <c r="F145" i="7" s="1"/>
  <c r="F149" i="7" a="1"/>
  <c r="F149" i="7" s="1"/>
  <c r="F153" i="7" a="1"/>
  <c r="F153" i="7" s="1"/>
  <c r="F157" i="7" a="1"/>
  <c r="F157" i="7" s="1"/>
  <c r="F160" i="7" a="1"/>
  <c r="F160" i="7" s="1"/>
  <c r="F164" i="7" a="1"/>
  <c r="F164" i="7" s="1"/>
  <c r="F168" i="7" a="1"/>
  <c r="F168" i="7" s="1"/>
  <c r="F171" i="7" a="1"/>
  <c r="F171" i="7" s="1"/>
  <c r="F175" i="7" a="1"/>
  <c r="F175" i="7" s="1"/>
  <c r="F179" i="7" a="1"/>
  <c r="F179" i="7" s="1"/>
  <c r="F183" i="7" a="1"/>
  <c r="F183" i="7" s="1"/>
  <c r="F187" i="7" a="1"/>
  <c r="F187" i="7" s="1"/>
  <c r="F191" i="7" a="1"/>
  <c r="F191" i="7" s="1"/>
  <c r="F195" i="7" a="1"/>
  <c r="F195" i="7" s="1"/>
  <c r="F198" i="7" a="1"/>
  <c r="F198" i="7" s="1"/>
  <c r="F202" i="7" a="1"/>
  <c r="F202" i="7" s="1"/>
  <c r="F206" i="7" a="1"/>
  <c r="F206" i="7" s="1"/>
  <c r="F210" i="7" a="1"/>
  <c r="F210" i="7" s="1"/>
  <c r="F214" i="7" a="1"/>
  <c r="F214" i="7" s="1"/>
  <c r="F217" i="7" a="1"/>
  <c r="F217" i="7" s="1"/>
  <c r="F221" i="7" a="1"/>
  <c r="F221" i="7" s="1"/>
  <c r="F225" i="7" a="1"/>
  <c r="F225" i="7" s="1"/>
  <c r="F229" i="7" a="1"/>
  <c r="F229" i="7" s="1"/>
  <c r="F233" i="7" a="1"/>
  <c r="F233" i="7" s="1"/>
  <c r="F240" i="7" a="1"/>
  <c r="F240" i="7" s="1"/>
  <c r="F244" i="7" a="1"/>
  <c r="F244" i="7" s="1"/>
  <c r="F248" i="7" a="1"/>
  <c r="F248" i="7" s="1"/>
  <c r="F252" i="7" a="1"/>
  <c r="F252" i="7" s="1"/>
  <c r="F256" i="7" a="1"/>
  <c r="F256" i="7" s="1"/>
  <c r="F260" i="7" a="1"/>
  <c r="F260" i="7" s="1"/>
  <c r="F264" i="7" a="1"/>
  <c r="F264" i="7" s="1"/>
  <c r="F267" i="7" a="1"/>
  <c r="F267" i="7" s="1"/>
  <c r="F271" i="7" a="1"/>
  <c r="F271" i="7" s="1"/>
  <c r="F275" i="7" a="1"/>
  <c r="F275" i="7" s="1"/>
  <c r="F279" i="7" a="1"/>
  <c r="F279" i="7" s="1"/>
  <c r="F283" i="7" a="1"/>
  <c r="F283" i="7" s="1"/>
  <c r="F286" i="7" a="1"/>
  <c r="F286" i="7" s="1"/>
  <c r="F290" i="7" a="1"/>
  <c r="F290" i="7" s="1"/>
  <c r="F294" i="7" a="1"/>
  <c r="F294" i="7" s="1"/>
  <c r="F298" i="7" a="1"/>
  <c r="F298" i="7" s="1"/>
  <c r="F301" i="7" a="1"/>
  <c r="F301" i="7" s="1"/>
  <c r="F304" i="7" a="1"/>
  <c r="F304" i="7" s="1"/>
  <c r="F308" i="7" a="1"/>
  <c r="F308" i="7" s="1"/>
  <c r="F312" i="7" a="1"/>
  <c r="F312" i="7" s="1"/>
  <c r="F316" i="7" a="1"/>
  <c r="F316" i="7" s="1"/>
  <c r="F323" i="7" a="1"/>
  <c r="F323" i="7" s="1"/>
  <c r="F326" i="7" a="1"/>
  <c r="F326" i="7" s="1"/>
  <c r="F330" i="7" a="1"/>
  <c r="F330" i="7" s="1"/>
  <c r="F334" i="7" a="1"/>
  <c r="F334" i="7" s="1"/>
  <c r="F337" i="7" a="1"/>
  <c r="F337" i="7" s="1"/>
  <c r="F340" i="7" a="1"/>
  <c r="F340" i="7" s="1"/>
  <c r="F347" i="7" a="1"/>
  <c r="F347" i="7" s="1"/>
  <c r="F351" i="7" a="1"/>
  <c r="F351" i="7" s="1"/>
  <c r="F354" i="7" a="1"/>
  <c r="F354" i="7" s="1"/>
  <c r="F357" i="7" a="1"/>
  <c r="F357" i="7" s="1"/>
  <c r="F360" i="7" a="1"/>
  <c r="F360" i="7" s="1"/>
  <c r="F364" i="7" a="1"/>
  <c r="F364" i="7" s="1"/>
  <c r="F371" i="7" a="1"/>
  <c r="F371" i="7" s="1"/>
  <c r="F374" i="7" a="1"/>
  <c r="F374" i="7" s="1"/>
  <c r="F378" i="7" a="1"/>
  <c r="F378" i="7" s="1"/>
  <c r="F382" i="7" a="1"/>
  <c r="F382" i="7" s="1"/>
  <c r="F385" i="7" a="1"/>
  <c r="F385" i="7" s="1"/>
  <c r="F388" i="7" a="1"/>
  <c r="F388" i="7" s="1"/>
  <c r="F395" i="7" a="1"/>
  <c r="F395" i="7" s="1"/>
  <c r="F399" i="7" a="1"/>
  <c r="F399" i="7" s="1"/>
  <c r="F402" i="7" a="1"/>
  <c r="F402" i="7" s="1"/>
  <c r="F405" i="7" a="1"/>
  <c r="F405" i="7" s="1"/>
  <c r="F408" i="7" a="1"/>
  <c r="F408" i="7" s="1"/>
  <c r="F412" i="7" a="1"/>
  <c r="F412" i="7" s="1"/>
  <c r="F419" i="7" a="1"/>
  <c r="F419" i="7" s="1"/>
  <c r="F422" i="7" a="1"/>
  <c r="F422" i="7" s="1"/>
  <c r="F425" i="7" a="1"/>
  <c r="F425" i="7" s="1"/>
  <c r="F429" i="7" a="1"/>
  <c r="F429" i="7" s="1"/>
  <c r="F432" i="7" a="1"/>
  <c r="F432" i="7" s="1"/>
  <c r="F439" i="7" a="1"/>
  <c r="F439" i="7" s="1"/>
  <c r="F441" i="7" a="1"/>
  <c r="F441" i="7" s="1"/>
  <c r="F447" i="7" a="1"/>
  <c r="F447" i="7" s="1"/>
  <c r="F451" i="7" a="1"/>
  <c r="F451" i="7" s="1"/>
  <c r="F455" i="7" a="1"/>
  <c r="F455" i="7" s="1"/>
  <c r="F459" i="7" a="1"/>
  <c r="F459" i="7" s="1"/>
  <c r="F463" i="7" a="1"/>
  <c r="F463" i="7" s="1"/>
  <c r="F466" i="7" a="1"/>
  <c r="F466" i="7" s="1"/>
  <c r="F469" i="7" a="1"/>
  <c r="F469" i="7" s="1"/>
  <c r="F473" i="7" a="1"/>
  <c r="F473" i="7" s="1"/>
  <c r="F476" i="7" a="1"/>
  <c r="F476" i="7" s="1"/>
  <c r="F480" i="7" a="1"/>
  <c r="F480" i="7" s="1"/>
  <c r="F487" i="7" a="1"/>
  <c r="F487" i="7" s="1"/>
  <c r="F490" i="7" a="1"/>
  <c r="F490" i="7" s="1"/>
  <c r="F494" i="7" a="1"/>
  <c r="F494" i="7" s="1"/>
  <c r="F498" i="7" a="1"/>
  <c r="F498" i="7" s="1"/>
  <c r="F502" i="7" a="1"/>
  <c r="F502" i="7" s="1"/>
  <c r="F506" i="7" a="1"/>
  <c r="F506" i="7" s="1"/>
  <c r="F510" i="7" a="1"/>
  <c r="F510" i="7" s="1"/>
  <c r="F513" i="7" a="1"/>
  <c r="F513" i="7" s="1"/>
  <c r="F516" i="7" a="1"/>
  <c r="F516" i="7" s="1"/>
  <c r="F523" i="7" a="1"/>
  <c r="F523" i="7" s="1"/>
  <c r="F527" i="7" a="1"/>
  <c r="F527" i="7" s="1"/>
  <c r="F531" i="7" a="1"/>
  <c r="F531" i="7" s="1"/>
  <c r="F534" i="7" a="1"/>
  <c r="F534" i="7" s="1"/>
  <c r="F537" i="7" a="1"/>
  <c r="F537" i="7" s="1"/>
  <c r="F540" i="7" a="1"/>
  <c r="F540" i="7" s="1"/>
  <c r="F544" i="7" a="1"/>
  <c r="F544" i="7" s="1"/>
  <c r="F548" i="7" a="1"/>
  <c r="F548" i="7" s="1"/>
  <c r="F555" i="7" a="1"/>
  <c r="F555" i="7" s="1"/>
  <c r="F558" i="7" a="1"/>
  <c r="F558" i="7" s="1"/>
  <c r="F561" i="7" a="1"/>
  <c r="F561" i="7" s="1"/>
  <c r="F565" i="7" a="1"/>
  <c r="F565" i="7" s="1"/>
  <c r="F569" i="7" a="1"/>
  <c r="F569" i="7" s="1"/>
  <c r="F572" i="7" a="1"/>
  <c r="F572" i="7" s="1"/>
  <c r="F579" i="7" a="1"/>
  <c r="F579" i="7" s="1"/>
  <c r="F582" i="7" a="1"/>
  <c r="F582" i="7" s="1"/>
  <c r="F586" i="7" a="1"/>
  <c r="F586" i="7" s="1"/>
  <c r="F590" i="7" a="1"/>
  <c r="F590" i="7" s="1"/>
  <c r="F593" i="7" a="1"/>
  <c r="F593" i="7" s="1"/>
  <c r="F596" i="7" a="1"/>
  <c r="F596" i="7" s="1"/>
  <c r="F600" i="7" a="1"/>
  <c r="F600" i="7" s="1"/>
  <c r="F604" i="7" a="1"/>
  <c r="F604" i="7" s="1"/>
  <c r="F611" i="7" a="1"/>
  <c r="F611" i="7" s="1"/>
  <c r="F615" i="7" a="1"/>
  <c r="F615" i="7" s="1"/>
  <c r="F619" i="7" a="1"/>
  <c r="F619" i="7" s="1"/>
  <c r="F622" i="7" a="1"/>
  <c r="F622" i="7" s="1"/>
  <c r="F626" i="7" a="1"/>
  <c r="F626" i="7" s="1"/>
  <c r="F630" i="7" a="1"/>
  <c r="F630" i="7" s="1"/>
  <c r="F634" i="7" a="1"/>
  <c r="F634" i="7" s="1"/>
  <c r="F637" i="7" a="1"/>
  <c r="F637" i="7" s="1"/>
  <c r="F641" i="7" a="1"/>
  <c r="F641" i="7" s="1"/>
  <c r="F644" i="7" a="1"/>
  <c r="F644" i="7" s="1"/>
  <c r="F647" i="7" a="1"/>
  <c r="F647" i="7" s="1"/>
  <c r="F651" i="7" a="1"/>
  <c r="F651" i="7" s="1"/>
  <c r="F654" i="7" a="1"/>
  <c r="F654" i="7" s="1"/>
  <c r="F658" i="7" a="1"/>
  <c r="F658" i="7" s="1"/>
  <c r="F661" i="7" a="1"/>
  <c r="F661" i="7" s="1"/>
  <c r="F665" i="7" a="1"/>
  <c r="F665" i="7" s="1"/>
  <c r="F669" i="7" a="1"/>
  <c r="F669" i="7" s="1"/>
  <c r="F672" i="7" a="1"/>
  <c r="F672" i="7" s="1"/>
  <c r="F676" i="7" a="1"/>
  <c r="F676" i="7" s="1"/>
  <c r="F679" i="7" a="1"/>
  <c r="F679" i="7" s="1"/>
  <c r="F683" i="7" a="1"/>
  <c r="F683" i="7" s="1"/>
  <c r="F689" i="7" a="1"/>
  <c r="F689" i="7" s="1"/>
  <c r="F693" i="7" a="1"/>
  <c r="F693" i="7" s="1"/>
  <c r="F696" i="7" a="1"/>
  <c r="F696" i="7" s="1"/>
  <c r="F700" i="7" a="1"/>
  <c r="F700" i="7" s="1"/>
  <c r="F703" i="7" a="1"/>
  <c r="F703" i="7" s="1"/>
  <c r="F707" i="7" a="1"/>
  <c r="F707" i="7" s="1"/>
  <c r="F711" i="7" a="1"/>
  <c r="F711" i="7" s="1"/>
  <c r="F715" i="7" a="1"/>
  <c r="F715" i="7" s="1"/>
  <c r="F718" i="7" a="1"/>
  <c r="F718" i="7" s="1"/>
  <c r="F722" i="7" a="1"/>
  <c r="F722" i="7" s="1"/>
  <c r="F729" i="7" a="1"/>
  <c r="F729" i="7" s="1"/>
  <c r="F733" i="7" a="1"/>
  <c r="F733" i="7" s="1"/>
  <c r="F736" i="7" a="1"/>
  <c r="F736" i="7" s="1"/>
  <c r="F740" i="7" a="1"/>
  <c r="F740" i="7" s="1"/>
  <c r="F744" i="7" a="1"/>
  <c r="F744" i="7" s="1"/>
  <c r="F748" i="7" a="1"/>
  <c r="F748" i="7" s="1"/>
  <c r="F751" i="7" a="1"/>
  <c r="F751" i="7" s="1"/>
  <c r="F755" i="7" a="1"/>
  <c r="F755" i="7" s="1"/>
  <c r="F758" i="7" a="1"/>
  <c r="F758" i="7" s="1"/>
  <c r="F762" i="7" a="1"/>
  <c r="F762" i="7" s="1"/>
  <c r="F769" i="7" a="1"/>
  <c r="F769" i="7" s="1"/>
  <c r="F773" i="7" a="1"/>
  <c r="F773" i="7" s="1"/>
  <c r="F777" i="7" a="1"/>
  <c r="F777" i="7" s="1"/>
  <c r="F781" i="7" a="1"/>
  <c r="F781" i="7" s="1"/>
  <c r="F784" i="7" a="1"/>
  <c r="F784" i="7" s="1"/>
  <c r="F788" i="7" a="1"/>
  <c r="F788" i="7" s="1"/>
  <c r="F791" i="7" a="1"/>
  <c r="F791" i="7" s="1"/>
  <c r="F795" i="7" a="1"/>
  <c r="F795" i="7" s="1"/>
  <c r="F799" i="7" a="1"/>
  <c r="F799" i="7" s="1"/>
  <c r="F803" i="7" a="1"/>
  <c r="F803" i="7" s="1"/>
  <c r="F807" i="7" a="1"/>
  <c r="F807" i="7" s="1"/>
  <c r="F811" i="7" a="1"/>
  <c r="F811" i="7" s="1"/>
  <c r="F814" i="7" a="1"/>
  <c r="F814" i="7" s="1"/>
  <c r="F818" i="7" a="1"/>
  <c r="F818" i="7" s="1"/>
  <c r="F825" i="7" a="1"/>
  <c r="F825" i="7" s="1"/>
  <c r="F829" i="7" a="1"/>
  <c r="F829" i="7" s="1"/>
  <c r="F832" i="7" a="1"/>
  <c r="F832" i="7" s="1"/>
  <c r="F836" i="7" a="1"/>
  <c r="F836" i="7" s="1"/>
  <c r="F840" i="7" a="1"/>
  <c r="F840" i="7" s="1"/>
  <c r="F844" i="7" a="1"/>
  <c r="F844" i="7" s="1"/>
  <c r="F848" i="7" a="1"/>
  <c r="F848" i="7" s="1"/>
  <c r="F852" i="7" a="1"/>
  <c r="F852" i="7" s="1"/>
  <c r="F855" i="7" a="1"/>
  <c r="F855" i="7" s="1"/>
  <c r="F859" i="7" a="1"/>
  <c r="F859" i="7" s="1"/>
  <c r="F862" i="7" a="1"/>
  <c r="F862" i="7" s="1"/>
  <c r="F866" i="7" a="1"/>
  <c r="F866" i="7" s="1"/>
  <c r="F870" i="7" a="1"/>
  <c r="F870" i="7" s="1"/>
  <c r="F874" i="7" a="1"/>
  <c r="F874" i="7" s="1"/>
  <c r="F881" i="7" a="1"/>
  <c r="F881" i="7" s="1"/>
  <c r="F885" i="7" a="1"/>
  <c r="F885" i="7" s="1"/>
  <c r="F889" i="7" a="1"/>
  <c r="F889" i="7" s="1"/>
  <c r="F893" i="7" a="1"/>
  <c r="F893" i="7" s="1"/>
  <c r="F896" i="7" a="1"/>
  <c r="F896" i="7" s="1"/>
  <c r="F900" i="7" a="1"/>
  <c r="F900" i="7" s="1"/>
  <c r="F904" i="7" a="1"/>
  <c r="F904" i="7" s="1"/>
  <c r="F908" i="7" a="1"/>
  <c r="F908" i="7" s="1"/>
  <c r="F911" i="7" a="1"/>
  <c r="F911" i="7" s="1"/>
  <c r="F915" i="7" a="1"/>
  <c r="F915" i="7" s="1"/>
  <c r="F919" i="7" a="1"/>
  <c r="F919" i="7" s="1"/>
  <c r="F923" i="7" a="1"/>
  <c r="F923" i="7" s="1"/>
  <c r="F927" i="7" a="1"/>
  <c r="F927" i="7" s="1"/>
  <c r="F931" i="7" a="1"/>
  <c r="F931" i="7" s="1"/>
  <c r="F934" i="7" a="1"/>
  <c r="F934" i="7" s="1"/>
  <c r="F938" i="7" a="1"/>
  <c r="F938" i="7" s="1"/>
  <c r="F941" i="7" a="1"/>
  <c r="F941" i="7" s="1"/>
  <c r="F945" i="7" a="1"/>
  <c r="F945" i="7" s="1"/>
  <c r="F949" i="7" a="1"/>
  <c r="F949" i="7" s="1"/>
  <c r="F953" i="7" a="1"/>
  <c r="F953" i="7" s="1"/>
  <c r="F957" i="7" a="1"/>
  <c r="F957" i="7" s="1"/>
  <c r="F961" i="7" a="1"/>
  <c r="F961" i="7" s="1"/>
  <c r="F965" i="7" a="1"/>
  <c r="F965" i="7" s="1"/>
  <c r="F969" i="7" a="1"/>
  <c r="F969" i="7" s="1"/>
  <c r="F973" i="7" a="1"/>
  <c r="F973" i="7" s="1"/>
  <c r="F976" i="7" a="1"/>
  <c r="F976" i="7" s="1"/>
  <c r="F980" i="7" a="1"/>
  <c r="F980" i="7" s="1"/>
  <c r="F984" i="7" a="1"/>
  <c r="F984" i="7" s="1"/>
  <c r="F988" i="7" a="1"/>
  <c r="F988" i="7" s="1"/>
  <c r="F992" i="7" a="1"/>
  <c r="F992" i="7" s="1"/>
  <c r="F996" i="7" a="1"/>
  <c r="F996" i="7" s="1"/>
  <c r="F999" i="7" a="1"/>
  <c r="F999" i="7" s="1"/>
  <c r="F1003" i="7" a="1"/>
  <c r="F1003" i="7" s="1"/>
  <c r="F1007" i="7" a="1"/>
  <c r="F1007" i="7" s="1"/>
  <c r="F1011" i="7" a="1"/>
  <c r="F1011" i="7" s="1"/>
  <c r="F1015" i="7" a="1"/>
  <c r="F1015" i="7" s="1"/>
  <c r="F1019" i="7" a="1"/>
  <c r="F1019" i="7" s="1"/>
  <c r="F1023" i="7" a="1"/>
  <c r="F1023" i="7" s="1"/>
  <c r="F1027" i="7" a="1"/>
  <c r="F1027" i="7" s="1"/>
  <c r="F1034" i="7" a="1"/>
  <c r="F1034" i="7" s="1"/>
  <c r="F1038" i="7" a="1"/>
  <c r="F1038" i="7" s="1"/>
  <c r="F1041" i="7" a="1"/>
  <c r="F1041" i="7" s="1"/>
  <c r="F1045" i="7" a="1"/>
  <c r="F1045" i="7" s="1"/>
  <c r="F1049" i="7" a="1"/>
  <c r="F1049" i="7" s="1"/>
  <c r="F1053" i="7" a="1"/>
  <c r="F1053" i="7" s="1"/>
  <c r="F1057" i="7" a="1"/>
  <c r="F1057" i="7" s="1"/>
  <c r="F1061" i="7" a="1"/>
  <c r="F1061" i="7" s="1"/>
  <c r="F1065" i="7" a="1"/>
  <c r="F1065" i="7" s="1"/>
  <c r="F1069" i="7" a="1"/>
  <c r="F1069" i="7" s="1"/>
  <c r="F1072" i="7" a="1"/>
  <c r="F1072" i="7" s="1"/>
  <c r="F1076" i="7" a="1"/>
  <c r="F1076" i="7" s="1"/>
  <c r="F1080" i="7" a="1"/>
  <c r="F1080" i="7" s="1"/>
  <c r="F1084" i="7" a="1"/>
  <c r="F1084" i="7" s="1"/>
  <c r="F1088" i="7" a="1"/>
  <c r="F1088" i="7" s="1"/>
  <c r="F1092" i="7" a="1"/>
  <c r="F1092" i="7" s="1"/>
  <c r="F1095" i="7" a="1"/>
  <c r="F1095" i="7" s="1"/>
  <c r="F1099" i="7" a="1"/>
  <c r="F1099" i="7" s="1"/>
  <c r="F1106" i="7" a="1"/>
  <c r="F1106" i="7" s="1"/>
  <c r="F1110" i="7" a="1"/>
  <c r="F1110" i="7" s="1"/>
  <c r="F1114" i="7" a="1"/>
  <c r="F1114" i="7" s="1"/>
  <c r="F1118" i="7" a="1"/>
  <c r="F1118" i="7" s="1"/>
  <c r="F1122" i="7" a="1"/>
  <c r="F1122" i="7" s="1"/>
  <c r="F1126" i="7" a="1"/>
  <c r="F1126" i="7" s="1"/>
  <c r="F1130" i="7" a="1"/>
  <c r="F1130" i="7" s="1"/>
  <c r="F1134" i="7" a="1"/>
  <c r="F1134" i="7" s="1"/>
  <c r="F2399" i="7" a="1"/>
  <c r="F2399" i="7" s="1"/>
  <c r="F2395" i="7" a="1"/>
  <c r="F2395" i="7" s="1"/>
  <c r="F2391" i="7" a="1"/>
  <c r="F2391" i="7" s="1"/>
  <c r="F2387" i="7" a="1"/>
  <c r="F2387" i="7" s="1"/>
  <c r="F2383" i="7" a="1"/>
  <c r="F2383" i="7" s="1"/>
  <c r="F2379" i="7" a="1"/>
  <c r="F2379" i="7" s="1"/>
  <c r="F2375" i="7" a="1"/>
  <c r="F2375" i="7" s="1"/>
  <c r="F2371" i="7" a="1"/>
  <c r="F2371" i="7" s="1"/>
  <c r="F2364" i="7" a="1"/>
  <c r="F2364" i="7" s="1"/>
  <c r="F2361" i="7" a="1"/>
  <c r="F2361" i="7" s="1"/>
  <c r="F2357" i="7" a="1"/>
  <c r="F2357" i="7" s="1"/>
  <c r="F2353" i="7" a="1"/>
  <c r="F2353" i="7" s="1"/>
  <c r="F2349" i="7" a="1"/>
  <c r="F2349" i="7" s="1"/>
  <c r="F2345" i="7" a="1"/>
  <c r="F2345" i="7" s="1"/>
  <c r="F2341" i="7" a="1"/>
  <c r="F2341" i="7" s="1"/>
  <c r="F2337" i="7" a="1"/>
  <c r="F2337" i="7" s="1"/>
  <c r="F2333" i="7" a="1"/>
  <c r="F2333" i="7" s="1"/>
  <c r="F2329" i="7" a="1"/>
  <c r="F2329" i="7" s="1"/>
  <c r="F2325" i="7" a="1"/>
  <c r="F2325" i="7" s="1"/>
  <c r="F2321" i="7" a="1"/>
  <c r="F2321" i="7" s="1"/>
  <c r="F2317" i="7" a="1"/>
  <c r="F2317" i="7" s="1"/>
  <c r="F2313" i="7" a="1"/>
  <c r="F2313" i="7" s="1"/>
  <c r="F2309" i="7" a="1"/>
  <c r="F2309" i="7" s="1"/>
  <c r="F2305" i="7" a="1"/>
  <c r="F2305" i="7" s="1"/>
  <c r="F2301" i="7" a="1"/>
  <c r="F2301" i="7" s="1"/>
  <c r="F2297" i="7" a="1"/>
  <c r="F2297" i="7" s="1"/>
  <c r="F2293" i="7" a="1"/>
  <c r="F2293" i="7" s="1"/>
  <c r="F2289" i="7" a="1"/>
  <c r="F2289" i="7" s="1"/>
  <c r="F2285" i="7" a="1"/>
  <c r="F2285" i="7" s="1"/>
  <c r="F2281" i="7" a="1"/>
  <c r="F2281" i="7" s="1"/>
  <c r="F2277" i="7" a="1"/>
  <c r="F2277" i="7" s="1"/>
  <c r="F2273" i="7" a="1"/>
  <c r="F2273" i="7" s="1"/>
  <c r="F2269" i="7" a="1"/>
  <c r="F2269" i="7" s="1"/>
  <c r="F2265" i="7" a="1"/>
  <c r="F2265" i="7" s="1"/>
  <c r="F2261" i="7" a="1"/>
  <c r="F2261" i="7" s="1"/>
  <c r="F2257" i="7" a="1"/>
  <c r="F2257" i="7" s="1"/>
  <c r="F2253" i="7" a="1"/>
  <c r="F2253" i="7" s="1"/>
  <c r="F2249" i="7" a="1"/>
  <c r="F2249" i="7" s="1"/>
  <c r="F2245" i="7" a="1"/>
  <c r="F2245" i="7" s="1"/>
  <c r="F2241" i="7" a="1"/>
  <c r="F2241" i="7" s="1"/>
  <c r="F2237" i="7" a="1"/>
  <c r="F2237" i="7" s="1"/>
  <c r="F2233" i="7" a="1"/>
  <c r="F2233" i="7" s="1"/>
  <c r="F2229" i="7" a="1"/>
  <c r="F2229" i="7" s="1"/>
  <c r="F2225" i="7" a="1"/>
  <c r="F2225" i="7" s="1"/>
  <c r="F2221" i="7" a="1"/>
  <c r="F2221" i="7" s="1"/>
  <c r="F2217" i="7" a="1"/>
  <c r="F2217" i="7" s="1"/>
  <c r="F2213" i="7" a="1"/>
  <c r="F2213" i="7" s="1"/>
  <c r="F2209" i="7" a="1"/>
  <c r="F2209" i="7" s="1"/>
  <c r="F2205" i="7" a="1"/>
  <c r="F2205" i="7" s="1"/>
  <c r="F2201" i="7" a="1"/>
  <c r="F2201" i="7" s="1"/>
  <c r="F2197" i="7" a="1"/>
  <c r="F2197" i="7" s="1"/>
  <c r="F2193" i="7" a="1"/>
  <c r="F2193" i="7" s="1"/>
  <c r="F2189" i="7" a="1"/>
  <c r="F2189" i="7" s="1"/>
  <c r="F2185" i="7" a="1"/>
  <c r="F2185" i="7" s="1"/>
  <c r="F2181" i="7" a="1"/>
  <c r="F2181" i="7" s="1"/>
  <c r="F2177" i="7" a="1"/>
  <c r="F2177" i="7" s="1"/>
  <c r="F2173" i="7" a="1"/>
  <c r="F2173" i="7" s="1"/>
  <c r="F2169" i="7" a="1"/>
  <c r="F2169" i="7" s="1"/>
  <c r="F2165" i="7" a="1"/>
  <c r="F2165" i="7" s="1"/>
  <c r="F2161" i="7" a="1"/>
  <c r="F2161" i="7" s="1"/>
  <c r="F2157" i="7" a="1"/>
  <c r="F2157" i="7" s="1"/>
  <c r="F2153" i="7" a="1"/>
  <c r="F2153" i="7" s="1"/>
  <c r="F2149" i="7" a="1"/>
  <c r="F2149" i="7" s="1"/>
  <c r="F2145" i="7" a="1"/>
  <c r="F2145" i="7" s="1"/>
  <c r="F2141" i="7" a="1"/>
  <c r="F2141" i="7" s="1"/>
  <c r="F2137" i="7" a="1"/>
  <c r="F2137" i="7" s="1"/>
  <c r="F2133" i="7" a="1"/>
  <c r="F2133" i="7" s="1"/>
  <c r="F2129" i="7" a="1"/>
  <c r="F2129" i="7" s="1"/>
  <c r="F2125" i="7" a="1"/>
  <c r="F2125" i="7" s="1"/>
  <c r="F2121" i="7" a="1"/>
  <c r="F2121" i="7" s="1"/>
  <c r="F2117" i="7" a="1"/>
  <c r="F2117" i="7" s="1"/>
  <c r="F2113" i="7" a="1"/>
  <c r="F2113" i="7" s="1"/>
  <c r="F2109" i="7" a="1"/>
  <c r="F2109" i="7" s="1"/>
  <c r="F2105" i="7" a="1"/>
  <c r="F2105" i="7" s="1"/>
  <c r="F2101" i="7" a="1"/>
  <c r="F2101" i="7" s="1"/>
  <c r="F2097" i="7" a="1"/>
  <c r="F2097" i="7" s="1"/>
  <c r="F2093" i="7" a="1"/>
  <c r="F2093" i="7" s="1"/>
  <c r="F2089" i="7" a="1"/>
  <c r="F2089" i="7" s="1"/>
  <c r="F2085" i="7" a="1"/>
  <c r="F2085" i="7" s="1"/>
  <c r="F2081" i="7" a="1"/>
  <c r="F2081" i="7" s="1"/>
  <c r="F2077" i="7" a="1"/>
  <c r="F2077" i="7" s="1"/>
  <c r="F2073" i="7" a="1"/>
  <c r="F2073" i="7" s="1"/>
  <c r="F2069" i="7" a="1"/>
  <c r="F2069" i="7" s="1"/>
  <c r="F2065" i="7" a="1"/>
  <c r="F2065" i="7" s="1"/>
  <c r="F2061" i="7" a="1"/>
  <c r="F2061" i="7" s="1"/>
  <c r="F2057" i="7" a="1"/>
  <c r="F2057" i="7" s="1"/>
  <c r="F2053" i="7" a="1"/>
  <c r="F2053" i="7" s="1"/>
  <c r="F2049" i="7" a="1"/>
  <c r="F2049" i="7" s="1"/>
  <c r="F2045" i="7" a="1"/>
  <c r="F2045" i="7" s="1"/>
  <c r="F2041" i="7" a="1"/>
  <c r="F2041" i="7" s="1"/>
  <c r="F2037" i="7" a="1"/>
  <c r="F2037" i="7" s="1"/>
  <c r="F2033" i="7" a="1"/>
  <c r="F2033" i="7" s="1"/>
  <c r="F2029" i="7" a="1"/>
  <c r="F2029" i="7" s="1"/>
  <c r="F2025" i="7" a="1"/>
  <c r="F2025" i="7" s="1"/>
  <c r="F2021" i="7" a="1"/>
  <c r="F2021" i="7" s="1"/>
  <c r="F2017" i="7" a="1"/>
  <c r="F2017" i="7" s="1"/>
  <c r="F2013" i="7" a="1"/>
  <c r="F2013" i="7" s="1"/>
  <c r="F2009" i="7" a="1"/>
  <c r="F2009" i="7" s="1"/>
  <c r="F2005" i="7" a="1"/>
  <c r="F2005" i="7" s="1"/>
  <c r="F2001" i="7" a="1"/>
  <c r="F2001" i="7" s="1"/>
  <c r="F1997" i="7" a="1"/>
  <c r="F1997" i="7" s="1"/>
  <c r="F1993" i="7" a="1"/>
  <c r="F1993" i="7" s="1"/>
  <c r="F1989" i="7" a="1"/>
  <c r="F1989" i="7" s="1"/>
  <c r="F1985" i="7" a="1"/>
  <c r="F1985" i="7" s="1"/>
  <c r="F1981" i="7" a="1"/>
  <c r="F1981" i="7" s="1"/>
  <c r="F1977" i="7" a="1"/>
  <c r="F1977" i="7" s="1"/>
  <c r="F1973" i="7" a="1"/>
  <c r="F1973" i="7" s="1"/>
  <c r="F1969" i="7" a="1"/>
  <c r="F1969" i="7" s="1"/>
  <c r="F1965" i="7" a="1"/>
  <c r="F1965" i="7" s="1"/>
  <c r="F1961" i="7" a="1"/>
  <c r="F1961" i="7" s="1"/>
  <c r="F1957" i="7" a="1"/>
  <c r="F1957" i="7" s="1"/>
  <c r="F1953" i="7" a="1"/>
  <c r="F1953" i="7" s="1"/>
  <c r="F1949" i="7" a="1"/>
  <c r="F1949" i="7" s="1"/>
  <c r="F1945" i="7" a="1"/>
  <c r="F1945" i="7" s="1"/>
  <c r="F1941" i="7" a="1"/>
  <c r="F1941" i="7" s="1"/>
  <c r="F1937" i="7" a="1"/>
  <c r="F1937" i="7" s="1"/>
  <c r="F1933" i="7" a="1"/>
  <c r="F1933" i="7" s="1"/>
  <c r="F1929" i="7" a="1"/>
  <c r="F1929" i="7" s="1"/>
  <c r="F1925" i="7" a="1"/>
  <c r="F1925" i="7" s="1"/>
  <c r="F1921" i="7" a="1"/>
  <c r="F1921" i="7" s="1"/>
  <c r="F1917" i="7" a="1"/>
  <c r="F1917" i="7" s="1"/>
  <c r="F1913" i="7" a="1"/>
  <c r="F1913" i="7" s="1"/>
  <c r="F1909" i="7" a="1"/>
  <c r="F1909" i="7" s="1"/>
  <c r="F1905" i="7" a="1"/>
  <c r="F1905" i="7" s="1"/>
  <c r="F1901" i="7" a="1"/>
  <c r="F1901" i="7" s="1"/>
  <c r="F1897" i="7" a="1"/>
  <c r="F1897" i="7" s="1"/>
  <c r="F1893" i="7" a="1"/>
  <c r="F1893" i="7" s="1"/>
  <c r="F1889" i="7" a="1"/>
  <c r="F1889" i="7" s="1"/>
  <c r="F1885" i="7" a="1"/>
  <c r="F1885" i="7" s="1"/>
  <c r="F1881" i="7" a="1"/>
  <c r="F1881" i="7" s="1"/>
  <c r="F1877" i="7" a="1"/>
  <c r="F1877" i="7" s="1"/>
  <c r="F1873" i="7" a="1"/>
  <c r="F1873" i="7" s="1"/>
  <c r="F1869" i="7" a="1"/>
  <c r="F1869" i="7" s="1"/>
  <c r="F1865" i="7" a="1"/>
  <c r="F1865" i="7" s="1"/>
  <c r="F1861" i="7" a="1"/>
  <c r="F1861" i="7" s="1"/>
  <c r="F1857" i="7" a="1"/>
  <c r="F1857" i="7" s="1"/>
  <c r="F1853" i="7" a="1"/>
  <c r="F1853" i="7" s="1"/>
  <c r="F1849" i="7" a="1"/>
  <c r="F1849" i="7" s="1"/>
  <c r="F1845" i="7" a="1"/>
  <c r="F1845" i="7" s="1"/>
  <c r="F1841" i="7" a="1"/>
  <c r="F1841" i="7" s="1"/>
  <c r="F1837" i="7" a="1"/>
  <c r="F1837" i="7" s="1"/>
  <c r="F1833" i="7" a="1"/>
  <c r="F1833" i="7" s="1"/>
  <c r="F1829" i="7" a="1"/>
  <c r="F1829" i="7" s="1"/>
  <c r="F1825" i="7" a="1"/>
  <c r="F1825" i="7" s="1"/>
  <c r="F1821" i="7" a="1"/>
  <c r="F1821" i="7" s="1"/>
  <c r="F1817" i="7" a="1"/>
  <c r="F1817" i="7" s="1"/>
  <c r="F1813" i="7" a="1"/>
  <c r="F1813" i="7" s="1"/>
  <c r="F1809" i="7" a="1"/>
  <c r="F1809" i="7" s="1"/>
  <c r="F1805" i="7" a="1"/>
  <c r="F1805" i="7" s="1"/>
  <c r="F1801" i="7" a="1"/>
  <c r="F1801" i="7" s="1"/>
  <c r="F1797" i="7" a="1"/>
  <c r="F1797" i="7" s="1"/>
  <c r="F1793" i="7" a="1"/>
  <c r="F1793" i="7" s="1"/>
  <c r="F1789" i="7" a="1"/>
  <c r="F1789" i="7" s="1"/>
  <c r="F1785" i="7" a="1"/>
  <c r="F1785" i="7" s="1"/>
  <c r="F1781" i="7" a="1"/>
  <c r="F1781" i="7" s="1"/>
  <c r="F1777" i="7" a="1"/>
  <c r="F1777" i="7" s="1"/>
  <c r="F1773" i="7" a="1"/>
  <c r="F1773" i="7" s="1"/>
  <c r="F1769" i="7" a="1"/>
  <c r="F1769" i="7" s="1"/>
  <c r="F1765" i="7" a="1"/>
  <c r="F1765" i="7" s="1"/>
  <c r="F1761" i="7" a="1"/>
  <c r="F1761" i="7" s="1"/>
  <c r="F1757" i="7" a="1"/>
  <c r="F1757" i="7" s="1"/>
  <c r="F1753" i="7" a="1"/>
  <c r="F1753" i="7" s="1"/>
  <c r="F1749" i="7" a="1"/>
  <c r="F1749" i="7" s="1"/>
  <c r="F1745" i="7" a="1"/>
  <c r="F1745" i="7" s="1"/>
  <c r="F1741" i="7" a="1"/>
  <c r="F1741" i="7" s="1"/>
  <c r="F1737" i="7" a="1"/>
  <c r="F1737" i="7" s="1"/>
  <c r="F1733" i="7" a="1"/>
  <c r="F1733" i="7" s="1"/>
  <c r="F1729" i="7" a="1"/>
  <c r="F1729" i="7" s="1"/>
  <c r="F1725" i="7" a="1"/>
  <c r="F1725" i="7" s="1"/>
  <c r="F1721" i="7" a="1"/>
  <c r="F1721" i="7" s="1"/>
  <c r="F1717" i="7" a="1"/>
  <c r="F1717" i="7" s="1"/>
  <c r="F1713" i="7" a="1"/>
  <c r="F1713" i="7" s="1"/>
  <c r="F1709" i="7" a="1"/>
  <c r="F1709" i="7" s="1"/>
  <c r="F1706" i="7" a="1"/>
  <c r="F1706" i="7" s="1"/>
  <c r="F1702" i="7" a="1"/>
  <c r="F1702" i="7" s="1"/>
  <c r="F1699" i="7" a="1"/>
  <c r="F1699" i="7" s="1"/>
  <c r="F1695" i="7" a="1"/>
  <c r="F1695" i="7" s="1"/>
  <c r="F1691" i="7" a="1"/>
  <c r="F1691" i="7" s="1"/>
  <c r="F1687" i="7" a="1"/>
  <c r="F1687" i="7" s="1"/>
  <c r="F1683" i="7" a="1"/>
  <c r="F1683" i="7" s="1"/>
  <c r="F1679" i="7" a="1"/>
  <c r="F1679" i="7" s="1"/>
  <c r="F1675" i="7" a="1"/>
  <c r="F1675" i="7" s="1"/>
  <c r="F1671" i="7" a="1"/>
  <c r="F1671" i="7" s="1"/>
  <c r="F1667" i="7" a="1"/>
  <c r="F1667" i="7" s="1"/>
  <c r="F1663" i="7" a="1"/>
  <c r="F1663" i="7" s="1"/>
  <c r="F1659" i="7" a="1"/>
  <c r="F1659" i="7" s="1"/>
  <c r="F1655" i="7" a="1"/>
  <c r="F1655" i="7" s="1"/>
  <c r="F1648" i="7" a="1"/>
  <c r="F1648" i="7" s="1"/>
  <c r="F1644" i="7" a="1"/>
  <c r="F1644" i="7" s="1"/>
  <c r="F1641" i="7" a="1"/>
  <c r="F1641" i="7" s="1"/>
  <c r="F1637" i="7" a="1"/>
  <c r="F1637" i="7" s="1"/>
  <c r="F1633" i="7" a="1"/>
  <c r="F1633" i="7" s="1"/>
  <c r="F1629" i="7" a="1"/>
  <c r="F1629" i="7" s="1"/>
  <c r="F1625" i="7" a="1"/>
  <c r="F1625" i="7" s="1"/>
  <c r="F1621" i="7" a="1"/>
  <c r="F1621" i="7" s="1"/>
  <c r="F1617" i="7" a="1"/>
  <c r="F1617" i="7" s="1"/>
  <c r="F1613" i="7" a="1"/>
  <c r="F1613" i="7" s="1"/>
  <c r="F1609" i="7" a="1"/>
  <c r="F1609" i="7" s="1"/>
  <c r="F1602" i="7" a="1"/>
  <c r="F1602" i="7" s="1"/>
  <c r="F1598" i="7" a="1"/>
  <c r="F1598" i="7" s="1"/>
  <c r="F1594" i="7" a="1"/>
  <c r="F1594" i="7" s="1"/>
  <c r="F1590" i="7" a="1"/>
  <c r="F1590" i="7" s="1"/>
  <c r="F1586" i="7" a="1"/>
  <c r="F1586" i="7" s="1"/>
  <c r="F1582" i="7" a="1"/>
  <c r="F1582" i="7" s="1"/>
  <c r="F1578" i="7" a="1"/>
  <c r="F1578" i="7" s="1"/>
  <c r="F1575" i="7" a="1"/>
  <c r="F1575" i="7" s="1"/>
  <c r="F1571" i="7" a="1"/>
  <c r="F1571" i="7" s="1"/>
  <c r="F1567" i="7" a="1"/>
  <c r="F1567" i="7" s="1"/>
  <c r="F1563" i="7" a="1"/>
  <c r="F1563" i="7" s="1"/>
  <c r="F1560" i="7" a="1"/>
  <c r="F1560" i="7" s="1"/>
  <c r="F1557" i="7" a="1"/>
  <c r="F1557" i="7" s="1"/>
  <c r="F1553" i="7" a="1"/>
  <c r="F1553" i="7" s="1"/>
  <c r="F1549" i="7" a="1"/>
  <c r="F1549" i="7" s="1"/>
  <c r="F1542" i="7" a="1"/>
  <c r="F1542" i="7" s="1"/>
  <c r="F1539" i="7" a="1"/>
  <c r="F1539" i="7" s="1"/>
  <c r="F1535" i="7" a="1"/>
  <c r="F1535" i="7" s="1"/>
  <c r="F1531" i="7" a="1"/>
  <c r="F1531" i="7" s="1"/>
  <c r="F1528" i="7" a="1"/>
  <c r="F1528" i="7" s="1"/>
  <c r="F1525" i="7" a="1"/>
  <c r="F1525" i="7" s="1"/>
  <c r="F1521" i="7" a="1"/>
  <c r="F1521" i="7" s="1"/>
  <c r="F1517" i="7" a="1"/>
  <c r="F1517" i="7" s="1"/>
  <c r="F1510" i="7" a="1"/>
  <c r="F1510" i="7" s="1"/>
  <c r="F1507" i="7" a="1"/>
  <c r="F1507" i="7" s="1"/>
  <c r="F1503" i="7" a="1"/>
  <c r="F1503" i="7" s="1"/>
  <c r="F1499" i="7" a="1"/>
  <c r="F1499" i="7" s="1"/>
  <c r="F1496" i="7" a="1"/>
  <c r="F1496" i="7" s="1"/>
  <c r="F1493" i="7" a="1"/>
  <c r="F1493" i="7" s="1"/>
  <c r="F1489" i="7" a="1"/>
  <c r="F1489" i="7" s="1"/>
  <c r="F1485" i="7" a="1"/>
  <c r="F1485" i="7" s="1"/>
  <c r="F1478" i="7" a="1"/>
  <c r="F1478" i="7" s="1"/>
  <c r="F1475" i="7" a="1"/>
  <c r="F1475" i="7" s="1"/>
  <c r="F1471" i="7" a="1"/>
  <c r="F1471" i="7" s="1"/>
  <c r="F1467" i="7" a="1"/>
  <c r="F1467" i="7" s="1"/>
  <c r="F1463" i="7" a="1"/>
  <c r="F1463" i="7" s="1"/>
  <c r="F1459" i="7" a="1"/>
  <c r="F1459" i="7" s="1"/>
  <c r="F1455" i="7" a="1"/>
  <c r="F1455" i="7" s="1"/>
  <c r="F1451" i="7" a="1"/>
  <c r="F1451" i="7" s="1"/>
  <c r="F1447" i="7" a="1"/>
  <c r="F1447" i="7" s="1"/>
  <c r="F1443" i="7" a="1"/>
  <c r="F1443" i="7" s="1"/>
  <c r="F1440" i="7" a="1"/>
  <c r="F1440" i="7" s="1"/>
  <c r="F1436" i="7" a="1"/>
  <c r="F1436" i="7" s="1"/>
  <c r="F1433" i="7" a="1"/>
  <c r="F1433" i="7" s="1"/>
  <c r="F1429" i="7" a="1"/>
  <c r="F1429" i="7" s="1"/>
  <c r="F1422" i="7" a="1"/>
  <c r="F1422" i="7" s="1"/>
  <c r="F1419" i="7" a="1"/>
  <c r="F1419" i="7" s="1"/>
  <c r="F1415" i="7" a="1"/>
  <c r="F1415" i="7" s="1"/>
  <c r="F1411" i="7" a="1"/>
  <c r="F1411" i="7" s="1"/>
  <c r="F1404" i="7" a="1"/>
  <c r="F1404" i="7" s="1"/>
  <c r="F1401" i="7" a="1"/>
  <c r="F1401" i="7" s="1"/>
  <c r="F1397" i="7" a="1"/>
  <c r="F1397" i="7" s="1"/>
  <c r="F1394" i="7" a="1"/>
  <c r="F1394" i="7" s="1"/>
  <c r="F1390" i="7" a="1"/>
  <c r="F1390" i="7" s="1"/>
  <c r="F1386" i="7" a="1"/>
  <c r="F1386" i="7" s="1"/>
  <c r="F1380" i="7" a="1"/>
  <c r="F1380" i="7" s="1"/>
  <c r="F1374" i="7" a="1"/>
  <c r="F1374" i="7" s="1"/>
  <c r="F1370" i="7" a="1"/>
  <c r="F1370" i="7" s="1"/>
  <c r="F1366" i="7" a="1"/>
  <c r="F1366" i="7" s="1"/>
  <c r="F1363" i="7" a="1"/>
  <c r="F1363" i="7" s="1"/>
  <c r="F1360" i="7" a="1"/>
  <c r="F1360" i="7" s="1"/>
  <c r="F1356" i="7" a="1"/>
  <c r="F1356" i="7" s="1"/>
  <c r="F1352" i="7" a="1"/>
  <c r="F1352" i="7" s="1"/>
  <c r="F1348" i="7" a="1"/>
  <c r="F1348" i="7" s="1"/>
  <c r="F1342" i="7" a="1"/>
  <c r="F1342" i="7" s="1"/>
  <c r="F1338" i="7" a="1"/>
  <c r="F1338" i="7" s="1"/>
  <c r="F1334" i="7" a="1"/>
  <c r="F1334" i="7" s="1"/>
  <c r="F1330" i="7" a="1"/>
  <c r="F1330" i="7" s="1"/>
  <c r="F1326" i="7" a="1"/>
  <c r="F1326" i="7" s="1"/>
  <c r="F1322" i="7" a="1"/>
  <c r="F1322" i="7" s="1"/>
  <c r="F1319" i="7" a="1"/>
  <c r="F1319" i="7" s="1"/>
  <c r="F1315" i="7" a="1"/>
  <c r="F1315" i="7" s="1"/>
  <c r="F1311" i="7" a="1"/>
  <c r="F1311" i="7" s="1"/>
  <c r="F1307" i="7" a="1"/>
  <c r="F1307" i="7" s="1"/>
  <c r="F1303" i="7" a="1"/>
  <c r="F1303" i="7" s="1"/>
  <c r="F1299" i="7" a="1"/>
  <c r="F1299" i="7" s="1"/>
  <c r="F1295" i="7" a="1"/>
  <c r="F1295" i="7" s="1"/>
  <c r="F1290" i="7" a="1"/>
  <c r="F1290" i="7" s="1"/>
  <c r="F1286" i="7" a="1"/>
  <c r="F1286" i="7" s="1"/>
  <c r="F1276" i="7" a="1"/>
  <c r="F1276" i="7" s="1"/>
  <c r="F1271" i="7" a="1"/>
  <c r="F1271" i="7" s="1"/>
  <c r="F1266" i="7" a="1"/>
  <c r="F1266" i="7" s="1"/>
  <c r="F1258" i="7" a="1"/>
  <c r="F1258" i="7" s="1"/>
  <c r="F1251" i="7" a="1"/>
  <c r="F1251" i="7" s="1"/>
  <c r="F1244" i="7" a="1"/>
  <c r="F1244" i="7" s="1"/>
  <c r="F1237" i="7" a="1"/>
  <c r="F1237" i="7" s="1"/>
  <c r="F1230" i="7" a="1"/>
  <c r="F1230" i="7" s="1"/>
  <c r="F1223" i="7" a="1"/>
  <c r="F1223" i="7" s="1"/>
  <c r="F1215" i="7" a="1"/>
  <c r="F1215" i="7" s="1"/>
  <c r="F1208" i="7" a="1"/>
  <c r="F1208" i="7" s="1"/>
  <c r="F1200" i="7" a="1"/>
  <c r="F1200" i="7" s="1"/>
  <c r="F1193" i="7" a="1"/>
  <c r="F1193" i="7" s="1"/>
  <c r="F1185" i="7" a="1"/>
  <c r="F1185" i="7" s="1"/>
  <c r="F1177" i="7" a="1"/>
  <c r="F1177" i="7" s="1"/>
  <c r="F1169" i="7" a="1"/>
  <c r="F1169" i="7" s="1"/>
  <c r="F1161" i="7" a="1"/>
  <c r="F1161" i="7" s="1"/>
  <c r="F1149" i="7" a="1"/>
  <c r="F1149" i="7" s="1"/>
  <c r="F2393" i="7" a="1"/>
  <c r="F2393" i="7" s="1"/>
  <c r="F2381" i="7" a="1"/>
  <c r="F2381" i="7" s="1"/>
  <c r="F2366" i="7" a="1"/>
  <c r="F2366" i="7" s="1"/>
  <c r="F2396" i="7" a="1"/>
  <c r="F2396" i="7" s="1"/>
  <c r="F2388" i="7" a="1"/>
  <c r="F2388" i="7" s="1"/>
  <c r="F2380" i="7" a="1"/>
  <c r="F2380" i="7" s="1"/>
  <c r="F2372" i="7" a="1"/>
  <c r="F2372" i="7" s="1"/>
  <c r="F2365" i="7" a="1"/>
  <c r="F2365" i="7" s="1"/>
  <c r="F2354" i="7" a="1"/>
  <c r="F2354" i="7" s="1"/>
  <c r="F2346" i="7" a="1"/>
  <c r="F2346" i="7" s="1"/>
  <c r="F2338" i="7" a="1"/>
  <c r="F2338" i="7" s="1"/>
  <c r="F2402" i="7" a="1"/>
  <c r="F2402" i="7" s="1"/>
  <c r="F2398" i="7" a="1"/>
  <c r="F2398" i="7" s="1"/>
  <c r="F2394" i="7" a="1"/>
  <c r="F2394" i="7" s="1"/>
  <c r="F2390" i="7" a="1"/>
  <c r="F2390" i="7" s="1"/>
  <c r="F2386" i="7" a="1"/>
  <c r="F2386" i="7" s="1"/>
  <c r="F2382" i="7" a="1"/>
  <c r="F2382" i="7" s="1"/>
  <c r="F2378" i="7" a="1"/>
  <c r="F2378" i="7" s="1"/>
  <c r="F2374" i="7" a="1"/>
  <c r="F2374" i="7" s="1"/>
  <c r="F2370" i="7" a="1"/>
  <c r="F2370" i="7" s="1"/>
  <c r="F2367" i="7" a="1"/>
  <c r="F2367" i="7" s="1"/>
  <c r="F2363" i="7" a="1"/>
  <c r="F2363" i="7" s="1"/>
  <c r="F2360" i="7" a="1"/>
  <c r="F2360" i="7" s="1"/>
  <c r="F2356" i="7" a="1"/>
  <c r="F2356" i="7" s="1"/>
  <c r="F2352" i="7" a="1"/>
  <c r="F2352" i="7" s="1"/>
  <c r="F2348" i="7" a="1"/>
  <c r="F2348" i="7" s="1"/>
  <c r="F2344" i="7" a="1"/>
  <c r="F2344" i="7" s="1"/>
  <c r="F2340" i="7" a="1"/>
  <c r="F2340" i="7" s="1"/>
  <c r="F2336" i="7" a="1"/>
  <c r="F2336" i="7" s="1"/>
  <c r="F2332" i="7" a="1"/>
  <c r="F2332" i="7" s="1"/>
  <c r="F2328" i="7" a="1"/>
  <c r="F2328" i="7" s="1"/>
  <c r="F2324" i="7" a="1"/>
  <c r="F2324" i="7" s="1"/>
  <c r="F2320" i="7" a="1"/>
  <c r="F2320" i="7" s="1"/>
  <c r="F2316" i="7" a="1"/>
  <c r="F2316" i="7" s="1"/>
  <c r="F2312" i="7" a="1"/>
  <c r="F2312" i="7" s="1"/>
  <c r="F2308" i="7" a="1"/>
  <c r="F2308" i="7" s="1"/>
  <c r="F2304" i="7" a="1"/>
  <c r="F2304" i="7" s="1"/>
  <c r="F2300" i="7" a="1"/>
  <c r="F2300" i="7" s="1"/>
  <c r="F2296" i="7" a="1"/>
  <c r="F2296" i="7" s="1"/>
  <c r="F2292" i="7" a="1"/>
  <c r="F2292" i="7" s="1"/>
  <c r="F2288" i="7" a="1"/>
  <c r="F2288" i="7" s="1"/>
  <c r="F2284" i="7" a="1"/>
  <c r="F2284" i="7" s="1"/>
  <c r="F2280" i="7" a="1"/>
  <c r="F2280" i="7" s="1"/>
  <c r="F2276" i="7" a="1"/>
  <c r="F2276" i="7" s="1"/>
  <c r="F2272" i="7" a="1"/>
  <c r="F2272" i="7" s="1"/>
  <c r="F2268" i="7" a="1"/>
  <c r="F2268" i="7" s="1"/>
  <c r="F2264" i="7" a="1"/>
  <c r="F2264" i="7" s="1"/>
  <c r="F2260" i="7" a="1"/>
  <c r="F2260" i="7" s="1"/>
  <c r="F2256" i="7" a="1"/>
  <c r="F2256" i="7" s="1"/>
  <c r="F2252" i="7" a="1"/>
  <c r="F2252" i="7" s="1"/>
  <c r="F2248" i="7" a="1"/>
  <c r="F2248" i="7" s="1"/>
  <c r="F2244" i="7" a="1"/>
  <c r="F2244" i="7" s="1"/>
  <c r="F2240" i="7" a="1"/>
  <c r="F2240" i="7" s="1"/>
  <c r="F2236" i="7" a="1"/>
  <c r="F2236" i="7" s="1"/>
  <c r="F2232" i="7" a="1"/>
  <c r="F2232" i="7" s="1"/>
  <c r="F2228" i="7" a="1"/>
  <c r="F2228" i="7" s="1"/>
  <c r="F2224" i="7" a="1"/>
  <c r="F2224" i="7" s="1"/>
  <c r="F2220" i="7" a="1"/>
  <c r="F2220" i="7" s="1"/>
  <c r="F2216" i="7" a="1"/>
  <c r="F2216" i="7" s="1"/>
  <c r="F2212" i="7" a="1"/>
  <c r="F2212" i="7" s="1"/>
  <c r="F2208" i="7" a="1"/>
  <c r="F2208" i="7" s="1"/>
  <c r="F2204" i="7" a="1"/>
  <c r="F2204" i="7" s="1"/>
  <c r="F2200" i="7" a="1"/>
  <c r="F2200" i="7" s="1"/>
  <c r="F2196" i="7" a="1"/>
  <c r="F2196" i="7" s="1"/>
  <c r="F2192" i="7" a="1"/>
  <c r="F2192" i="7" s="1"/>
  <c r="F2188" i="7" a="1"/>
  <c r="F2188" i="7" s="1"/>
  <c r="F2184" i="7" a="1"/>
  <c r="F2184" i="7" s="1"/>
  <c r="F2180" i="7" a="1"/>
  <c r="F2180" i="7" s="1"/>
  <c r="F2176" i="7" a="1"/>
  <c r="F2176" i="7" s="1"/>
  <c r="F2172" i="7" a="1"/>
  <c r="F2172" i="7" s="1"/>
  <c r="F2168" i="7" a="1"/>
  <c r="F2168" i="7" s="1"/>
  <c r="F2164" i="7" a="1"/>
  <c r="F2164" i="7" s="1"/>
  <c r="F2160" i="7" a="1"/>
  <c r="F2160" i="7" s="1"/>
  <c r="F2156" i="7" a="1"/>
  <c r="F2156" i="7" s="1"/>
  <c r="F2152" i="7" a="1"/>
  <c r="F2152" i="7" s="1"/>
  <c r="F2148" i="7" a="1"/>
  <c r="F2148" i="7" s="1"/>
  <c r="F2144" i="7" a="1"/>
  <c r="F2144" i="7" s="1"/>
  <c r="F2140" i="7" a="1"/>
  <c r="F2140" i="7" s="1"/>
  <c r="F2136" i="7" a="1"/>
  <c r="F2136" i="7" s="1"/>
  <c r="F2132" i="7" a="1"/>
  <c r="F2132" i="7" s="1"/>
  <c r="F2128" i="7" a="1"/>
  <c r="F2128" i="7" s="1"/>
  <c r="F2124" i="7" a="1"/>
  <c r="F2124" i="7" s="1"/>
  <c r="F2120" i="7" a="1"/>
  <c r="F2120" i="7" s="1"/>
  <c r="F2116" i="7" a="1"/>
  <c r="F2116" i="7" s="1"/>
  <c r="F2112" i="7" a="1"/>
  <c r="F2112" i="7" s="1"/>
  <c r="F2108" i="7" a="1"/>
  <c r="F2108" i="7" s="1"/>
  <c r="F2104" i="7" a="1"/>
  <c r="F2104" i="7" s="1"/>
  <c r="F2100" i="7" a="1"/>
  <c r="F2100" i="7" s="1"/>
  <c r="F2096" i="7" a="1"/>
  <c r="F2096" i="7" s="1"/>
  <c r="F2092" i="7" a="1"/>
  <c r="F2092" i="7" s="1"/>
  <c r="F2088" i="7" a="1"/>
  <c r="F2088" i="7" s="1"/>
  <c r="F2084" i="7" a="1"/>
  <c r="F2084" i="7" s="1"/>
  <c r="F2080" i="7" a="1"/>
  <c r="F2080" i="7" s="1"/>
  <c r="F2076" i="7" a="1"/>
  <c r="F2076" i="7" s="1"/>
  <c r="F2072" i="7" a="1"/>
  <c r="F2072" i="7" s="1"/>
  <c r="F2068" i="7" a="1"/>
  <c r="F2068" i="7" s="1"/>
  <c r="F2064" i="7" a="1"/>
  <c r="F2064" i="7" s="1"/>
  <c r="F2060" i="7" a="1"/>
  <c r="F2060" i="7" s="1"/>
  <c r="F2056" i="7" a="1"/>
  <c r="F2056" i="7" s="1"/>
  <c r="F2052" i="7" a="1"/>
  <c r="F2052" i="7" s="1"/>
  <c r="F2048" i="7" a="1"/>
  <c r="F2048" i="7" s="1"/>
  <c r="F2044" i="7" a="1"/>
  <c r="F2044" i="7" s="1"/>
  <c r="F2040" i="7" a="1"/>
  <c r="F2040" i="7" s="1"/>
  <c r="F2036" i="7" a="1"/>
  <c r="F2036" i="7" s="1"/>
  <c r="F2032" i="7" a="1"/>
  <c r="F2032" i="7" s="1"/>
  <c r="F2028" i="7" a="1"/>
  <c r="F2028" i="7" s="1"/>
  <c r="F2024" i="7" a="1"/>
  <c r="F2024" i="7" s="1"/>
  <c r="F2020" i="7" a="1"/>
  <c r="F2020" i="7" s="1"/>
  <c r="F2016" i="7" a="1"/>
  <c r="F2016" i="7" s="1"/>
  <c r="F2012" i="7" a="1"/>
  <c r="F2012" i="7" s="1"/>
  <c r="F2008" i="7" a="1"/>
  <c r="F2008" i="7" s="1"/>
  <c r="F2004" i="7" a="1"/>
  <c r="F2004" i="7" s="1"/>
  <c r="F2000" i="7" a="1"/>
  <c r="F2000" i="7" s="1"/>
  <c r="F1996" i="7" a="1"/>
  <c r="F1996" i="7" s="1"/>
  <c r="F1992" i="7" a="1"/>
  <c r="F1992" i="7" s="1"/>
  <c r="F1988" i="7" a="1"/>
  <c r="F1988" i="7" s="1"/>
  <c r="F1984" i="7" a="1"/>
  <c r="F1984" i="7" s="1"/>
  <c r="F1980" i="7" a="1"/>
  <c r="F1980" i="7" s="1"/>
  <c r="F1976" i="7" a="1"/>
  <c r="F1976" i="7" s="1"/>
  <c r="F1972" i="7" a="1"/>
  <c r="F1972" i="7" s="1"/>
  <c r="F1968" i="7" a="1"/>
  <c r="F1968" i="7" s="1"/>
  <c r="F1964" i="7" a="1"/>
  <c r="F1964" i="7" s="1"/>
  <c r="F1960" i="7" a="1"/>
  <c r="F1960" i="7" s="1"/>
  <c r="F1956" i="7" a="1"/>
  <c r="F1956" i="7" s="1"/>
  <c r="F1952" i="7" a="1"/>
  <c r="F1952" i="7" s="1"/>
  <c r="F1948" i="7" a="1"/>
  <c r="F1948" i="7" s="1"/>
  <c r="F1944" i="7" a="1"/>
  <c r="F1944" i="7" s="1"/>
  <c r="F1940" i="7" a="1"/>
  <c r="F1940" i="7" s="1"/>
  <c r="F1936" i="7" a="1"/>
  <c r="F1936" i="7" s="1"/>
  <c r="F1932" i="7" a="1"/>
  <c r="F1932" i="7" s="1"/>
  <c r="F1928" i="7" a="1"/>
  <c r="F1928" i="7" s="1"/>
  <c r="F1924" i="7" a="1"/>
  <c r="F1924" i="7" s="1"/>
  <c r="F1920" i="7" a="1"/>
  <c r="F1920" i="7" s="1"/>
  <c r="F1916" i="7" a="1"/>
  <c r="F1916" i="7" s="1"/>
  <c r="F1912" i="7" a="1"/>
  <c r="F1912" i="7" s="1"/>
  <c r="F1908" i="7" a="1"/>
  <c r="F1908" i="7" s="1"/>
  <c r="F1904" i="7" a="1"/>
  <c r="F1904" i="7" s="1"/>
  <c r="F1900" i="7" a="1"/>
  <c r="F1900" i="7" s="1"/>
  <c r="F1896" i="7" a="1"/>
  <c r="F1896" i="7" s="1"/>
  <c r="F1892" i="7" a="1"/>
  <c r="F1892" i="7" s="1"/>
  <c r="F1888" i="7" a="1"/>
  <c r="F1888" i="7" s="1"/>
  <c r="F1884" i="7" a="1"/>
  <c r="F1884" i="7" s="1"/>
  <c r="F1880" i="7" a="1"/>
  <c r="F1880" i="7" s="1"/>
  <c r="F1876" i="7" a="1"/>
  <c r="F1876" i="7" s="1"/>
  <c r="F1872" i="7" a="1"/>
  <c r="F1872" i="7" s="1"/>
  <c r="F1868" i="7" a="1"/>
  <c r="F1868" i="7" s="1"/>
  <c r="F1864" i="7" a="1"/>
  <c r="F1864" i="7" s="1"/>
  <c r="F1860" i="7" a="1"/>
  <c r="F1860" i="7" s="1"/>
  <c r="F1856" i="7" a="1"/>
  <c r="F1856" i="7" s="1"/>
  <c r="F1852" i="7" a="1"/>
  <c r="F1852" i="7" s="1"/>
  <c r="F1848" i="7" a="1"/>
  <c r="F1848" i="7" s="1"/>
  <c r="F1844" i="7" a="1"/>
  <c r="F1844" i="7" s="1"/>
  <c r="F1840" i="7" a="1"/>
  <c r="F1840" i="7" s="1"/>
  <c r="F1836" i="7" a="1"/>
  <c r="F1836" i="7" s="1"/>
  <c r="F1832" i="7" a="1"/>
  <c r="F1832" i="7" s="1"/>
  <c r="F1828" i="7" a="1"/>
  <c r="F1828" i="7" s="1"/>
  <c r="F1824" i="7" a="1"/>
  <c r="F1824" i="7" s="1"/>
  <c r="F1820" i="7" a="1"/>
  <c r="F1820" i="7" s="1"/>
  <c r="F1816" i="7" a="1"/>
  <c r="F1816" i="7" s="1"/>
  <c r="F1812" i="7" a="1"/>
  <c r="F1812" i="7" s="1"/>
  <c r="F1808" i="7" a="1"/>
  <c r="F1808" i="7" s="1"/>
  <c r="F1804" i="7" a="1"/>
  <c r="F1804" i="7" s="1"/>
  <c r="F1800" i="7" a="1"/>
  <c r="F1800" i="7" s="1"/>
  <c r="F1796" i="7" a="1"/>
  <c r="F1796" i="7" s="1"/>
  <c r="F1792" i="7" a="1"/>
  <c r="F1792" i="7" s="1"/>
  <c r="F1788" i="7" a="1"/>
  <c r="F1788" i="7" s="1"/>
  <c r="F1784" i="7" a="1"/>
  <c r="F1784" i="7" s="1"/>
  <c r="F1780" i="7" a="1"/>
  <c r="F1780" i="7" s="1"/>
  <c r="F1776" i="7" a="1"/>
  <c r="F1776" i="7" s="1"/>
  <c r="F1772" i="7" a="1"/>
  <c r="F1772" i="7" s="1"/>
  <c r="F1768" i="7" a="1"/>
  <c r="F1768" i="7" s="1"/>
  <c r="F1764" i="7" a="1"/>
  <c r="F1764" i="7" s="1"/>
  <c r="F1760" i="7" a="1"/>
  <c r="F1760" i="7" s="1"/>
  <c r="F1756" i="7" a="1"/>
  <c r="F1756" i="7" s="1"/>
  <c r="F1752" i="7" a="1"/>
  <c r="F1752" i="7" s="1"/>
  <c r="F1748" i="7" a="1"/>
  <c r="F1748" i="7" s="1"/>
  <c r="F1744" i="7" a="1"/>
  <c r="F1744" i="7" s="1"/>
  <c r="F1740" i="7" a="1"/>
  <c r="F1740" i="7" s="1"/>
  <c r="F1736" i="7" a="1"/>
  <c r="F1736" i="7" s="1"/>
  <c r="F1732" i="7" a="1"/>
  <c r="F1732" i="7" s="1"/>
  <c r="F1728" i="7" a="1"/>
  <c r="F1728" i="7" s="1"/>
  <c r="F1724" i="7" a="1"/>
  <c r="F1724" i="7" s="1"/>
  <c r="F1720" i="7" a="1"/>
  <c r="F1720" i="7" s="1"/>
  <c r="F1716" i="7" a="1"/>
  <c r="F1716" i="7" s="1"/>
  <c r="F1712" i="7" a="1"/>
  <c r="F1712" i="7" s="1"/>
  <c r="F1708" i="7" a="1"/>
  <c r="F1708" i="7" s="1"/>
  <c r="F1705" i="7" a="1"/>
  <c r="F1705" i="7" s="1"/>
  <c r="F1701" i="7" a="1"/>
  <c r="F1701" i="7" s="1"/>
  <c r="F1698" i="7" a="1"/>
  <c r="F1698" i="7" s="1"/>
  <c r="F1694" i="7" a="1"/>
  <c r="F1694" i="7" s="1"/>
  <c r="F1690" i="7" a="1"/>
  <c r="F1690" i="7" s="1"/>
  <c r="F1686" i="7" a="1"/>
  <c r="F1686" i="7" s="1"/>
  <c r="F1682" i="7" a="1"/>
  <c r="F1682" i="7" s="1"/>
  <c r="F1678" i="7" a="1"/>
  <c r="F1678" i="7" s="1"/>
  <c r="F1674" i="7" a="1"/>
  <c r="F1674" i="7" s="1"/>
  <c r="F1670" i="7" a="1"/>
  <c r="F1670" i="7" s="1"/>
  <c r="F1666" i="7" a="1"/>
  <c r="F1666" i="7" s="1"/>
  <c r="F1662" i="7" a="1"/>
  <c r="F1662" i="7" s="1"/>
  <c r="F1658" i="7" a="1"/>
  <c r="F1658" i="7" s="1"/>
  <c r="F1654" i="7" a="1"/>
  <c r="F1654" i="7" s="1"/>
  <c r="F1651" i="7" a="1"/>
  <c r="F1651" i="7" s="1"/>
  <c r="F1647" i="7" a="1"/>
  <c r="F1647" i="7" s="1"/>
  <c r="F1640" i="7" a="1"/>
  <c r="F1640" i="7" s="1"/>
  <c r="F1636" i="7" a="1"/>
  <c r="F1636" i="7" s="1"/>
  <c r="F1632" i="7" a="1"/>
  <c r="F1632" i="7" s="1"/>
  <c r="F1628" i="7" a="1"/>
  <c r="F1628" i="7" s="1"/>
  <c r="F1624" i="7" a="1"/>
  <c r="F1624" i="7" s="1"/>
  <c r="F1620" i="7" a="1"/>
  <c r="F1620" i="7" s="1"/>
  <c r="F1616" i="7" a="1"/>
  <c r="F1616" i="7" s="1"/>
  <c r="F1612" i="7" a="1"/>
  <c r="F1612" i="7" s="1"/>
  <c r="F1608" i="7" a="1"/>
  <c r="F1608" i="7" s="1"/>
  <c r="F1605" i="7" a="1"/>
  <c r="F1605" i="7" s="1"/>
  <c r="F1601" i="7" a="1"/>
  <c r="F1601" i="7" s="1"/>
  <c r="F1597" i="7" a="1"/>
  <c r="F1597" i="7" s="1"/>
  <c r="F1593" i="7" a="1"/>
  <c r="F1593" i="7" s="1"/>
  <c r="F1589" i="7" a="1"/>
  <c r="F1589" i="7" s="1"/>
  <c r="F1585" i="7" a="1"/>
  <c r="F1585" i="7" s="1"/>
  <c r="F1581" i="7" a="1"/>
  <c r="F1581" i="7" s="1"/>
  <c r="F1574" i="7" a="1"/>
  <c r="F1574" i="7" s="1"/>
  <c r="F1570" i="7" a="1"/>
  <c r="F1570" i="7" s="1"/>
  <c r="F1566" i="7" a="1"/>
  <c r="F1566" i="7" s="1"/>
  <c r="F1562" i="7" a="1"/>
  <c r="F1562" i="7" s="1"/>
  <c r="F1559" i="7" a="1"/>
  <c r="F1559" i="7" s="1"/>
  <c r="F1556" i="7" a="1"/>
  <c r="F1556" i="7" s="1"/>
  <c r="F1552" i="7" a="1"/>
  <c r="F1552" i="7" s="1"/>
  <c r="F1548" i="7" a="1"/>
  <c r="F1548" i="7" s="1"/>
  <c r="F1545" i="7" a="1"/>
  <c r="F1545" i="7" s="1"/>
  <c r="F1538" i="7" a="1"/>
  <c r="F1538" i="7" s="1"/>
  <c r="F1534" i="7" a="1"/>
  <c r="F1534" i="7" s="1"/>
  <c r="F1530" i="7" a="1"/>
  <c r="F1530" i="7" s="1"/>
  <c r="F1527" i="7" a="1"/>
  <c r="F1527" i="7" s="1"/>
  <c r="F1524" i="7" a="1"/>
  <c r="F1524" i="7" s="1"/>
  <c r="F1520" i="7" a="1"/>
  <c r="F1520" i="7" s="1"/>
  <c r="F1516" i="7" a="1"/>
  <c r="F1516" i="7" s="1"/>
  <c r="F1513" i="7" a="1"/>
  <c r="F1513" i="7" s="1"/>
  <c r="F1506" i="7" a="1"/>
  <c r="F1506" i="7" s="1"/>
  <c r="F1502" i="7" a="1"/>
  <c r="F1502" i="7" s="1"/>
  <c r="F1498" i="7" a="1"/>
  <c r="F1498" i="7" s="1"/>
  <c r="F1495" i="7" a="1"/>
  <c r="F1495" i="7" s="1"/>
  <c r="F1492" i="7" a="1"/>
  <c r="F1492" i="7" s="1"/>
  <c r="F1488" i="7" a="1"/>
  <c r="F1488" i="7" s="1"/>
  <c r="F1484" i="7" a="1"/>
  <c r="F1484" i="7" s="1"/>
  <c r="F1481" i="7" a="1"/>
  <c r="F1481" i="7" s="1"/>
  <c r="F1474" i="7" a="1"/>
  <c r="F1474" i="7" s="1"/>
  <c r="F1470" i="7" a="1"/>
  <c r="F1470" i="7" s="1"/>
  <c r="F1466" i="7" a="1"/>
  <c r="F1466" i="7" s="1"/>
  <c r="F1462" i="7" a="1"/>
  <c r="F1462" i="7" s="1"/>
  <c r="F1458" i="7" a="1"/>
  <c r="F1458" i="7" s="1"/>
  <c r="F1454" i="7" a="1"/>
  <c r="F1454" i="7" s="1"/>
  <c r="F1450" i="7" a="1"/>
  <c r="F1450" i="7" s="1"/>
  <c r="F1446" i="7" a="1"/>
  <c r="F1446" i="7" s="1"/>
  <c r="F1442" i="7" a="1"/>
  <c r="F1442" i="7" s="1"/>
  <c r="F1439" i="7" a="1"/>
  <c r="F1439" i="7" s="1"/>
  <c r="F1432" i="7" a="1"/>
  <c r="F1432" i="7" s="1"/>
  <c r="F1428" i="7" a="1"/>
  <c r="F1428" i="7" s="1"/>
  <c r="F1425" i="7" a="1"/>
  <c r="F1425" i="7" s="1"/>
  <c r="F1421" i="7" a="1"/>
  <c r="F1421" i="7" s="1"/>
  <c r="F1418" i="7" a="1"/>
  <c r="F1418" i="7" s="1"/>
  <c r="F1414" i="7" a="1"/>
  <c r="F1414" i="7" s="1"/>
  <c r="F1410" i="7" a="1"/>
  <c r="F1410" i="7" s="1"/>
  <c r="F1407" i="7" a="1"/>
  <c r="F1407" i="7" s="1"/>
  <c r="F1403" i="7" a="1"/>
  <c r="F1403" i="7" s="1"/>
  <c r="F1400" i="7" a="1"/>
  <c r="F1400" i="7" s="1"/>
  <c r="F1396" i="7" a="1"/>
  <c r="F1396" i="7" s="1"/>
  <c r="F1393" i="7" a="1"/>
  <c r="F1393" i="7" s="1"/>
  <c r="F1389" i="7" a="1"/>
  <c r="F1389" i="7" s="1"/>
  <c r="F1383" i="7" a="1"/>
  <c r="F1383" i="7" s="1"/>
  <c r="F1377" i="7" a="1"/>
  <c r="F1377" i="7" s="1"/>
  <c r="F1373" i="7" a="1"/>
  <c r="F1373" i="7" s="1"/>
  <c r="F1369" i="7" a="1"/>
  <c r="F1369" i="7" s="1"/>
  <c r="F1365" i="7" a="1"/>
  <c r="F1365" i="7" s="1"/>
  <c r="F1362" i="7" a="1"/>
  <c r="F1362" i="7" s="1"/>
  <c r="F1359" i="7" a="1"/>
  <c r="F1359" i="7" s="1"/>
  <c r="F1355" i="7" a="1"/>
  <c r="F1355" i="7" s="1"/>
  <c r="F1351" i="7" a="1"/>
  <c r="F1351" i="7" s="1"/>
  <c r="F1345" i="7" a="1"/>
  <c r="F1345" i="7" s="1"/>
  <c r="F1341" i="7" a="1"/>
  <c r="F1341" i="7" s="1"/>
  <c r="F1337" i="7" a="1"/>
  <c r="F1337" i="7" s="1"/>
  <c r="F1333" i="7" a="1"/>
  <c r="F1333" i="7" s="1"/>
  <c r="F1329" i="7" a="1"/>
  <c r="F1329" i="7" s="1"/>
  <c r="F1325" i="7" a="1"/>
  <c r="F1325" i="7" s="1"/>
  <c r="F1318" i="7" a="1"/>
  <c r="F1318" i="7" s="1"/>
  <c r="F1314" i="7" a="1"/>
  <c r="F1314" i="7" s="1"/>
  <c r="F1310" i="7" a="1"/>
  <c r="F1310" i="7" s="1"/>
  <c r="F1306" i="7" a="1"/>
  <c r="F1306" i="7" s="1"/>
  <c r="F1302" i="7" a="1"/>
  <c r="F1302" i="7" s="1"/>
  <c r="F1298" i="7" a="1"/>
  <c r="F1298" i="7" s="1"/>
  <c r="F1294" i="7" a="1"/>
  <c r="F1294" i="7" s="1"/>
  <c r="F1285" i="7" a="1"/>
  <c r="F1285" i="7" s="1"/>
  <c r="F1280" i="7" a="1"/>
  <c r="F1280" i="7" s="1"/>
  <c r="F1275" i="7" a="1"/>
  <c r="F1275" i="7" s="1"/>
  <c r="F1270" i="7" a="1"/>
  <c r="F1270" i="7" s="1"/>
  <c r="F1264" i="7" a="1"/>
  <c r="F1264" i="7" s="1"/>
  <c r="F1257" i="7" a="1"/>
  <c r="F1257" i="7" s="1"/>
  <c r="F1242" i="7" a="1"/>
  <c r="F1242" i="7" s="1"/>
  <c r="F1235" i="7" a="1"/>
  <c r="F1235" i="7" s="1"/>
  <c r="F1228" i="7" a="1"/>
  <c r="F1228" i="7" s="1"/>
  <c r="F1221" i="7" a="1"/>
  <c r="F1221" i="7" s="1"/>
  <c r="F1213" i="7" a="1"/>
  <c r="F1213" i="7" s="1"/>
  <c r="F1206" i="7" a="1"/>
  <c r="F1206" i="7" s="1"/>
  <c r="F1198" i="7" a="1"/>
  <c r="F1198" i="7" s="1"/>
  <c r="F1191" i="7" a="1"/>
  <c r="F1191" i="7" s="1"/>
  <c r="F1183" i="7" a="1"/>
  <c r="F1183" i="7" s="1"/>
  <c r="F1175" i="7" a="1"/>
  <c r="F1175" i="7" s="1"/>
  <c r="F1167" i="7" a="1"/>
  <c r="F1167" i="7" s="1"/>
  <c r="F1159" i="7" a="1"/>
  <c r="F1159" i="7" s="1"/>
  <c r="F1145" i="7" a="1"/>
  <c r="F1145" i="7" s="1"/>
  <c r="F2401" i="7" a="1"/>
  <c r="F2401" i="7" s="1"/>
  <c r="F2389" i="7" a="1"/>
  <c r="F2389" i="7" s="1"/>
  <c r="F2377" i="7" a="1"/>
  <c r="F2377" i="7" s="1"/>
  <c r="F2369" i="7" a="1"/>
  <c r="F2369" i="7" s="1"/>
  <c r="F2362" i="7" a="1"/>
  <c r="F2362" i="7" s="1"/>
  <c r="F2359" i="7" a="1"/>
  <c r="F2359" i="7" s="1"/>
  <c r="F2355" i="7" a="1"/>
  <c r="F2355" i="7" s="1"/>
  <c r="F2351" i="7" a="1"/>
  <c r="F2351" i="7" s="1"/>
  <c r="F2347" i="7" a="1"/>
  <c r="F2347" i="7" s="1"/>
  <c r="F2343" i="7" a="1"/>
  <c r="F2343" i="7" s="1"/>
  <c r="F2339" i="7" a="1"/>
  <c r="F2339" i="7" s="1"/>
  <c r="F2335" i="7" a="1"/>
  <c r="F2335" i="7" s="1"/>
  <c r="F2331" i="7" a="1"/>
  <c r="F2331" i="7" s="1"/>
  <c r="F2327" i="7" a="1"/>
  <c r="F2327" i="7" s="1"/>
  <c r="F2323" i="7" a="1"/>
  <c r="F2323" i="7" s="1"/>
  <c r="F2319" i="7" a="1"/>
  <c r="F2319" i="7" s="1"/>
  <c r="F2315" i="7" a="1"/>
  <c r="F2315" i="7" s="1"/>
  <c r="F2311" i="7" a="1"/>
  <c r="F2311" i="7" s="1"/>
  <c r="F2307" i="7" a="1"/>
  <c r="F2307" i="7" s="1"/>
  <c r="F2303" i="7" a="1"/>
  <c r="F2303" i="7" s="1"/>
  <c r="F2299" i="7" a="1"/>
  <c r="F2299" i="7" s="1"/>
  <c r="F2295" i="7" a="1"/>
  <c r="F2295" i="7" s="1"/>
  <c r="F2291" i="7" a="1"/>
  <c r="F2291" i="7" s="1"/>
  <c r="F2287" i="7" a="1"/>
  <c r="F2287" i="7" s="1"/>
  <c r="F2283" i="7" a="1"/>
  <c r="F2283" i="7" s="1"/>
  <c r="F2279" i="7" a="1"/>
  <c r="F2279" i="7" s="1"/>
  <c r="F2275" i="7" a="1"/>
  <c r="F2275" i="7" s="1"/>
  <c r="F2271" i="7" a="1"/>
  <c r="F2271" i="7" s="1"/>
  <c r="F2267" i="7" a="1"/>
  <c r="F2267" i="7" s="1"/>
  <c r="F2263" i="7" a="1"/>
  <c r="F2263" i="7" s="1"/>
  <c r="F2259" i="7" a="1"/>
  <c r="F2259" i="7" s="1"/>
  <c r="F2255" i="7" a="1"/>
  <c r="F2255" i="7" s="1"/>
  <c r="F2251" i="7" a="1"/>
  <c r="F2251" i="7" s="1"/>
  <c r="F2247" i="7" a="1"/>
  <c r="F2247" i="7" s="1"/>
  <c r="F2243" i="7" a="1"/>
  <c r="F2243" i="7" s="1"/>
  <c r="F2239" i="7" a="1"/>
  <c r="F2239" i="7" s="1"/>
  <c r="F2235" i="7" a="1"/>
  <c r="F2235" i="7" s="1"/>
  <c r="F2231" i="7" a="1"/>
  <c r="F2231" i="7" s="1"/>
  <c r="F2227" i="7" a="1"/>
  <c r="F2227" i="7" s="1"/>
  <c r="F2223" i="7" a="1"/>
  <c r="F2223" i="7" s="1"/>
  <c r="F2219" i="7" a="1"/>
  <c r="F2219" i="7" s="1"/>
  <c r="F2215" i="7" a="1"/>
  <c r="F2215" i="7" s="1"/>
  <c r="F2211" i="7" a="1"/>
  <c r="F2211" i="7" s="1"/>
  <c r="F2207" i="7" a="1"/>
  <c r="F2207" i="7" s="1"/>
  <c r="F2203" i="7" a="1"/>
  <c r="F2203" i="7" s="1"/>
  <c r="F2199" i="7" a="1"/>
  <c r="F2199" i="7" s="1"/>
  <c r="F2195" i="7" a="1"/>
  <c r="F2195" i="7" s="1"/>
  <c r="F2191" i="7" a="1"/>
  <c r="F2191" i="7" s="1"/>
  <c r="F2187" i="7" a="1"/>
  <c r="F2187" i="7" s="1"/>
  <c r="F2183" i="7" a="1"/>
  <c r="F2183" i="7" s="1"/>
  <c r="F2179" i="7" a="1"/>
  <c r="F2179" i="7" s="1"/>
  <c r="F2175" i="7" a="1"/>
  <c r="F2175" i="7" s="1"/>
  <c r="F2171" i="7" a="1"/>
  <c r="F2171" i="7" s="1"/>
  <c r="F2167" i="7" a="1"/>
  <c r="F2167" i="7" s="1"/>
  <c r="F2163" i="7" a="1"/>
  <c r="F2163" i="7" s="1"/>
  <c r="F2159" i="7" a="1"/>
  <c r="F2159" i="7" s="1"/>
  <c r="F2155" i="7" a="1"/>
  <c r="F2155" i="7" s="1"/>
  <c r="F2151" i="7" a="1"/>
  <c r="F2151" i="7" s="1"/>
  <c r="F2147" i="7" a="1"/>
  <c r="F2147" i="7" s="1"/>
  <c r="F2143" i="7" a="1"/>
  <c r="F2143" i="7" s="1"/>
  <c r="F2139" i="7" a="1"/>
  <c r="F2139" i="7" s="1"/>
  <c r="F2135" i="7" a="1"/>
  <c r="F2135" i="7" s="1"/>
  <c r="F2131" i="7" a="1"/>
  <c r="F2131" i="7" s="1"/>
  <c r="F2127" i="7" a="1"/>
  <c r="F2127" i="7" s="1"/>
  <c r="F2123" i="7" a="1"/>
  <c r="F2123" i="7" s="1"/>
  <c r="F2119" i="7" a="1"/>
  <c r="F2119" i="7" s="1"/>
  <c r="F2115" i="7" a="1"/>
  <c r="F2115" i="7" s="1"/>
  <c r="F2111" i="7" a="1"/>
  <c r="F2111" i="7" s="1"/>
  <c r="F2107" i="7" a="1"/>
  <c r="F2107" i="7" s="1"/>
  <c r="F2103" i="7" a="1"/>
  <c r="F2103" i="7" s="1"/>
  <c r="F2099" i="7" a="1"/>
  <c r="F2099" i="7" s="1"/>
  <c r="F2095" i="7" a="1"/>
  <c r="F2095" i="7" s="1"/>
  <c r="F2091" i="7" a="1"/>
  <c r="F2091" i="7" s="1"/>
  <c r="F2087" i="7" a="1"/>
  <c r="F2087" i="7" s="1"/>
  <c r="F2083" i="7" a="1"/>
  <c r="F2083" i="7" s="1"/>
  <c r="F2079" i="7" a="1"/>
  <c r="F2079" i="7" s="1"/>
  <c r="F2075" i="7" a="1"/>
  <c r="F2075" i="7" s="1"/>
  <c r="F2071" i="7" a="1"/>
  <c r="F2071" i="7" s="1"/>
  <c r="F2067" i="7" a="1"/>
  <c r="F2067" i="7" s="1"/>
  <c r="F2063" i="7" a="1"/>
  <c r="F2063" i="7" s="1"/>
  <c r="F2059" i="7" a="1"/>
  <c r="F2059" i="7" s="1"/>
  <c r="F2055" i="7" a="1"/>
  <c r="F2055" i="7" s="1"/>
  <c r="F2051" i="7" a="1"/>
  <c r="F2051" i="7" s="1"/>
  <c r="F2047" i="7" a="1"/>
  <c r="F2047" i="7" s="1"/>
  <c r="F2043" i="7" a="1"/>
  <c r="F2043" i="7" s="1"/>
  <c r="F2039" i="7" a="1"/>
  <c r="F2039" i="7" s="1"/>
  <c r="F2035" i="7" a="1"/>
  <c r="F2035" i="7" s="1"/>
  <c r="F2031" i="7" a="1"/>
  <c r="F2031" i="7" s="1"/>
  <c r="F2027" i="7" a="1"/>
  <c r="F2027" i="7" s="1"/>
  <c r="F2023" i="7" a="1"/>
  <c r="F2023" i="7" s="1"/>
  <c r="F2019" i="7" a="1"/>
  <c r="F2019" i="7" s="1"/>
  <c r="F2015" i="7" a="1"/>
  <c r="F2015" i="7" s="1"/>
  <c r="F2011" i="7" a="1"/>
  <c r="F2011" i="7" s="1"/>
  <c r="F2007" i="7" a="1"/>
  <c r="F2007" i="7" s="1"/>
  <c r="F2003" i="7" a="1"/>
  <c r="F2003" i="7" s="1"/>
  <c r="F1999" i="7" a="1"/>
  <c r="F1999" i="7" s="1"/>
  <c r="F1995" i="7" a="1"/>
  <c r="F1995" i="7" s="1"/>
  <c r="F1991" i="7" a="1"/>
  <c r="F1991" i="7" s="1"/>
  <c r="F1987" i="7" a="1"/>
  <c r="F1987" i="7" s="1"/>
  <c r="F1983" i="7" a="1"/>
  <c r="F1983" i="7" s="1"/>
  <c r="F1979" i="7" a="1"/>
  <c r="F1979" i="7" s="1"/>
  <c r="F1975" i="7" a="1"/>
  <c r="F1975" i="7" s="1"/>
  <c r="F1971" i="7" a="1"/>
  <c r="F1971" i="7" s="1"/>
  <c r="F1967" i="7" a="1"/>
  <c r="F1967" i="7" s="1"/>
  <c r="F1963" i="7" a="1"/>
  <c r="F1963" i="7" s="1"/>
  <c r="F1959" i="7" a="1"/>
  <c r="F1959" i="7" s="1"/>
  <c r="F1955" i="7" a="1"/>
  <c r="F1955" i="7" s="1"/>
  <c r="F1951" i="7" a="1"/>
  <c r="F1951" i="7" s="1"/>
  <c r="F1947" i="7" a="1"/>
  <c r="F1947" i="7" s="1"/>
  <c r="F1943" i="7" a="1"/>
  <c r="F1943" i="7" s="1"/>
  <c r="F1939" i="7" a="1"/>
  <c r="F1939" i="7" s="1"/>
  <c r="F1935" i="7" a="1"/>
  <c r="F1935" i="7" s="1"/>
  <c r="F1931" i="7" a="1"/>
  <c r="F1931" i="7" s="1"/>
  <c r="F1927" i="7" a="1"/>
  <c r="F1927" i="7" s="1"/>
  <c r="F1923" i="7" a="1"/>
  <c r="F1923" i="7" s="1"/>
  <c r="F1919" i="7" a="1"/>
  <c r="F1919" i="7" s="1"/>
  <c r="F1915" i="7" a="1"/>
  <c r="F1915" i="7" s="1"/>
  <c r="F1911" i="7" a="1"/>
  <c r="F1911" i="7" s="1"/>
  <c r="F1907" i="7" a="1"/>
  <c r="F1907" i="7" s="1"/>
  <c r="F1903" i="7" a="1"/>
  <c r="F1903" i="7" s="1"/>
  <c r="F1899" i="7" a="1"/>
  <c r="F1899" i="7" s="1"/>
  <c r="F1895" i="7" a="1"/>
  <c r="F1895" i="7" s="1"/>
  <c r="F1891" i="7" a="1"/>
  <c r="F1891" i="7" s="1"/>
  <c r="F1887" i="7" a="1"/>
  <c r="F1887" i="7" s="1"/>
  <c r="F1883" i="7" a="1"/>
  <c r="F1883" i="7" s="1"/>
  <c r="F1879" i="7" a="1"/>
  <c r="F1879" i="7" s="1"/>
  <c r="F1875" i="7" a="1"/>
  <c r="F1875" i="7" s="1"/>
  <c r="F1871" i="7" a="1"/>
  <c r="F1871" i="7" s="1"/>
  <c r="F1867" i="7" a="1"/>
  <c r="F1867" i="7" s="1"/>
  <c r="F1863" i="7" a="1"/>
  <c r="F1863" i="7" s="1"/>
  <c r="F1859" i="7" a="1"/>
  <c r="F1859" i="7" s="1"/>
  <c r="F1855" i="7" a="1"/>
  <c r="F1855" i="7" s="1"/>
  <c r="F1851" i="7" a="1"/>
  <c r="F1851" i="7" s="1"/>
  <c r="F1847" i="7" a="1"/>
  <c r="F1847" i="7" s="1"/>
  <c r="F1843" i="7" a="1"/>
  <c r="F1843" i="7" s="1"/>
  <c r="F1839" i="7" a="1"/>
  <c r="F1839" i="7" s="1"/>
  <c r="F1835" i="7" a="1"/>
  <c r="F1835" i="7" s="1"/>
  <c r="F1831" i="7" a="1"/>
  <c r="F1831" i="7" s="1"/>
  <c r="F1827" i="7" a="1"/>
  <c r="F1827" i="7" s="1"/>
  <c r="F1823" i="7" a="1"/>
  <c r="F1823" i="7" s="1"/>
  <c r="F1819" i="7" a="1"/>
  <c r="F1819" i="7" s="1"/>
  <c r="F1815" i="7" a="1"/>
  <c r="F1815" i="7" s="1"/>
  <c r="F1811" i="7" a="1"/>
  <c r="F1811" i="7" s="1"/>
  <c r="F1807" i="7" a="1"/>
  <c r="F1807" i="7" s="1"/>
  <c r="F1803" i="7" a="1"/>
  <c r="F1803" i="7" s="1"/>
  <c r="F1799" i="7" a="1"/>
  <c r="F1799" i="7" s="1"/>
  <c r="F1795" i="7" a="1"/>
  <c r="F1795" i="7" s="1"/>
  <c r="F1791" i="7" a="1"/>
  <c r="F1791" i="7" s="1"/>
  <c r="F1787" i="7" a="1"/>
  <c r="F1787" i="7" s="1"/>
  <c r="F1783" i="7" a="1"/>
  <c r="F1783" i="7" s="1"/>
  <c r="F1779" i="7" a="1"/>
  <c r="F1779" i="7" s="1"/>
  <c r="F1775" i="7" a="1"/>
  <c r="F1775" i="7" s="1"/>
  <c r="F1771" i="7" a="1"/>
  <c r="F1771" i="7" s="1"/>
  <c r="F1767" i="7" a="1"/>
  <c r="F1767" i="7" s="1"/>
  <c r="F1763" i="7" a="1"/>
  <c r="F1763" i="7" s="1"/>
  <c r="F1759" i="7" a="1"/>
  <c r="F1759" i="7" s="1"/>
  <c r="F1755" i="7" a="1"/>
  <c r="F1755" i="7" s="1"/>
  <c r="F1751" i="7" a="1"/>
  <c r="F1751" i="7" s="1"/>
  <c r="F1747" i="7" a="1"/>
  <c r="F1747" i="7" s="1"/>
  <c r="F1743" i="7" a="1"/>
  <c r="F1743" i="7" s="1"/>
  <c r="F1739" i="7" a="1"/>
  <c r="F1739" i="7" s="1"/>
  <c r="F1735" i="7" a="1"/>
  <c r="F1735" i="7" s="1"/>
  <c r="F1731" i="7" a="1"/>
  <c r="F1731" i="7" s="1"/>
  <c r="F1727" i="7" a="1"/>
  <c r="F1727" i="7" s="1"/>
  <c r="F1723" i="7" a="1"/>
  <c r="F1723" i="7" s="1"/>
  <c r="F1719" i="7" a="1"/>
  <c r="F1719" i="7" s="1"/>
  <c r="F1715" i="7" a="1"/>
  <c r="F1715" i="7" s="1"/>
  <c r="F1711" i="7" a="1"/>
  <c r="F1711" i="7" s="1"/>
  <c r="F1704" i="7" a="1"/>
  <c r="F1704" i="7" s="1"/>
  <c r="F1700" i="7" a="1"/>
  <c r="F1700" i="7" s="1"/>
  <c r="F1697" i="7" a="1"/>
  <c r="F1697" i="7" s="1"/>
  <c r="F1693" i="7" a="1"/>
  <c r="F1693" i="7" s="1"/>
  <c r="F1689" i="7" a="1"/>
  <c r="F1689" i="7" s="1"/>
  <c r="F1685" i="7" a="1"/>
  <c r="F1685" i="7" s="1"/>
  <c r="F1681" i="7" a="1"/>
  <c r="F1681" i="7" s="1"/>
  <c r="F1677" i="7" a="1"/>
  <c r="F1677" i="7" s="1"/>
  <c r="F1673" i="7" a="1"/>
  <c r="F1673" i="7" s="1"/>
  <c r="F1669" i="7" a="1"/>
  <c r="F1669" i="7" s="1"/>
  <c r="F1665" i="7" a="1"/>
  <c r="F1665" i="7" s="1"/>
  <c r="F1661" i="7" a="1"/>
  <c r="F1661" i="7" s="1"/>
  <c r="F1657" i="7" a="1"/>
  <c r="F1657" i="7" s="1"/>
  <c r="F1653" i="7" a="1"/>
  <c r="F1653" i="7" s="1"/>
  <c r="F1650" i="7" a="1"/>
  <c r="F1650" i="7" s="1"/>
  <c r="F1646" i="7" a="1"/>
  <c r="F1646" i="7" s="1"/>
  <c r="F1643" i="7" a="1"/>
  <c r="F1643" i="7" s="1"/>
  <c r="F1639" i="7" a="1"/>
  <c r="F1639" i="7" s="1"/>
  <c r="F1635" i="7" a="1"/>
  <c r="F1635" i="7" s="1"/>
  <c r="F1631" i="7" a="1"/>
  <c r="F1631" i="7" s="1"/>
  <c r="F1627" i="7" a="1"/>
  <c r="F1627" i="7" s="1"/>
  <c r="F1623" i="7" a="1"/>
  <c r="F1623" i="7" s="1"/>
  <c r="F1619" i="7" a="1"/>
  <c r="F1619" i="7" s="1"/>
  <c r="F1615" i="7" a="1"/>
  <c r="F1615" i="7" s="1"/>
  <c r="F1611" i="7" a="1"/>
  <c r="F1611" i="7" s="1"/>
  <c r="F1607" i="7" a="1"/>
  <c r="F1607" i="7" s="1"/>
  <c r="F1604" i="7" a="1"/>
  <c r="F1604" i="7" s="1"/>
  <c r="F1600" i="7" a="1"/>
  <c r="F1600" i="7" s="1"/>
  <c r="F1596" i="7" a="1"/>
  <c r="F1596" i="7" s="1"/>
  <c r="F1592" i="7" a="1"/>
  <c r="F1592" i="7" s="1"/>
  <c r="F1588" i="7" a="1"/>
  <c r="F1588" i="7" s="1"/>
  <c r="F1584" i="7" a="1"/>
  <c r="F1584" i="7" s="1"/>
  <c r="F1580" i="7" a="1"/>
  <c r="F1580" i="7" s="1"/>
  <c r="F1577" i="7" a="1"/>
  <c r="F1577" i="7" s="1"/>
  <c r="F1573" i="7" a="1"/>
  <c r="F1573" i="7" s="1"/>
  <c r="F1569" i="7" a="1"/>
  <c r="F1569" i="7" s="1"/>
  <c r="F1565" i="7" a="1"/>
  <c r="F1565" i="7" s="1"/>
  <c r="F1558" i="7" a="1"/>
  <c r="F1558" i="7" s="1"/>
  <c r="F1555" i="7" a="1"/>
  <c r="F1555" i="7" s="1"/>
  <c r="F1551" i="7" a="1"/>
  <c r="F1551" i="7" s="1"/>
  <c r="F1547" i="7" a="1"/>
  <c r="F1547" i="7" s="1"/>
  <c r="F1544" i="7" a="1"/>
  <c r="F1544" i="7" s="1"/>
  <c r="F1541" i="7" a="1"/>
  <c r="F1541" i="7" s="1"/>
  <c r="F1537" i="7" a="1"/>
  <c r="F1537" i="7" s="1"/>
  <c r="F1533" i="7" a="1"/>
  <c r="F1533" i="7" s="1"/>
  <c r="F1526" i="7" a="1"/>
  <c r="F1526" i="7" s="1"/>
  <c r="F1523" i="7" a="1"/>
  <c r="F1523" i="7" s="1"/>
  <c r="F1519" i="7" a="1"/>
  <c r="F1519" i="7" s="1"/>
  <c r="F1515" i="7" a="1"/>
  <c r="F1515" i="7" s="1"/>
  <c r="F1512" i="7" a="1"/>
  <c r="F1512" i="7" s="1"/>
  <c r="F1509" i="7" a="1"/>
  <c r="F1509" i="7" s="1"/>
  <c r="F1505" i="7" a="1"/>
  <c r="F1505" i="7" s="1"/>
  <c r="F1501" i="7" a="1"/>
  <c r="F1501" i="7" s="1"/>
  <c r="F1494" i="7" a="1"/>
  <c r="F1494" i="7" s="1"/>
  <c r="F1491" i="7" a="1"/>
  <c r="F1491" i="7" s="1"/>
  <c r="F1487" i="7" a="1"/>
  <c r="F1487" i="7" s="1"/>
  <c r="F1483" i="7" a="1"/>
  <c r="F1483" i="7" s="1"/>
  <c r="F1480" i="7" a="1"/>
  <c r="F1480" i="7" s="1"/>
  <c r="F1477" i="7" a="1"/>
  <c r="F1477" i="7" s="1"/>
  <c r="F1473" i="7" a="1"/>
  <c r="F1473" i="7" s="1"/>
  <c r="F1469" i="7" a="1"/>
  <c r="F1469" i="7" s="1"/>
  <c r="F1465" i="7" a="1"/>
  <c r="F1465" i="7" s="1"/>
  <c r="F1461" i="7" a="1"/>
  <c r="F1461" i="7" s="1"/>
  <c r="F1457" i="7" a="1"/>
  <c r="F1457" i="7" s="1"/>
  <c r="F1453" i="7" a="1"/>
  <c r="F1453" i="7" s="1"/>
  <c r="F1449" i="7" a="1"/>
  <c r="F1449" i="7" s="1"/>
  <c r="F1445" i="7" a="1"/>
  <c r="F1445" i="7" s="1"/>
  <c r="F1438" i="7" a="1"/>
  <c r="F1438" i="7" s="1"/>
  <c r="F1435" i="7" a="1"/>
  <c r="F1435" i="7" s="1"/>
  <c r="F1431" i="7" a="1"/>
  <c r="F1431" i="7" s="1"/>
  <c r="F1427" i="7" a="1"/>
  <c r="F1427" i="7" s="1"/>
  <c r="F1424" i="7" a="1"/>
  <c r="F1424" i="7" s="1"/>
  <c r="F1420" i="7" a="1"/>
  <c r="F1420" i="7" s="1"/>
  <c r="F1417" i="7" a="1"/>
  <c r="F1417" i="7" s="1"/>
  <c r="F1413" i="7" a="1"/>
  <c r="F1413" i="7" s="1"/>
  <c r="F1409" i="7" a="1"/>
  <c r="F1409" i="7" s="1"/>
  <c r="F1406" i="7" a="1"/>
  <c r="F1406" i="7" s="1"/>
  <c r="F1402" i="7" a="1"/>
  <c r="F1402" i="7" s="1"/>
  <c r="F1399" i="7" a="1"/>
  <c r="F1399" i="7" s="1"/>
  <c r="F1392" i="7" a="1"/>
  <c r="F1392" i="7" s="1"/>
  <c r="F1388" i="7" a="1"/>
  <c r="F1388" i="7" s="1"/>
  <c r="F1385" i="7" a="1"/>
  <c r="F1385" i="7" s="1"/>
  <c r="F1382" i="7" a="1"/>
  <c r="F1382" i="7" s="1"/>
  <c r="F1379" i="7" a="1"/>
  <c r="F1379" i="7" s="1"/>
  <c r="F1376" i="7" a="1"/>
  <c r="F1376" i="7" s="1"/>
  <c r="F1372" i="7" a="1"/>
  <c r="F1372" i="7" s="1"/>
  <c r="F1368" i="7" a="1"/>
  <c r="F1368" i="7" s="1"/>
  <c r="F1364" i="7" a="1"/>
  <c r="F1364" i="7" s="1"/>
  <c r="F1358" i="7" a="1"/>
  <c r="F1358" i="7" s="1"/>
  <c r="F1354" i="7" a="1"/>
  <c r="F1354" i="7" s="1"/>
  <c r="F1350" i="7" a="1"/>
  <c r="F1350" i="7" s="1"/>
  <c r="F1347" i="7" a="1"/>
  <c r="F1347" i="7" s="1"/>
  <c r="F1344" i="7" a="1"/>
  <c r="F1344" i="7" s="1"/>
  <c r="F1340" i="7" a="1"/>
  <c r="F1340" i="7" s="1"/>
  <c r="F1336" i="7" a="1"/>
  <c r="F1336" i="7" s="1"/>
  <c r="F1332" i="7" a="1"/>
  <c r="F1332" i="7" s="1"/>
  <c r="F1328" i="7" a="1"/>
  <c r="F1328" i="7" s="1"/>
  <c r="F1324" i="7" a="1"/>
  <c r="F1324" i="7" s="1"/>
  <c r="F1321" i="7" a="1"/>
  <c r="F1321" i="7" s="1"/>
  <c r="F1317" i="7" a="1"/>
  <c r="F1317" i="7" s="1"/>
  <c r="F1313" i="7" a="1"/>
  <c r="F1313" i="7" s="1"/>
  <c r="F1309" i="7" a="1"/>
  <c r="F1309" i="7" s="1"/>
  <c r="F1305" i="7" a="1"/>
  <c r="F1305" i="7" s="1"/>
  <c r="F1301" i="7" a="1"/>
  <c r="F1301" i="7" s="1"/>
  <c r="F1297" i="7" a="1"/>
  <c r="F1297" i="7" s="1"/>
  <c r="F1293" i="7" a="1"/>
  <c r="F1293" i="7" s="1"/>
  <c r="F1289" i="7" a="1"/>
  <c r="F1289" i="7" s="1"/>
  <c r="F1283" i="7" a="1"/>
  <c r="F1283" i="7" s="1"/>
  <c r="F1279" i="7" a="1"/>
  <c r="F1279" i="7" s="1"/>
  <c r="F1274" i="7" a="1"/>
  <c r="F1274" i="7" s="1"/>
  <c r="F1268" i="7" a="1"/>
  <c r="F1268" i="7" s="1"/>
  <c r="F1262" i="7" a="1"/>
  <c r="F1262" i="7" s="1"/>
  <c r="F1255" i="7" a="1"/>
  <c r="F1255" i="7" s="1"/>
  <c r="F1248" i="7" a="1"/>
  <c r="F1248" i="7" s="1"/>
  <c r="F1240" i="7" a="1"/>
  <c r="F1240" i="7" s="1"/>
  <c r="F1226" i="7" a="1"/>
  <c r="F1226" i="7" s="1"/>
  <c r="F1219" i="7" a="1"/>
  <c r="F1219" i="7" s="1"/>
  <c r="F1211" i="7" a="1"/>
  <c r="F1211" i="7" s="1"/>
  <c r="F1204" i="7" a="1"/>
  <c r="F1204" i="7" s="1"/>
  <c r="F1196" i="7" a="1"/>
  <c r="F1196" i="7" s="1"/>
  <c r="F1189" i="7" a="1"/>
  <c r="F1189" i="7" s="1"/>
  <c r="F1181" i="7" a="1"/>
  <c r="F1181" i="7" s="1"/>
  <c r="F1173" i="7" a="1"/>
  <c r="F1173" i="7" s="1"/>
  <c r="F1165" i="7" a="1"/>
  <c r="F1165" i="7" s="1"/>
  <c r="F1157" i="7" a="1"/>
  <c r="F1157" i="7" s="1"/>
  <c r="F1141" i="7" a="1"/>
  <c r="F1141" i="7" s="1"/>
  <c r="F2397" i="7" a="1"/>
  <c r="F2397" i="7" s="1"/>
  <c r="F2385" i="7" a="1"/>
  <c r="F2385" i="7" s="1"/>
  <c r="F2373" i="7" a="1"/>
  <c r="F2373" i="7" s="1"/>
  <c r="F2400" i="7" a="1"/>
  <c r="F2400" i="7" s="1"/>
  <c r="F2392" i="7" a="1"/>
  <c r="F2392" i="7" s="1"/>
  <c r="F2384" i="7" a="1"/>
  <c r="F2384" i="7" s="1"/>
  <c r="F2376" i="7" a="1"/>
  <c r="F2376" i="7" s="1"/>
  <c r="F2368" i="7" a="1"/>
  <c r="F2368" i="7" s="1"/>
  <c r="F2358" i="7" a="1"/>
  <c r="F2358" i="7" s="1"/>
  <c r="F2350" i="7" a="1"/>
  <c r="F2350" i="7" s="1"/>
  <c r="F2342" i="7" a="1"/>
  <c r="F2342" i="7" s="1"/>
  <c r="F2334" i="7" a="1"/>
  <c r="F2334" i="7" s="1"/>
  <c r="F2330" i="7" a="1"/>
  <c r="F2330" i="7" s="1"/>
  <c r="F2326" i="7" a="1"/>
  <c r="F2326" i="7" s="1"/>
  <c r="F2322" i="7" a="1"/>
  <c r="F2322" i="7" s="1"/>
  <c r="F2318" i="7" a="1"/>
  <c r="F2318" i="7" s="1"/>
  <c r="F2314" i="7" a="1"/>
  <c r="F2314" i="7" s="1"/>
  <c r="F2310" i="7" a="1"/>
  <c r="F2310" i="7" s="1"/>
  <c r="F2306" i="7" a="1"/>
  <c r="F2306" i="7" s="1"/>
  <c r="F2302" i="7" a="1"/>
  <c r="F2302" i="7" s="1"/>
  <c r="F2298" i="7" a="1"/>
  <c r="F2298" i="7" s="1"/>
  <c r="F2294" i="7" a="1"/>
  <c r="F2294" i="7" s="1"/>
  <c r="F2290" i="7" a="1"/>
  <c r="F2290" i="7" s="1"/>
  <c r="F2286" i="7" a="1"/>
  <c r="F2286" i="7" s="1"/>
  <c r="F2282" i="7" a="1"/>
  <c r="F2282" i="7" s="1"/>
  <c r="F2278" i="7" a="1"/>
  <c r="F2278" i="7" s="1"/>
  <c r="F2274" i="7" a="1"/>
  <c r="F2274" i="7" s="1"/>
  <c r="F2270" i="7" a="1"/>
  <c r="F2270" i="7" s="1"/>
  <c r="F2266" i="7" a="1"/>
  <c r="F2266" i="7" s="1"/>
  <c r="F2262" i="7" a="1"/>
  <c r="F2262" i="7" s="1"/>
  <c r="F2258" i="7" a="1"/>
  <c r="F2258" i="7" s="1"/>
  <c r="F2254" i="7" a="1"/>
  <c r="F2254" i="7" s="1"/>
  <c r="F2250" i="7" a="1"/>
  <c r="F2250" i="7" s="1"/>
  <c r="F2246" i="7" a="1"/>
  <c r="F2246" i="7" s="1"/>
  <c r="F2242" i="7" a="1"/>
  <c r="F2242" i="7" s="1"/>
  <c r="F2238" i="7" a="1"/>
  <c r="F2238" i="7" s="1"/>
  <c r="F2234" i="7" a="1"/>
  <c r="F2234" i="7" s="1"/>
  <c r="F2230" i="7" a="1"/>
  <c r="F2230" i="7" s="1"/>
  <c r="F2226" i="7" a="1"/>
  <c r="F2226" i="7" s="1"/>
  <c r="F2222" i="7" a="1"/>
  <c r="F2222" i="7" s="1"/>
  <c r="F2218" i="7" a="1"/>
  <c r="F2218" i="7" s="1"/>
  <c r="F2214" i="7" a="1"/>
  <c r="F2214" i="7" s="1"/>
  <c r="F2210" i="7" a="1"/>
  <c r="F2210" i="7" s="1"/>
  <c r="F2206" i="7" a="1"/>
  <c r="F2206" i="7" s="1"/>
  <c r="F2202" i="7" a="1"/>
  <c r="F2202" i="7" s="1"/>
  <c r="F2198" i="7" a="1"/>
  <c r="F2198" i="7" s="1"/>
  <c r="F2194" i="7" a="1"/>
  <c r="F2194" i="7" s="1"/>
  <c r="F2190" i="7" a="1"/>
  <c r="F2190" i="7" s="1"/>
  <c r="F2186" i="7" a="1"/>
  <c r="F2186" i="7" s="1"/>
  <c r="F2182" i="7" a="1"/>
  <c r="F2182" i="7" s="1"/>
  <c r="F2178" i="7" a="1"/>
  <c r="F2178" i="7" s="1"/>
  <c r="F2174" i="7" a="1"/>
  <c r="F2174" i="7" s="1"/>
  <c r="F2170" i="7" a="1"/>
  <c r="F2170" i="7" s="1"/>
  <c r="F2166" i="7" a="1"/>
  <c r="F2166" i="7" s="1"/>
  <c r="F2162" i="7" a="1"/>
  <c r="F2162" i="7" s="1"/>
  <c r="F2158" i="7" a="1"/>
  <c r="F2158" i="7" s="1"/>
  <c r="F2154" i="7" a="1"/>
  <c r="F2154" i="7" s="1"/>
  <c r="F2150" i="7" a="1"/>
  <c r="F2150" i="7" s="1"/>
  <c r="F2146" i="7" a="1"/>
  <c r="F2146" i="7" s="1"/>
  <c r="F2142" i="7" a="1"/>
  <c r="F2142" i="7" s="1"/>
  <c r="F2138" i="7" a="1"/>
  <c r="F2138" i="7" s="1"/>
  <c r="F2134" i="7" a="1"/>
  <c r="F2134" i="7" s="1"/>
  <c r="F2130" i="7" a="1"/>
  <c r="F2130" i="7" s="1"/>
  <c r="F2126" i="7" a="1"/>
  <c r="F2126" i="7" s="1"/>
  <c r="F2122" i="7" a="1"/>
  <c r="F2122" i="7" s="1"/>
  <c r="F2118" i="7" a="1"/>
  <c r="F2118" i="7" s="1"/>
  <c r="F2114" i="7" a="1"/>
  <c r="F2114" i="7" s="1"/>
  <c r="F2110" i="7" a="1"/>
  <c r="F2110" i="7" s="1"/>
  <c r="F2106" i="7" a="1"/>
  <c r="F2106" i="7" s="1"/>
  <c r="F2102" i="7" a="1"/>
  <c r="F2102" i="7" s="1"/>
  <c r="F2098" i="7" a="1"/>
  <c r="F2098" i="7" s="1"/>
  <c r="F2094" i="7" a="1"/>
  <c r="F2094" i="7" s="1"/>
  <c r="F2090" i="7" a="1"/>
  <c r="F2090" i="7" s="1"/>
  <c r="F2086" i="7" a="1"/>
  <c r="F2086" i="7" s="1"/>
  <c r="F2082" i="7" a="1"/>
  <c r="F2082" i="7" s="1"/>
  <c r="F2078" i="7" a="1"/>
  <c r="F2078" i="7" s="1"/>
  <c r="F2074" i="7" a="1"/>
  <c r="F2074" i="7" s="1"/>
  <c r="F2070" i="7" a="1"/>
  <c r="F2070" i="7" s="1"/>
  <c r="F2066" i="7" a="1"/>
  <c r="F2066" i="7" s="1"/>
  <c r="F2062" i="7" a="1"/>
  <c r="F2062" i="7" s="1"/>
  <c r="F2058" i="7" a="1"/>
  <c r="F2058" i="7" s="1"/>
  <c r="F2054" i="7" a="1"/>
  <c r="F2054" i="7" s="1"/>
  <c r="F2050" i="7" a="1"/>
  <c r="F2050" i="7" s="1"/>
  <c r="F2046" i="7" a="1"/>
  <c r="F2046" i="7" s="1"/>
  <c r="F2042" i="7" a="1"/>
  <c r="F2042" i="7" s="1"/>
  <c r="F2038" i="7" a="1"/>
  <c r="F2038" i="7" s="1"/>
  <c r="F2034" i="7" a="1"/>
  <c r="F2034" i="7" s="1"/>
  <c r="F2030" i="7" a="1"/>
  <c r="F2030" i="7" s="1"/>
  <c r="F2026" i="7" a="1"/>
  <c r="F2026" i="7" s="1"/>
  <c r="F2022" i="7" a="1"/>
  <c r="F2022" i="7" s="1"/>
  <c r="F2018" i="7" a="1"/>
  <c r="F2018" i="7" s="1"/>
  <c r="F2014" i="7" a="1"/>
  <c r="F2014" i="7" s="1"/>
  <c r="F2010" i="7" a="1"/>
  <c r="F2010" i="7" s="1"/>
  <c r="F2006" i="7" a="1"/>
  <c r="F2006" i="7" s="1"/>
  <c r="F2002" i="7" a="1"/>
  <c r="F2002" i="7" s="1"/>
  <c r="F1998" i="7" a="1"/>
  <c r="F1998" i="7" s="1"/>
  <c r="F1994" i="7" a="1"/>
  <c r="F1994" i="7" s="1"/>
  <c r="F1990" i="7" a="1"/>
  <c r="F1990" i="7" s="1"/>
  <c r="F1986" i="7" a="1"/>
  <c r="F1986" i="7" s="1"/>
  <c r="F1982" i="7" a="1"/>
  <c r="F1982" i="7" s="1"/>
  <c r="F1978" i="7" a="1"/>
  <c r="F1978" i="7" s="1"/>
  <c r="F1974" i="7" a="1"/>
  <c r="F1974" i="7" s="1"/>
  <c r="F1970" i="7" a="1"/>
  <c r="F1970" i="7" s="1"/>
  <c r="F1966" i="7" a="1"/>
  <c r="F1966" i="7" s="1"/>
  <c r="F1962" i="7" a="1"/>
  <c r="F1962" i="7" s="1"/>
  <c r="F1958" i="7" a="1"/>
  <c r="F1958" i="7" s="1"/>
  <c r="F1954" i="7" a="1"/>
  <c r="F1954" i="7" s="1"/>
  <c r="F1950" i="7" a="1"/>
  <c r="F1950" i="7" s="1"/>
  <c r="F1946" i="7" a="1"/>
  <c r="F1946" i="7" s="1"/>
  <c r="F1942" i="7" a="1"/>
  <c r="F1942" i="7" s="1"/>
  <c r="F1938" i="7" a="1"/>
  <c r="F1938" i="7" s="1"/>
  <c r="F1934" i="7" a="1"/>
  <c r="F1934" i="7" s="1"/>
  <c r="F1930" i="7" a="1"/>
  <c r="F1930" i="7" s="1"/>
  <c r="F1926" i="7" a="1"/>
  <c r="F1926" i="7" s="1"/>
  <c r="F1922" i="7" a="1"/>
  <c r="F1922" i="7" s="1"/>
  <c r="F1918" i="7" a="1"/>
  <c r="F1918" i="7" s="1"/>
  <c r="F1914" i="7" a="1"/>
  <c r="F1914" i="7" s="1"/>
  <c r="F1910" i="7" a="1"/>
  <c r="F1910" i="7" s="1"/>
  <c r="F1906" i="7" a="1"/>
  <c r="F1906" i="7" s="1"/>
  <c r="F1902" i="7" a="1"/>
  <c r="F1902" i="7" s="1"/>
  <c r="F1898" i="7" a="1"/>
  <c r="F1898" i="7" s="1"/>
  <c r="F1894" i="7" a="1"/>
  <c r="F1894" i="7" s="1"/>
  <c r="F1890" i="7" a="1"/>
  <c r="F1890" i="7" s="1"/>
  <c r="F1886" i="7" a="1"/>
  <c r="F1886" i="7" s="1"/>
  <c r="F1882" i="7" a="1"/>
  <c r="F1882" i="7" s="1"/>
  <c r="F1878" i="7" a="1"/>
  <c r="F1878" i="7" s="1"/>
  <c r="F1874" i="7" a="1"/>
  <c r="F1874" i="7" s="1"/>
  <c r="F1870" i="7" a="1"/>
  <c r="F1870" i="7" s="1"/>
  <c r="F1866" i="7" a="1"/>
  <c r="F1866" i="7" s="1"/>
  <c r="F1862" i="7" a="1"/>
  <c r="F1862" i="7" s="1"/>
  <c r="F1858" i="7" a="1"/>
  <c r="F1858" i="7" s="1"/>
  <c r="F1854" i="7" a="1"/>
  <c r="F1854" i="7" s="1"/>
  <c r="F1850" i="7" a="1"/>
  <c r="F1850" i="7" s="1"/>
  <c r="F1846" i="7" a="1"/>
  <c r="F1846" i="7" s="1"/>
  <c r="F1842" i="7" a="1"/>
  <c r="F1842" i="7" s="1"/>
  <c r="F1838" i="7" a="1"/>
  <c r="F1838" i="7" s="1"/>
  <c r="F1834" i="7" a="1"/>
  <c r="F1834" i="7" s="1"/>
  <c r="F1830" i="7" a="1"/>
  <c r="F1830" i="7" s="1"/>
  <c r="F1826" i="7" a="1"/>
  <c r="F1826" i="7" s="1"/>
  <c r="F1822" i="7" a="1"/>
  <c r="F1822" i="7" s="1"/>
  <c r="F1818" i="7" a="1"/>
  <c r="F1818" i="7" s="1"/>
  <c r="F1814" i="7" a="1"/>
  <c r="F1814" i="7" s="1"/>
  <c r="F1810" i="7" a="1"/>
  <c r="F1810" i="7" s="1"/>
  <c r="F1806" i="7" a="1"/>
  <c r="F1806" i="7" s="1"/>
  <c r="F1802" i="7" a="1"/>
  <c r="F1802" i="7" s="1"/>
  <c r="F1798" i="7" a="1"/>
  <c r="F1798" i="7" s="1"/>
  <c r="F1794" i="7" a="1"/>
  <c r="F1794" i="7" s="1"/>
  <c r="F1790" i="7" a="1"/>
  <c r="F1790" i="7" s="1"/>
  <c r="F1786" i="7" a="1"/>
  <c r="F1786" i="7" s="1"/>
  <c r="F1782" i="7" a="1"/>
  <c r="F1782" i="7" s="1"/>
  <c r="F1778" i="7" a="1"/>
  <c r="F1778" i="7" s="1"/>
  <c r="F1774" i="7" a="1"/>
  <c r="F1774" i="7" s="1"/>
  <c r="F1770" i="7" a="1"/>
  <c r="F1770" i="7" s="1"/>
  <c r="F1766" i="7" a="1"/>
  <c r="F1766" i="7" s="1"/>
  <c r="F1762" i="7" a="1"/>
  <c r="F1762" i="7" s="1"/>
  <c r="F1758" i="7" a="1"/>
  <c r="F1758" i="7" s="1"/>
  <c r="F1754" i="7" a="1"/>
  <c r="F1754" i="7" s="1"/>
  <c r="F1750" i="7" a="1"/>
  <c r="F1750" i="7" s="1"/>
  <c r="F1746" i="7" a="1"/>
  <c r="F1746" i="7" s="1"/>
  <c r="F1742" i="7" a="1"/>
  <c r="F1742" i="7" s="1"/>
  <c r="F1738" i="7" a="1"/>
  <c r="F1738" i="7" s="1"/>
  <c r="F1734" i="7" a="1"/>
  <c r="F1734" i="7" s="1"/>
  <c r="F1730" i="7" a="1"/>
  <c r="F1730" i="7" s="1"/>
  <c r="F1726" i="7" a="1"/>
  <c r="F1726" i="7" s="1"/>
  <c r="F1722" i="7" a="1"/>
  <c r="F1722" i="7" s="1"/>
  <c r="F1718" i="7" a="1"/>
  <c r="F1718" i="7" s="1"/>
  <c r="F1714" i="7" a="1"/>
  <c r="F1714" i="7" s="1"/>
  <c r="F1710" i="7" a="1"/>
  <c r="F1710" i="7" s="1"/>
  <c r="F1707" i="7" a="1"/>
  <c r="F1707" i="7" s="1"/>
  <c r="F1703" i="7" a="1"/>
  <c r="F1703" i="7" s="1"/>
  <c r="F1696" i="7" a="1"/>
  <c r="F1696" i="7" s="1"/>
  <c r="F1692" i="7" a="1"/>
  <c r="F1692" i="7" s="1"/>
  <c r="F1688" i="7" a="1"/>
  <c r="F1688" i="7" s="1"/>
  <c r="F1684" i="7" a="1"/>
  <c r="F1684" i="7" s="1"/>
  <c r="F1680" i="7" a="1"/>
  <c r="F1680" i="7" s="1"/>
  <c r="F1676" i="7" a="1"/>
  <c r="F1676" i="7" s="1"/>
  <c r="F1672" i="7" a="1"/>
  <c r="F1672" i="7" s="1"/>
  <c r="F1668" i="7" a="1"/>
  <c r="F1668" i="7" s="1"/>
  <c r="F1664" i="7" a="1"/>
  <c r="F1664" i="7" s="1"/>
  <c r="F1660" i="7" a="1"/>
  <c r="F1660" i="7" s="1"/>
  <c r="F1656" i="7" a="1"/>
  <c r="F1656" i="7" s="1"/>
  <c r="F1652" i="7" a="1"/>
  <c r="F1652" i="7" s="1"/>
  <c r="F1649" i="7" a="1"/>
  <c r="F1649" i="7" s="1"/>
  <c r="F1645" i="7" a="1"/>
  <c r="F1645" i="7" s="1"/>
  <c r="F1642" i="7" a="1"/>
  <c r="F1642" i="7" s="1"/>
  <c r="F1638" i="7" a="1"/>
  <c r="F1638" i="7" s="1"/>
  <c r="F1634" i="7" a="1"/>
  <c r="F1634" i="7" s="1"/>
  <c r="F1630" i="7" a="1"/>
  <c r="F1630" i="7" s="1"/>
  <c r="F1626" i="7" a="1"/>
  <c r="F1626" i="7" s="1"/>
  <c r="F1622" i="7" a="1"/>
  <c r="F1622" i="7" s="1"/>
  <c r="F1618" i="7" a="1"/>
  <c r="F1618" i="7" s="1"/>
  <c r="F1614" i="7" a="1"/>
  <c r="F1614" i="7" s="1"/>
  <c r="F1610" i="7" a="1"/>
  <c r="F1610" i="7" s="1"/>
  <c r="F1606" i="7" a="1"/>
  <c r="F1606" i="7" s="1"/>
  <c r="F1603" i="7" a="1"/>
  <c r="F1603" i="7" s="1"/>
  <c r="F1599" i="7" a="1"/>
  <c r="F1599" i="7" s="1"/>
  <c r="F1595" i="7" a="1"/>
  <c r="F1595" i="7" s="1"/>
  <c r="F1591" i="7" a="1"/>
  <c r="F1591" i="7" s="1"/>
  <c r="F1587" i="7" a="1"/>
  <c r="F1587" i="7" s="1"/>
  <c r="F1583" i="7" a="1"/>
  <c r="F1583" i="7" s="1"/>
  <c r="F1579" i="7" a="1"/>
  <c r="F1579" i="7" s="1"/>
  <c r="F1576" i="7" a="1"/>
  <c r="F1576" i="7" s="1"/>
  <c r="F1572" i="7" a="1"/>
  <c r="F1572" i="7" s="1"/>
  <c r="F1568" i="7" a="1"/>
  <c r="F1568" i="7" s="1"/>
  <c r="F1564" i="7" a="1"/>
  <c r="F1564" i="7" s="1"/>
  <c r="F1561" i="7" a="1"/>
  <c r="F1561" i="7" s="1"/>
  <c r="F1554" i="7" a="1"/>
  <c r="F1554" i="7" s="1"/>
  <c r="F1550" i="7" a="1"/>
  <c r="F1550" i="7" s="1"/>
  <c r="F1546" i="7" a="1"/>
  <c r="F1546" i="7" s="1"/>
  <c r="F1543" i="7" a="1"/>
  <c r="F1543" i="7" s="1"/>
  <c r="F1540" i="7" a="1"/>
  <c r="F1540" i="7" s="1"/>
  <c r="F1536" i="7" a="1"/>
  <c r="F1536" i="7" s="1"/>
  <c r="F1532" i="7" a="1"/>
  <c r="F1532" i="7" s="1"/>
  <c r="F1529" i="7" a="1"/>
  <c r="F1529" i="7" s="1"/>
  <c r="F1522" i="7" a="1"/>
  <c r="F1522" i="7" s="1"/>
  <c r="F1518" i="7" a="1"/>
  <c r="F1518" i="7" s="1"/>
  <c r="F1514" i="7" a="1"/>
  <c r="F1514" i="7" s="1"/>
  <c r="F1511" i="7" a="1"/>
  <c r="F1511" i="7" s="1"/>
  <c r="F1508" i="7" a="1"/>
  <c r="F1508" i="7" s="1"/>
  <c r="F1504" i="7" a="1"/>
  <c r="F1504" i="7" s="1"/>
  <c r="F1500" i="7" a="1"/>
  <c r="F1500" i="7" s="1"/>
  <c r="F1497" i="7" a="1"/>
  <c r="F1497" i="7" s="1"/>
  <c r="F1490" i="7" a="1"/>
  <c r="F1490" i="7" s="1"/>
  <c r="F1486" i="7" a="1"/>
  <c r="F1486" i="7" s="1"/>
  <c r="F1482" i="7" a="1"/>
  <c r="F1482" i="7" s="1"/>
  <c r="F1479" i="7" a="1"/>
  <c r="F1479" i="7" s="1"/>
  <c r="F1476" i="7" a="1"/>
  <c r="F1476" i="7" s="1"/>
  <c r="F1472" i="7" a="1"/>
  <c r="F1472" i="7" s="1"/>
  <c r="F1468" i="7" a="1"/>
  <c r="F1468" i="7" s="1"/>
  <c r="F1464" i="7" a="1"/>
  <c r="F1464" i="7" s="1"/>
  <c r="F1460" i="7" a="1"/>
  <c r="F1460" i="7" s="1"/>
  <c r="F1456" i="7" a="1"/>
  <c r="F1456" i="7" s="1"/>
  <c r="F1452" i="7" a="1"/>
  <c r="F1452" i="7" s="1"/>
  <c r="F1448" i="7" a="1"/>
  <c r="F1448" i="7" s="1"/>
  <c r="F1444" i="7" a="1"/>
  <c r="F1444" i="7" s="1"/>
  <c r="F1441" i="7" a="1"/>
  <c r="F1441" i="7" s="1"/>
  <c r="F1437" i="7" a="1"/>
  <c r="F1437" i="7" s="1"/>
  <c r="F1434" i="7" a="1"/>
  <c r="F1434" i="7" s="1"/>
  <c r="F1430" i="7" a="1"/>
  <c r="F1430" i="7" s="1"/>
  <c r="F1426" i="7" a="1"/>
  <c r="F1426" i="7" s="1"/>
  <c r="F1423" i="7" a="1"/>
  <c r="F1423" i="7" s="1"/>
  <c r="F1416" i="7" a="1"/>
  <c r="F1416" i="7" s="1"/>
  <c r="F1412" i="7" a="1"/>
  <c r="F1412" i="7" s="1"/>
  <c r="F1408" i="7" a="1"/>
  <c r="F1408" i="7" s="1"/>
  <c r="F1405" i="7" a="1"/>
  <c r="F1405" i="7" s="1"/>
  <c r="F1398" i="7" a="1"/>
  <c r="F1398" i="7" s="1"/>
  <c r="F1395" i="7" a="1"/>
  <c r="F1395" i="7" s="1"/>
  <c r="F1391" i="7" a="1"/>
  <c r="F1391" i="7" s="1"/>
  <c r="F1387" i="7" a="1"/>
  <c r="F1387" i="7" s="1"/>
  <c r="F1384" i="7" a="1"/>
  <c r="F1384" i="7" s="1"/>
  <c r="F1381" i="7" a="1"/>
  <c r="F1381" i="7" s="1"/>
  <c r="F1378" i="7" a="1"/>
  <c r="F1378" i="7" s="1"/>
  <c r="F1375" i="7" a="1"/>
  <c r="F1375" i="7" s="1"/>
  <c r="F1371" i="7" a="1"/>
  <c r="F1371" i="7" s="1"/>
  <c r="F1367" i="7" a="1"/>
  <c r="F1367" i="7" s="1"/>
  <c r="F1361" i="7" a="1"/>
  <c r="F1361" i="7" s="1"/>
  <c r="F1357" i="7" a="1"/>
  <c r="F1357" i="7" s="1"/>
  <c r="F1353" i="7" a="1"/>
  <c r="F1353" i="7" s="1"/>
  <c r="F1349" i="7" a="1"/>
  <c r="F1349" i="7" s="1"/>
  <c r="F1346" i="7" a="1"/>
  <c r="F1346" i="7" s="1"/>
  <c r="F1343" i="7" a="1"/>
  <c r="F1343" i="7" s="1"/>
  <c r="F1339" i="7" a="1"/>
  <c r="F1339" i="7" s="1"/>
  <c r="F1335" i="7" a="1"/>
  <c r="F1335" i="7" s="1"/>
  <c r="F1331" i="7" a="1"/>
  <c r="F1331" i="7" s="1"/>
  <c r="F1327" i="7" a="1"/>
  <c r="F1327" i="7" s="1"/>
  <c r="F1323" i="7" a="1"/>
  <c r="F1323" i="7" s="1"/>
  <c r="F1320" i="7" a="1"/>
  <c r="F1320" i="7" s="1"/>
  <c r="F1316" i="7" a="1"/>
  <c r="F1316" i="7" s="1"/>
  <c r="F1312" i="7" a="1"/>
  <c r="F1312" i="7" s="1"/>
  <c r="F1308" i="7" a="1"/>
  <c r="F1308" i="7" s="1"/>
  <c r="F1304" i="7" a="1"/>
  <c r="F1304" i="7" s="1"/>
  <c r="F1300" i="7" a="1"/>
  <c r="F1300" i="7" s="1"/>
  <c r="F1296" i="7" a="1"/>
  <c r="F1296" i="7" s="1"/>
  <c r="F1292" i="7" a="1"/>
  <c r="F1292" i="7" s="1"/>
  <c r="F1287" i="7" a="1"/>
  <c r="F1287" i="7" s="1"/>
  <c r="F1282" i="7" a="1"/>
  <c r="F1282" i="7" s="1"/>
  <c r="F1278" i="7" a="1"/>
  <c r="F1278" i="7" s="1"/>
  <c r="F1272" i="7" a="1"/>
  <c r="F1272" i="7" s="1"/>
  <c r="F1267" i="7" a="1"/>
  <c r="F1267" i="7" s="1"/>
  <c r="F1260" i="7" a="1"/>
  <c r="F1260" i="7" s="1"/>
  <c r="F1253" i="7" a="1"/>
  <c r="F1253" i="7" s="1"/>
  <c r="F1246" i="7" a="1"/>
  <c r="F1246" i="7" s="1"/>
  <c r="F1239" i="7" a="1"/>
  <c r="F1239" i="7" s="1"/>
  <c r="F1232" i="7" a="1"/>
  <c r="F1232" i="7" s="1"/>
  <c r="F1224" i="7" a="1"/>
  <c r="F1224" i="7" s="1"/>
  <c r="F1217" i="7" a="1"/>
  <c r="F1217" i="7" s="1"/>
  <c r="F1202" i="7" a="1"/>
  <c r="F1202" i="7" s="1"/>
  <c r="F1194" i="7" a="1"/>
  <c r="F1194" i="7" s="1"/>
  <c r="F1187" i="7" a="1"/>
  <c r="F1187" i="7" s="1"/>
  <c r="F1179" i="7" a="1"/>
  <c r="F1179" i="7" s="1"/>
  <c r="F1171" i="7" a="1"/>
  <c r="F1171" i="7" s="1"/>
  <c r="F1163" i="7" a="1"/>
  <c r="F1163" i="7" s="1"/>
  <c r="F1153" i="7" a="1"/>
  <c r="F1153" i="7" s="1"/>
  <c r="F1137" i="7" a="1"/>
  <c r="F1137" i="7" s="1"/>
  <c r="G2403" i="7"/>
  <c r="F4" i="7" a="1"/>
  <c r="F4" i="7" s="1"/>
  <c r="E46" i="6" a="1"/>
  <c r="E46" i="6" s="1"/>
  <c r="E42" i="6" a="1"/>
  <c r="E42" i="6" s="1"/>
  <c r="E38" i="6" a="1"/>
  <c r="E38" i="6" s="1"/>
  <c r="E34" i="6" a="1"/>
  <c r="E34" i="6" s="1"/>
  <c r="E30" i="6" a="1"/>
  <c r="E30" i="6" s="1"/>
  <c r="E26" i="6" a="1"/>
  <c r="E26" i="6" s="1"/>
  <c r="E22" i="6" a="1"/>
  <c r="E22" i="6" s="1"/>
  <c r="E19" i="6" a="1"/>
  <c r="E19" i="6" s="1"/>
  <c r="E16" i="6" a="1"/>
  <c r="E16" i="6" s="1"/>
  <c r="E11" i="6" a="1"/>
  <c r="E11" i="6" s="1"/>
  <c r="E8" i="6" a="1"/>
  <c r="E8" i="6" s="1"/>
  <c r="E50" i="6" a="1"/>
  <c r="E50" i="6" s="1"/>
  <c r="E49" i="6" a="1"/>
  <c r="E49" i="6" s="1"/>
  <c r="E45" i="6" a="1"/>
  <c r="E45" i="6" s="1"/>
  <c r="E41" i="6" a="1"/>
  <c r="E41" i="6" s="1"/>
  <c r="E37" i="6" a="1"/>
  <c r="E37" i="6" s="1"/>
  <c r="E33" i="6" a="1"/>
  <c r="E33" i="6" s="1"/>
  <c r="E29" i="6" a="1"/>
  <c r="E29" i="6" s="1"/>
  <c r="E25" i="6" a="1"/>
  <c r="E25" i="6" s="1"/>
  <c r="E21" i="6" a="1"/>
  <c r="E21" i="6" s="1"/>
  <c r="E18" i="6" a="1"/>
  <c r="E18" i="6" s="1"/>
  <c r="E13" i="6" a="1"/>
  <c r="E13" i="6" s="1"/>
  <c r="E10" i="6" a="1"/>
  <c r="E10" i="6" s="1"/>
  <c r="E48" i="6" a="1"/>
  <c r="E48" i="6" s="1"/>
  <c r="E44" i="6" a="1"/>
  <c r="E44" i="6" s="1"/>
  <c r="E40" i="6" a="1"/>
  <c r="E40" i="6" s="1"/>
  <c r="E36" i="6" a="1"/>
  <c r="E36" i="6" s="1"/>
  <c r="E32" i="6" a="1"/>
  <c r="E32" i="6" s="1"/>
  <c r="E28" i="6" a="1"/>
  <c r="E28" i="6" s="1"/>
  <c r="E24" i="6" a="1"/>
  <c r="E24" i="6" s="1"/>
  <c r="E20" i="6" a="1"/>
  <c r="E20" i="6" s="1"/>
  <c r="E15" i="6" a="1"/>
  <c r="E15" i="6" s="1"/>
  <c r="E12" i="6" a="1"/>
  <c r="E12" i="6" s="1"/>
  <c r="E7" i="6" a="1"/>
  <c r="E7" i="6" s="1"/>
  <c r="E51" i="6" a="1"/>
  <c r="E51" i="6" s="1"/>
  <c r="E47" i="6" a="1"/>
  <c r="E47" i="6" s="1"/>
  <c r="E43" i="6" a="1"/>
  <c r="E43" i="6" s="1"/>
  <c r="E39" i="6" a="1"/>
  <c r="E39" i="6" s="1"/>
  <c r="E35" i="6" a="1"/>
  <c r="E35" i="6" s="1"/>
  <c r="E31" i="6" a="1"/>
  <c r="E31" i="6" s="1"/>
  <c r="E27" i="6" a="1"/>
  <c r="E27" i="6" s="1"/>
  <c r="E23" i="6" a="1"/>
  <c r="E23" i="6" s="1"/>
  <c r="E17" i="6" a="1"/>
  <c r="E17" i="6" s="1"/>
  <c r="E14" i="6" a="1"/>
  <c r="E14" i="6" s="1"/>
  <c r="E9" i="6" a="1"/>
  <c r="E9" i="6" s="1"/>
  <c r="E6" i="6" a="1"/>
  <c r="E6" i="6" s="1"/>
  <c r="F192" i="5"/>
  <c r="F184" i="5"/>
  <c r="F176" i="5"/>
  <c r="F168" i="5"/>
  <c r="F160" i="5"/>
  <c r="F152" i="5"/>
  <c r="F144" i="5"/>
  <c r="F136" i="5"/>
  <c r="F128" i="5"/>
  <c r="F120" i="5"/>
  <c r="F112" i="5"/>
  <c r="F104" i="5"/>
  <c r="F96" i="5"/>
  <c r="F88" i="5"/>
  <c r="F80" i="5"/>
  <c r="F72" i="5"/>
  <c r="F64" i="5"/>
  <c r="F56" i="5"/>
  <c r="F48" i="5"/>
  <c r="F34" i="5"/>
  <c r="F18" i="5"/>
  <c r="F190" i="5"/>
  <c r="F182" i="5"/>
  <c r="F174" i="5"/>
  <c r="F166" i="5"/>
  <c r="F158" i="5"/>
  <c r="F150" i="5"/>
  <c r="F142" i="5"/>
  <c r="F134" i="5"/>
  <c r="F126" i="5"/>
  <c r="F118" i="5"/>
  <c r="F110" i="5"/>
  <c r="F102" i="5"/>
  <c r="F94" i="5"/>
  <c r="F86" i="5"/>
  <c r="F78" i="5"/>
  <c r="F70" i="5"/>
  <c r="F62" i="5"/>
  <c r="F54" i="5"/>
  <c r="F46" i="5"/>
  <c r="F30" i="5"/>
  <c r="E5" i="5"/>
  <c r="H6" i="5" a="1"/>
  <c r="H6" i="5" s="1"/>
  <c r="H10" i="5" a="1"/>
  <c r="H10" i="5" s="1"/>
  <c r="H14" i="5" a="1"/>
  <c r="H14" i="5" s="1"/>
  <c r="H18" i="5" a="1"/>
  <c r="H18" i="5" s="1"/>
  <c r="H22" i="5" a="1"/>
  <c r="H22" i="5" s="1"/>
  <c r="H26" i="5" a="1"/>
  <c r="H26" i="5" s="1"/>
  <c r="H30" i="5" a="1"/>
  <c r="H30" i="5" s="1"/>
  <c r="H34" i="5" a="1"/>
  <c r="H34" i="5" s="1"/>
  <c r="H38" i="5" a="1"/>
  <c r="H38" i="5" s="1"/>
  <c r="H42" i="5" a="1"/>
  <c r="H42" i="5" s="1"/>
  <c r="H46" i="5" a="1"/>
  <c r="H46" i="5" s="1"/>
  <c r="H50" i="5" a="1"/>
  <c r="H50" i="5" s="1"/>
  <c r="H54" i="5" a="1"/>
  <c r="H54" i="5" s="1"/>
  <c r="H58" i="5" a="1"/>
  <c r="H58" i="5" s="1"/>
  <c r="H62" i="5" a="1"/>
  <c r="H62" i="5" s="1"/>
  <c r="H66" i="5" a="1"/>
  <c r="H66" i="5" s="1"/>
  <c r="H70" i="5" a="1"/>
  <c r="H70" i="5" s="1"/>
  <c r="H74" i="5" a="1"/>
  <c r="H74" i="5" s="1"/>
  <c r="H78" i="5" a="1"/>
  <c r="H78" i="5" s="1"/>
  <c r="H82" i="5" a="1"/>
  <c r="H82" i="5" s="1"/>
  <c r="H86" i="5" a="1"/>
  <c r="H86" i="5" s="1"/>
  <c r="H90" i="5" a="1"/>
  <c r="H90" i="5" s="1"/>
  <c r="H94" i="5" a="1"/>
  <c r="H94" i="5" s="1"/>
  <c r="H98" i="5" a="1"/>
  <c r="H98" i="5" s="1"/>
  <c r="H102" i="5" a="1"/>
  <c r="H102" i="5" s="1"/>
  <c r="H106" i="5" a="1"/>
  <c r="H106" i="5" s="1"/>
  <c r="H110" i="5" a="1"/>
  <c r="H110" i="5" s="1"/>
  <c r="H114" i="5" a="1"/>
  <c r="H114" i="5" s="1"/>
  <c r="H118" i="5" a="1"/>
  <c r="H118" i="5" s="1"/>
  <c r="H122" i="5" a="1"/>
  <c r="H122" i="5" s="1"/>
  <c r="H126" i="5" a="1"/>
  <c r="H126" i="5" s="1"/>
  <c r="H129" i="5" a="1"/>
  <c r="H129" i="5" s="1"/>
  <c r="H133" i="5" a="1"/>
  <c r="H133" i="5" s="1"/>
  <c r="H137" i="5" a="1"/>
  <c r="H137" i="5" s="1"/>
  <c r="H141" i="5" a="1"/>
  <c r="H141" i="5" s="1"/>
  <c r="H145" i="5" a="1"/>
  <c r="H145" i="5" s="1"/>
  <c r="H149" i="5" a="1"/>
  <c r="H149" i="5" s="1"/>
  <c r="H153" i="5" a="1"/>
  <c r="H153" i="5" s="1"/>
  <c r="H156" i="5" a="1"/>
  <c r="H156" i="5" s="1"/>
  <c r="H160" i="5" a="1"/>
  <c r="H160" i="5" s="1"/>
  <c r="H164" i="5" a="1"/>
  <c r="H164" i="5" s="1"/>
  <c r="H168" i="5" a="1"/>
  <c r="H168" i="5" s="1"/>
  <c r="H172" i="5" a="1"/>
  <c r="H172" i="5" s="1"/>
  <c r="H176" i="5" a="1"/>
  <c r="H176" i="5" s="1"/>
  <c r="H180" i="5" a="1"/>
  <c r="H180" i="5" s="1"/>
  <c r="H184" i="5" a="1"/>
  <c r="H184" i="5" s="1"/>
  <c r="H188" i="5" a="1"/>
  <c r="H188" i="5" s="1"/>
  <c r="H192" i="5" a="1"/>
  <c r="H192" i="5" s="1"/>
  <c r="G6" i="5" a="1"/>
  <c r="G6" i="5" s="1"/>
  <c r="G10" i="5" a="1"/>
  <c r="G10" i="5" s="1"/>
  <c r="G14" i="5" a="1"/>
  <c r="G14" i="5" s="1"/>
  <c r="G18" i="5" a="1"/>
  <c r="G18" i="5" s="1"/>
  <c r="G22" i="5" a="1"/>
  <c r="G22" i="5" s="1"/>
  <c r="G26" i="5" a="1"/>
  <c r="G26" i="5" s="1"/>
  <c r="G29" i="5" a="1"/>
  <c r="G29" i="5" s="1"/>
  <c r="G33" i="5" a="1"/>
  <c r="G33" i="5" s="1"/>
  <c r="G37" i="5" a="1"/>
  <c r="G37" i="5" s="1"/>
  <c r="G41" i="5" a="1"/>
  <c r="G41" i="5" s="1"/>
  <c r="G45" i="5" a="1"/>
  <c r="G45" i="5" s="1"/>
  <c r="G49" i="5" a="1"/>
  <c r="G49" i="5" s="1"/>
  <c r="G53" i="5" a="1"/>
  <c r="G53" i="5" s="1"/>
  <c r="G57" i="5" a="1"/>
  <c r="G57" i="5" s="1"/>
  <c r="G60" i="5" a="1"/>
  <c r="G60" i="5" s="1"/>
  <c r="G64" i="5" a="1"/>
  <c r="G64" i="5" s="1"/>
  <c r="G68" i="5" a="1"/>
  <c r="G68" i="5" s="1"/>
  <c r="G72" i="5" a="1"/>
  <c r="G72" i="5" s="1"/>
  <c r="G76" i="5" a="1"/>
  <c r="G76" i="5" s="1"/>
  <c r="G80" i="5" a="1"/>
  <c r="G80" i="5" s="1"/>
  <c r="G84" i="5" a="1"/>
  <c r="G84" i="5" s="1"/>
  <c r="G88" i="5" a="1"/>
  <c r="G88" i="5" s="1"/>
  <c r="G92" i="5" a="1"/>
  <c r="G92" i="5" s="1"/>
  <c r="G96" i="5" a="1"/>
  <c r="G96" i="5" s="1"/>
  <c r="G100" i="5" a="1"/>
  <c r="G100" i="5" s="1"/>
  <c r="G104" i="5" a="1"/>
  <c r="G104" i="5" s="1"/>
  <c r="G108" i="5" a="1"/>
  <c r="G108" i="5" s="1"/>
  <c r="G112" i="5" a="1"/>
  <c r="G112" i="5" s="1"/>
  <c r="G116" i="5" a="1"/>
  <c r="G116" i="5" s="1"/>
  <c r="G120" i="5" a="1"/>
  <c r="G120" i="5" s="1"/>
  <c r="G124" i="5" a="1"/>
  <c r="G124" i="5" s="1"/>
  <c r="G128" i="5" a="1"/>
  <c r="G128" i="5" s="1"/>
  <c r="H7" i="5" a="1"/>
  <c r="H7" i="5" s="1"/>
  <c r="H11" i="5" a="1"/>
  <c r="H11" i="5" s="1"/>
  <c r="H15" i="5" a="1"/>
  <c r="H15" i="5" s="1"/>
  <c r="H19" i="5" a="1"/>
  <c r="H19" i="5" s="1"/>
  <c r="H23" i="5" a="1"/>
  <c r="H23" i="5" s="1"/>
  <c r="H27" i="5" a="1"/>
  <c r="H27" i="5" s="1"/>
  <c r="H31" i="5" a="1"/>
  <c r="H31" i="5" s="1"/>
  <c r="H35" i="5" a="1"/>
  <c r="H35" i="5" s="1"/>
  <c r="H39" i="5" a="1"/>
  <c r="H39" i="5" s="1"/>
  <c r="H43" i="5" a="1"/>
  <c r="H43" i="5" s="1"/>
  <c r="H47" i="5" a="1"/>
  <c r="H47" i="5" s="1"/>
  <c r="H51" i="5" a="1"/>
  <c r="H51" i="5" s="1"/>
  <c r="H55" i="5" a="1"/>
  <c r="H55" i="5" s="1"/>
  <c r="H59" i="5" a="1"/>
  <c r="H59" i="5" s="1"/>
  <c r="H63" i="5" a="1"/>
  <c r="H63" i="5" s="1"/>
  <c r="H67" i="5" a="1"/>
  <c r="H67" i="5" s="1"/>
  <c r="H71" i="5" a="1"/>
  <c r="H71" i="5" s="1"/>
  <c r="H75" i="5" a="1"/>
  <c r="H75" i="5" s="1"/>
  <c r="H79" i="5" a="1"/>
  <c r="H79" i="5" s="1"/>
  <c r="H83" i="5" a="1"/>
  <c r="H83" i="5" s="1"/>
  <c r="H87" i="5" a="1"/>
  <c r="H87" i="5" s="1"/>
  <c r="H91" i="5" a="1"/>
  <c r="H91" i="5" s="1"/>
  <c r="H95" i="5" a="1"/>
  <c r="H95" i="5" s="1"/>
  <c r="H99" i="5" a="1"/>
  <c r="H99" i="5" s="1"/>
  <c r="H103" i="5" a="1"/>
  <c r="H103" i="5" s="1"/>
  <c r="H107" i="5" a="1"/>
  <c r="H107" i="5" s="1"/>
  <c r="H111" i="5" a="1"/>
  <c r="H111" i="5" s="1"/>
  <c r="H115" i="5" a="1"/>
  <c r="H115" i="5" s="1"/>
  <c r="H119" i="5" a="1"/>
  <c r="H119" i="5" s="1"/>
  <c r="H123" i="5" a="1"/>
  <c r="H123" i="5" s="1"/>
  <c r="H127" i="5" a="1"/>
  <c r="H127" i="5" s="1"/>
  <c r="H130" i="5" a="1"/>
  <c r="H130" i="5" s="1"/>
  <c r="H134" i="5" a="1"/>
  <c r="H134" i="5" s="1"/>
  <c r="H138" i="5" a="1"/>
  <c r="H138" i="5" s="1"/>
  <c r="H142" i="5" a="1"/>
  <c r="H142" i="5" s="1"/>
  <c r="H146" i="5" a="1"/>
  <c r="H146" i="5" s="1"/>
  <c r="H150" i="5" a="1"/>
  <c r="H150" i="5" s="1"/>
  <c r="H157" i="5" a="1"/>
  <c r="H157" i="5" s="1"/>
  <c r="H161" i="5" a="1"/>
  <c r="H161" i="5" s="1"/>
  <c r="H165" i="5" a="1"/>
  <c r="H165" i="5" s="1"/>
  <c r="H169" i="5" a="1"/>
  <c r="H169" i="5" s="1"/>
  <c r="H173" i="5" a="1"/>
  <c r="H173" i="5" s="1"/>
  <c r="H177" i="5" a="1"/>
  <c r="H177" i="5" s="1"/>
  <c r="H181" i="5" a="1"/>
  <c r="H181" i="5" s="1"/>
  <c r="H185" i="5" a="1"/>
  <c r="H185" i="5" s="1"/>
  <c r="H189" i="5" a="1"/>
  <c r="H189" i="5" s="1"/>
  <c r="H193" i="5" a="1"/>
  <c r="H193" i="5" s="1"/>
  <c r="G7" i="5" a="1"/>
  <c r="G7" i="5" s="1"/>
  <c r="G11" i="5" a="1"/>
  <c r="G11" i="5" s="1"/>
  <c r="G15" i="5" a="1"/>
  <c r="G15" i="5" s="1"/>
  <c r="G19" i="5" a="1"/>
  <c r="G19" i="5" s="1"/>
  <c r="G23" i="5" a="1"/>
  <c r="G23" i="5" s="1"/>
  <c r="G27" i="5" a="1"/>
  <c r="G27" i="5" s="1"/>
  <c r="G30" i="5" a="1"/>
  <c r="G30" i="5" s="1"/>
  <c r="G34" i="5" a="1"/>
  <c r="G34" i="5" s="1"/>
  <c r="G38" i="5" a="1"/>
  <c r="G38" i="5" s="1"/>
  <c r="G42" i="5" a="1"/>
  <c r="G42" i="5" s="1"/>
  <c r="G46" i="5" a="1"/>
  <c r="G46" i="5" s="1"/>
  <c r="G50" i="5" a="1"/>
  <c r="G50" i="5" s="1"/>
  <c r="G54" i="5" a="1"/>
  <c r="G54" i="5" s="1"/>
  <c r="G58" i="5" a="1"/>
  <c r="G58" i="5" s="1"/>
  <c r="G61" i="5" a="1"/>
  <c r="G61" i="5" s="1"/>
  <c r="G65" i="5" a="1"/>
  <c r="G65" i="5" s="1"/>
  <c r="G69" i="5" a="1"/>
  <c r="G69" i="5" s="1"/>
  <c r="G73" i="5" a="1"/>
  <c r="G73" i="5" s="1"/>
  <c r="G77" i="5" a="1"/>
  <c r="G77" i="5" s="1"/>
  <c r="G81" i="5" a="1"/>
  <c r="G81" i="5" s="1"/>
  <c r="G85" i="5" a="1"/>
  <c r="G85" i="5" s="1"/>
  <c r="G89" i="5" a="1"/>
  <c r="G89" i="5" s="1"/>
  <c r="G93" i="5" a="1"/>
  <c r="G93" i="5" s="1"/>
  <c r="G97" i="5" a="1"/>
  <c r="G97" i="5" s="1"/>
  <c r="G101" i="5" a="1"/>
  <c r="G101" i="5" s="1"/>
  <c r="G105" i="5" a="1"/>
  <c r="G105" i="5" s="1"/>
  <c r="G109" i="5" a="1"/>
  <c r="G109" i="5" s="1"/>
  <c r="G113" i="5" a="1"/>
  <c r="G113" i="5" s="1"/>
  <c r="G117" i="5" a="1"/>
  <c r="G117" i="5" s="1"/>
  <c r="G121" i="5" a="1"/>
  <c r="G121" i="5" s="1"/>
  <c r="G125" i="5" a="1"/>
  <c r="G125" i="5" s="1"/>
  <c r="G129" i="5" a="1"/>
  <c r="G129" i="5" s="1"/>
  <c r="G133" i="5" a="1"/>
  <c r="G133" i="5" s="1"/>
  <c r="G137" i="5" a="1"/>
  <c r="G137" i="5" s="1"/>
  <c r="G141" i="5" a="1"/>
  <c r="G141" i="5" s="1"/>
  <c r="G145" i="5" a="1"/>
  <c r="G145" i="5" s="1"/>
  <c r="G149" i="5" a="1"/>
  <c r="G149" i="5" s="1"/>
  <c r="H8" i="5" a="1"/>
  <c r="H8" i="5" s="1"/>
  <c r="H12" i="5" a="1"/>
  <c r="H12" i="5" s="1"/>
  <c r="H16" i="5" a="1"/>
  <c r="H16" i="5" s="1"/>
  <c r="H20" i="5" a="1"/>
  <c r="H20" i="5" s="1"/>
  <c r="H24" i="5" a="1"/>
  <c r="H24" i="5" s="1"/>
  <c r="H28" i="5" a="1"/>
  <c r="H28" i="5" s="1"/>
  <c r="H32" i="5" a="1"/>
  <c r="H32" i="5" s="1"/>
  <c r="H36" i="5" a="1"/>
  <c r="H36" i="5" s="1"/>
  <c r="H40" i="5" a="1"/>
  <c r="H40" i="5" s="1"/>
  <c r="H44" i="5" a="1"/>
  <c r="H44" i="5" s="1"/>
  <c r="H48" i="5" a="1"/>
  <c r="H48" i="5" s="1"/>
  <c r="H52" i="5" a="1"/>
  <c r="H52" i="5" s="1"/>
  <c r="H56" i="5" a="1"/>
  <c r="H56" i="5" s="1"/>
  <c r="H60" i="5" a="1"/>
  <c r="H60" i="5" s="1"/>
  <c r="H64" i="5" a="1"/>
  <c r="H64" i="5" s="1"/>
  <c r="H68" i="5" a="1"/>
  <c r="H68" i="5" s="1"/>
  <c r="H72" i="5" a="1"/>
  <c r="H72" i="5" s="1"/>
  <c r="H76" i="5" a="1"/>
  <c r="H76" i="5" s="1"/>
  <c r="H80" i="5" a="1"/>
  <c r="H80" i="5" s="1"/>
  <c r="H84" i="5" a="1"/>
  <c r="H84" i="5" s="1"/>
  <c r="H88" i="5" a="1"/>
  <c r="H88" i="5" s="1"/>
  <c r="H92" i="5" a="1"/>
  <c r="H92" i="5" s="1"/>
  <c r="H96" i="5" a="1"/>
  <c r="H96" i="5" s="1"/>
  <c r="H100" i="5" a="1"/>
  <c r="H100" i="5" s="1"/>
  <c r="H104" i="5" a="1"/>
  <c r="H104" i="5" s="1"/>
  <c r="H108" i="5" a="1"/>
  <c r="H108" i="5" s="1"/>
  <c r="H112" i="5" a="1"/>
  <c r="H112" i="5" s="1"/>
  <c r="H116" i="5" a="1"/>
  <c r="H116" i="5" s="1"/>
  <c r="H120" i="5" a="1"/>
  <c r="H120" i="5" s="1"/>
  <c r="H124" i="5" a="1"/>
  <c r="H124" i="5" s="1"/>
  <c r="H131" i="5" a="1"/>
  <c r="H131" i="5" s="1"/>
  <c r="H135" i="5" a="1"/>
  <c r="H135" i="5" s="1"/>
  <c r="H139" i="5" a="1"/>
  <c r="H139" i="5" s="1"/>
  <c r="H143" i="5" a="1"/>
  <c r="H143" i="5" s="1"/>
  <c r="H147" i="5" a="1"/>
  <c r="H147" i="5" s="1"/>
  <c r="H151" i="5" a="1"/>
  <c r="H151" i="5" s="1"/>
  <c r="H154" i="5" a="1"/>
  <c r="H154" i="5" s="1"/>
  <c r="H158" i="5" a="1"/>
  <c r="H158" i="5" s="1"/>
  <c r="H162" i="5" a="1"/>
  <c r="H162" i="5" s="1"/>
  <c r="H166" i="5" a="1"/>
  <c r="H166" i="5" s="1"/>
  <c r="H170" i="5" a="1"/>
  <c r="H170" i="5" s="1"/>
  <c r="H174" i="5" a="1"/>
  <c r="H174" i="5" s="1"/>
  <c r="H178" i="5" a="1"/>
  <c r="H178" i="5" s="1"/>
  <c r="H182" i="5" a="1"/>
  <c r="H182" i="5" s="1"/>
  <c r="H186" i="5" a="1"/>
  <c r="H186" i="5" s="1"/>
  <c r="H190" i="5" a="1"/>
  <c r="H190" i="5" s="1"/>
  <c r="H194" i="5" a="1"/>
  <c r="H194" i="5" s="1"/>
  <c r="G8" i="5" a="1"/>
  <c r="G8" i="5" s="1"/>
  <c r="G12" i="5" a="1"/>
  <c r="G12" i="5" s="1"/>
  <c r="G16" i="5" a="1"/>
  <c r="G16" i="5" s="1"/>
  <c r="G20" i="5" a="1"/>
  <c r="G20" i="5" s="1"/>
  <c r="G24" i="5" a="1"/>
  <c r="G24" i="5" s="1"/>
  <c r="G31" i="5" a="1"/>
  <c r="G31" i="5" s="1"/>
  <c r="G35" i="5" a="1"/>
  <c r="G35" i="5" s="1"/>
  <c r="G39" i="5" a="1"/>
  <c r="G39" i="5" s="1"/>
  <c r="G43" i="5" a="1"/>
  <c r="G43" i="5" s="1"/>
  <c r="G47" i="5" a="1"/>
  <c r="G47" i="5" s="1"/>
  <c r="G51" i="5" a="1"/>
  <c r="G51" i="5" s="1"/>
  <c r="G55" i="5" a="1"/>
  <c r="G55" i="5" s="1"/>
  <c r="G59" i="5" a="1"/>
  <c r="G59" i="5" s="1"/>
  <c r="G62" i="5" a="1"/>
  <c r="G62" i="5" s="1"/>
  <c r="G66" i="5" a="1"/>
  <c r="G66" i="5" s="1"/>
  <c r="G70" i="5" a="1"/>
  <c r="G70" i="5" s="1"/>
  <c r="G74" i="5" a="1"/>
  <c r="G74" i="5" s="1"/>
  <c r="G78" i="5" a="1"/>
  <c r="G78" i="5" s="1"/>
  <c r="G82" i="5" a="1"/>
  <c r="G82" i="5" s="1"/>
  <c r="G86" i="5" a="1"/>
  <c r="G86" i="5" s="1"/>
  <c r="G90" i="5" a="1"/>
  <c r="G90" i="5" s="1"/>
  <c r="G94" i="5" a="1"/>
  <c r="G94" i="5" s="1"/>
  <c r="G98" i="5" a="1"/>
  <c r="G98" i="5" s="1"/>
  <c r="G102" i="5" a="1"/>
  <c r="G102" i="5" s="1"/>
  <c r="G106" i="5" a="1"/>
  <c r="G106" i="5" s="1"/>
  <c r="G110" i="5" a="1"/>
  <c r="G110" i="5" s="1"/>
  <c r="G114" i="5" a="1"/>
  <c r="G114" i="5" s="1"/>
  <c r="G118" i="5" a="1"/>
  <c r="G118" i="5" s="1"/>
  <c r="G122" i="5" a="1"/>
  <c r="G122" i="5" s="1"/>
  <c r="G126" i="5" a="1"/>
  <c r="G126" i="5" s="1"/>
  <c r="G130" i="5" a="1"/>
  <c r="G130" i="5" s="1"/>
  <c r="G134" i="5" a="1"/>
  <c r="G134" i="5" s="1"/>
  <c r="H9" i="5" a="1"/>
  <c r="H9" i="5" s="1"/>
  <c r="H13" i="5" a="1"/>
  <c r="H13" i="5" s="1"/>
  <c r="H17" i="5" a="1"/>
  <c r="H17" i="5" s="1"/>
  <c r="H21" i="5" a="1"/>
  <c r="H21" i="5" s="1"/>
  <c r="H25" i="5" a="1"/>
  <c r="H25" i="5" s="1"/>
  <c r="H29" i="5" a="1"/>
  <c r="H29" i="5" s="1"/>
  <c r="H33" i="5" a="1"/>
  <c r="H33" i="5" s="1"/>
  <c r="H37" i="5" a="1"/>
  <c r="H37" i="5" s="1"/>
  <c r="H41" i="5" a="1"/>
  <c r="H41" i="5" s="1"/>
  <c r="H45" i="5" a="1"/>
  <c r="H45" i="5" s="1"/>
  <c r="H49" i="5" a="1"/>
  <c r="H49" i="5" s="1"/>
  <c r="H53" i="5" a="1"/>
  <c r="H53" i="5" s="1"/>
  <c r="H57" i="5" a="1"/>
  <c r="H57" i="5" s="1"/>
  <c r="H61" i="5" a="1"/>
  <c r="H61" i="5" s="1"/>
  <c r="H65" i="5" a="1"/>
  <c r="H65" i="5" s="1"/>
  <c r="H69" i="5" a="1"/>
  <c r="H69" i="5" s="1"/>
  <c r="H73" i="5" a="1"/>
  <c r="H73" i="5" s="1"/>
  <c r="H77" i="5" a="1"/>
  <c r="H77" i="5" s="1"/>
  <c r="H81" i="5" a="1"/>
  <c r="H81" i="5" s="1"/>
  <c r="H85" i="5" a="1"/>
  <c r="H85" i="5" s="1"/>
  <c r="H89" i="5" a="1"/>
  <c r="H89" i="5" s="1"/>
  <c r="H93" i="5" a="1"/>
  <c r="H93" i="5" s="1"/>
  <c r="H97" i="5" a="1"/>
  <c r="H97" i="5" s="1"/>
  <c r="H101" i="5" a="1"/>
  <c r="H101" i="5" s="1"/>
  <c r="H105" i="5" a="1"/>
  <c r="H105" i="5" s="1"/>
  <c r="H109" i="5" a="1"/>
  <c r="H109" i="5" s="1"/>
  <c r="H113" i="5" a="1"/>
  <c r="H113" i="5" s="1"/>
  <c r="H117" i="5" a="1"/>
  <c r="H117" i="5" s="1"/>
  <c r="H121" i="5" a="1"/>
  <c r="H121" i="5" s="1"/>
  <c r="H136" i="5" a="1"/>
  <c r="H136" i="5" s="1"/>
  <c r="H152" i="5" a="1"/>
  <c r="H152" i="5" s="1"/>
  <c r="H167" i="5" a="1"/>
  <c r="H167" i="5" s="1"/>
  <c r="H183" i="5" a="1"/>
  <c r="H183" i="5" s="1"/>
  <c r="G9" i="5" a="1"/>
  <c r="G9" i="5" s="1"/>
  <c r="G25" i="5" a="1"/>
  <c r="G25" i="5" s="1"/>
  <c r="G40" i="5" a="1"/>
  <c r="G40" i="5" s="1"/>
  <c r="G56" i="5" a="1"/>
  <c r="G56" i="5" s="1"/>
  <c r="G71" i="5" a="1"/>
  <c r="G71" i="5" s="1"/>
  <c r="G87" i="5" a="1"/>
  <c r="G87" i="5" s="1"/>
  <c r="G103" i="5" a="1"/>
  <c r="G103" i="5" s="1"/>
  <c r="G119" i="5" a="1"/>
  <c r="G119" i="5" s="1"/>
  <c r="G132" i="5" a="1"/>
  <c r="G132" i="5" s="1"/>
  <c r="G139" i="5" a="1"/>
  <c r="G139" i="5" s="1"/>
  <c r="G144" i="5" a="1"/>
  <c r="G144" i="5" s="1"/>
  <c r="G150" i="5" a="1"/>
  <c r="G150" i="5" s="1"/>
  <c r="G154" i="5" a="1"/>
  <c r="G154" i="5" s="1"/>
  <c r="G158" i="5" a="1"/>
  <c r="G158" i="5" s="1"/>
  <c r="G162" i="5" a="1"/>
  <c r="G162" i="5" s="1"/>
  <c r="G166" i="5" a="1"/>
  <c r="G166" i="5" s="1"/>
  <c r="G170" i="5" a="1"/>
  <c r="G170" i="5" s="1"/>
  <c r="G174" i="5" a="1"/>
  <c r="G174" i="5" s="1"/>
  <c r="G178" i="5" a="1"/>
  <c r="G178" i="5" s="1"/>
  <c r="G182" i="5" a="1"/>
  <c r="G182" i="5" s="1"/>
  <c r="G186" i="5" a="1"/>
  <c r="G186" i="5" s="1"/>
  <c r="G190" i="5" a="1"/>
  <c r="G190" i="5" s="1"/>
  <c r="G194" i="5" a="1"/>
  <c r="G194" i="5" s="1"/>
  <c r="H125" i="5" a="1"/>
  <c r="H125" i="5" s="1"/>
  <c r="H140" i="5" a="1"/>
  <c r="H140" i="5" s="1"/>
  <c r="H155" i="5" a="1"/>
  <c r="H155" i="5" s="1"/>
  <c r="H171" i="5" a="1"/>
  <c r="H171" i="5" s="1"/>
  <c r="H187" i="5" a="1"/>
  <c r="H187" i="5" s="1"/>
  <c r="G13" i="5" a="1"/>
  <c r="G13" i="5" s="1"/>
  <c r="G28" i="5" a="1"/>
  <c r="G28" i="5" s="1"/>
  <c r="G44" i="5" a="1"/>
  <c r="G44" i="5" s="1"/>
  <c r="G75" i="5" a="1"/>
  <c r="G75" i="5" s="1"/>
  <c r="G91" i="5" a="1"/>
  <c r="G91" i="5" s="1"/>
  <c r="G107" i="5" a="1"/>
  <c r="G107" i="5" s="1"/>
  <c r="G123" i="5" a="1"/>
  <c r="G123" i="5" s="1"/>
  <c r="G135" i="5" a="1"/>
  <c r="G135" i="5" s="1"/>
  <c r="G140" i="5" a="1"/>
  <c r="G140" i="5" s="1"/>
  <c r="G146" i="5" a="1"/>
  <c r="G146" i="5" s="1"/>
  <c r="G151" i="5" a="1"/>
  <c r="G151" i="5" s="1"/>
  <c r="G155" i="5" a="1"/>
  <c r="G155" i="5" s="1"/>
  <c r="G159" i="5" a="1"/>
  <c r="G159" i="5" s="1"/>
  <c r="G163" i="5" a="1"/>
  <c r="G163" i="5" s="1"/>
  <c r="G167" i="5" a="1"/>
  <c r="G167" i="5" s="1"/>
  <c r="G171" i="5" a="1"/>
  <c r="G171" i="5" s="1"/>
  <c r="G175" i="5" a="1"/>
  <c r="G175" i="5" s="1"/>
  <c r="G179" i="5" a="1"/>
  <c r="G179" i="5" s="1"/>
  <c r="G183" i="5" a="1"/>
  <c r="G183" i="5" s="1"/>
  <c r="G187" i="5" a="1"/>
  <c r="G187" i="5" s="1"/>
  <c r="G191" i="5" a="1"/>
  <c r="G191" i="5" s="1"/>
  <c r="G195" i="5" a="1"/>
  <c r="G195" i="5" s="1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F93" i="5"/>
  <c r="F97" i="5"/>
  <c r="F101" i="5"/>
  <c r="F105" i="5"/>
  <c r="F109" i="5"/>
  <c r="F113" i="5"/>
  <c r="F117" i="5"/>
  <c r="F121" i="5"/>
  <c r="F125" i="5"/>
  <c r="F129" i="5"/>
  <c r="F133" i="5"/>
  <c r="F137" i="5"/>
  <c r="F141" i="5"/>
  <c r="F145" i="5"/>
  <c r="F149" i="5"/>
  <c r="F153" i="5"/>
  <c r="F157" i="5"/>
  <c r="F161" i="5"/>
  <c r="F165" i="5"/>
  <c r="F169" i="5"/>
  <c r="F173" i="5"/>
  <c r="F177" i="5"/>
  <c r="F181" i="5"/>
  <c r="F185" i="5"/>
  <c r="F189" i="5"/>
  <c r="F193" i="5"/>
  <c r="G192" i="5" a="1"/>
  <c r="G192" i="5" s="1"/>
  <c r="H128" i="5" a="1"/>
  <c r="H128" i="5" s="1"/>
  <c r="H144" i="5" a="1"/>
  <c r="H144" i="5" s="1"/>
  <c r="H159" i="5" a="1"/>
  <c r="H159" i="5" s="1"/>
  <c r="H175" i="5" a="1"/>
  <c r="H175" i="5" s="1"/>
  <c r="H191" i="5" a="1"/>
  <c r="H191" i="5" s="1"/>
  <c r="G17" i="5" a="1"/>
  <c r="G17" i="5" s="1"/>
  <c r="G32" i="5" a="1"/>
  <c r="G32" i="5" s="1"/>
  <c r="G48" i="5" a="1"/>
  <c r="G48" i="5" s="1"/>
  <c r="G63" i="5" a="1"/>
  <c r="G63" i="5" s="1"/>
  <c r="G79" i="5" a="1"/>
  <c r="G79" i="5" s="1"/>
  <c r="G95" i="5" a="1"/>
  <c r="G95" i="5" s="1"/>
  <c r="G111" i="5" a="1"/>
  <c r="G111" i="5" s="1"/>
  <c r="G127" i="5" a="1"/>
  <c r="G127" i="5" s="1"/>
  <c r="G136" i="5" a="1"/>
  <c r="G136" i="5" s="1"/>
  <c r="G142" i="5" a="1"/>
  <c r="G142" i="5" s="1"/>
  <c r="G147" i="5" a="1"/>
  <c r="G147" i="5" s="1"/>
  <c r="G152" i="5" a="1"/>
  <c r="G152" i="5" s="1"/>
  <c r="G156" i="5" a="1"/>
  <c r="G156" i="5" s="1"/>
  <c r="G160" i="5" a="1"/>
  <c r="G160" i="5" s="1"/>
  <c r="G164" i="5" a="1"/>
  <c r="G164" i="5" s="1"/>
  <c r="G168" i="5" a="1"/>
  <c r="G168" i="5" s="1"/>
  <c r="G172" i="5" a="1"/>
  <c r="G172" i="5" s="1"/>
  <c r="G176" i="5" a="1"/>
  <c r="G176" i="5" s="1"/>
  <c r="G180" i="5" a="1"/>
  <c r="G180" i="5" s="1"/>
  <c r="G184" i="5" a="1"/>
  <c r="G184" i="5" s="1"/>
  <c r="G188" i="5" a="1"/>
  <c r="G188" i="5" s="1"/>
  <c r="H132" i="5" a="1"/>
  <c r="H132" i="5" s="1"/>
  <c r="H148" i="5" a="1"/>
  <c r="H148" i="5" s="1"/>
  <c r="H163" i="5" a="1"/>
  <c r="H163" i="5" s="1"/>
  <c r="H179" i="5" a="1"/>
  <c r="H179" i="5" s="1"/>
  <c r="H195" i="5" a="1"/>
  <c r="H195" i="5" s="1"/>
  <c r="G21" i="5" a="1"/>
  <c r="G21" i="5" s="1"/>
  <c r="G36" i="5" a="1"/>
  <c r="G36" i="5" s="1"/>
  <c r="G52" i="5" a="1"/>
  <c r="G52" i="5" s="1"/>
  <c r="G67" i="5" a="1"/>
  <c r="G67" i="5" s="1"/>
  <c r="G83" i="5" a="1"/>
  <c r="G83" i="5" s="1"/>
  <c r="G99" i="5" a="1"/>
  <c r="G99" i="5" s="1"/>
  <c r="G115" i="5" a="1"/>
  <c r="G115" i="5" s="1"/>
  <c r="G131" i="5" a="1"/>
  <c r="G131" i="5" s="1"/>
  <c r="G138" i="5" a="1"/>
  <c r="G138" i="5" s="1"/>
  <c r="G143" i="5" a="1"/>
  <c r="G143" i="5" s="1"/>
  <c r="G148" i="5" a="1"/>
  <c r="G148" i="5" s="1"/>
  <c r="G153" i="5" a="1"/>
  <c r="G153" i="5" s="1"/>
  <c r="G157" i="5" a="1"/>
  <c r="G157" i="5" s="1"/>
  <c r="G161" i="5" a="1"/>
  <c r="G161" i="5" s="1"/>
  <c r="G165" i="5" a="1"/>
  <c r="G165" i="5" s="1"/>
  <c r="G169" i="5" a="1"/>
  <c r="G169" i="5" s="1"/>
  <c r="G173" i="5" a="1"/>
  <c r="G173" i="5" s="1"/>
  <c r="G177" i="5" a="1"/>
  <c r="G177" i="5" s="1"/>
  <c r="G181" i="5" a="1"/>
  <c r="G181" i="5" s="1"/>
  <c r="G185" i="5" a="1"/>
  <c r="G185" i="5" s="1"/>
  <c r="G189" i="5" a="1"/>
  <c r="G189" i="5" s="1"/>
  <c r="G193" i="5" a="1"/>
  <c r="G193" i="5" s="1"/>
  <c r="F7" i="5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63" i="5"/>
  <c r="F67" i="5"/>
  <c r="F71" i="5"/>
  <c r="F75" i="5"/>
  <c r="F79" i="5"/>
  <c r="F83" i="5"/>
  <c r="F87" i="5"/>
  <c r="F91" i="5"/>
  <c r="F95" i="5"/>
  <c r="F99" i="5"/>
  <c r="F103" i="5"/>
  <c r="F107" i="5"/>
  <c r="F111" i="5"/>
  <c r="F115" i="5"/>
  <c r="F119" i="5"/>
  <c r="F123" i="5"/>
  <c r="F127" i="5"/>
  <c r="F131" i="5"/>
  <c r="F135" i="5"/>
  <c r="F139" i="5"/>
  <c r="F143" i="5"/>
  <c r="F147" i="5"/>
  <c r="F151" i="5"/>
  <c r="F155" i="5"/>
  <c r="F159" i="5"/>
  <c r="F163" i="5"/>
  <c r="F167" i="5"/>
  <c r="F171" i="5"/>
  <c r="F175" i="5"/>
  <c r="F179" i="5"/>
  <c r="F183" i="5"/>
  <c r="F187" i="5"/>
  <c r="F191" i="5"/>
  <c r="F195" i="5"/>
  <c r="F8" i="5"/>
  <c r="F12" i="5"/>
  <c r="F16" i="5"/>
  <c r="F20" i="5"/>
  <c r="F24" i="5"/>
  <c r="F28" i="5"/>
  <c r="F32" i="5"/>
  <c r="F36" i="5"/>
  <c r="F40" i="5"/>
  <c r="F44" i="5"/>
  <c r="F188" i="5"/>
  <c r="F180" i="5"/>
  <c r="F172" i="5"/>
  <c r="F164" i="5"/>
  <c r="F156" i="5"/>
  <c r="F148" i="5"/>
  <c r="F140" i="5"/>
  <c r="F132" i="5"/>
  <c r="F124" i="5"/>
  <c r="F116" i="5"/>
  <c r="F108" i="5"/>
  <c r="F100" i="5"/>
  <c r="F92" i="5"/>
  <c r="F84" i="5"/>
  <c r="F76" i="5"/>
  <c r="F68" i="5"/>
  <c r="F60" i="5"/>
  <c r="F52" i="5"/>
  <c r="F42" i="5"/>
  <c r="F26" i="5"/>
  <c r="F10" i="5"/>
  <c r="F194" i="5"/>
  <c r="F186" i="5"/>
  <c r="F178" i="5"/>
  <c r="F170" i="5"/>
  <c r="F162" i="5"/>
  <c r="F154" i="5"/>
  <c r="F146" i="5"/>
  <c r="F138" i="5"/>
  <c r="F130" i="5"/>
  <c r="F122" i="5"/>
  <c r="F114" i="5"/>
  <c r="F106" i="5"/>
  <c r="F98" i="5"/>
  <c r="F90" i="5"/>
  <c r="F82" i="5"/>
  <c r="F74" i="5"/>
  <c r="F66" i="5"/>
  <c r="F58" i="5"/>
  <c r="F50" i="5"/>
  <c r="F38" i="5"/>
  <c r="F22" i="5"/>
  <c r="F6" i="5"/>
  <c r="G5" i="5" a="1"/>
  <c r="G5" i="5" s="1"/>
  <c r="F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<sst xmlns="http://schemas.openxmlformats.org/spreadsheetml/2006/main" count="139429" uniqueCount="24201">
  <si>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</si>
  <si>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</si>
  <si>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</si>
  <si>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</si>
  <si>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</si>
  <si>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</si>
  <si>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</si>
  <si>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</si>
  <si>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</si>
  <si>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</si>
  <si>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</si>
  <si>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</si>
  <si>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</si>
  <si>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</si>
  <si>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</si>
  <si>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</si>
  <si>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</si>
  <si>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</si>
  <si>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</si>
  <si>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</si>
  <si>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</si>
  <si>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</si>
  <si>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</si>
  <si>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</si>
  <si>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</si>
  <si>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</si>
  <si>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</si>
  <si>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</si>
  <si>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</si>
  <si>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</si>
  <si>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</si>
  <si>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</si>
  <si>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</si>
  <si>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</si>
  <si>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</si>
  <si>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</si>
  <si>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</si>
  <si>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</si>
  <si>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</si>
  <si>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</si>
  <si>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</si>
  <si>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</si>
  <si>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</si>
  <si>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</si>
  <si>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</si>
  <si>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</si>
  <si>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</si>
  <si>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</si>
  <si>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</si>
  <si>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</si>
  <si>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</si>
  <si>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</si>
  <si>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</si>
  <si>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</si>
  <si>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</si>
  <si>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</si>
  <si>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</si>
  <si>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</si>
  <si>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</si>
  <si>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</si>
  <si>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</si>
  <si>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</si>
  <si>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</si>
  <si>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</si>
  <si>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</si>
  <si>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</si>
  <si>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</si>
  <si>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</si>
  <si>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</si>
  <si>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</si>
  <si>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</si>
  <si>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</si>
  <si>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</si>
  <si>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</si>
  <si>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</si>
  <si>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</si>
  <si>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</si>
  <si>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</si>
  <si>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</si>
  <si>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</si>
  <si>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</si>
  <si>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</si>
  <si>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</si>
  <si>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</si>
  <si>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</si>
  <si>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</si>
  <si>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</si>
  <si>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</si>
  <si>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</si>
  <si>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</si>
  <si>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</si>
  <si>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</si>
  <si>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</si>
  <si>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</si>
  <si>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</si>
  <si>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</si>
  <si>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</si>
  <si>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</si>
  <si>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</si>
  <si>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</si>
  <si>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</si>
  <si>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</si>
  <si>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</si>
  <si>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</si>
  <si>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</si>
  <si>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</si>
  <si>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</si>
  <si>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</si>
  <si>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</si>
  <si>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</si>
  <si>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</si>
  <si>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</si>
  <si>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</si>
  <si>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</si>
  <si>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</si>
  <si>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</si>
  <si>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</si>
  <si>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</si>
  <si>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</si>
  <si>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</si>
  <si>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</si>
  <si>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</si>
  <si>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</si>
  <si>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</si>
  <si>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</si>
  <si>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</si>
  <si>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</si>
  <si>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</si>
  <si>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</si>
  <si>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</si>
  <si>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</si>
  <si>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</si>
  <si>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</si>
  <si>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</si>
  <si>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</si>
  <si>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</si>
  <si>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</si>
  <si>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</si>
  <si>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</si>
  <si>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</si>
  <si>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</si>
  <si>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</si>
  <si>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</si>
  <si>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</si>
  <si>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</si>
  <si>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</si>
  <si>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</si>
  <si>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</si>
  <si>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</si>
  <si>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</si>
  <si>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</si>
  <si>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</si>
  <si>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</si>
  <si>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</si>
  <si>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</si>
  <si>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</si>
  <si>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</si>
  <si>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</si>
  <si>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</si>
  <si>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</si>
  <si>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</si>
  <si>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</si>
  <si>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</si>
  <si>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</si>
  <si>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</si>
  <si>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</si>
  <si>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</si>
  <si>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</si>
  <si>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</si>
  <si>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</si>
  <si>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</si>
  <si>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</si>
  <si>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</si>
  <si>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</si>
  <si>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</si>
  <si>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</si>
  <si>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</si>
  <si>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</si>
  <si>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</si>
  <si>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</si>
  <si>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</si>
  <si>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</si>
  <si>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</si>
  <si>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</si>
  <si>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</si>
  <si>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</si>
  <si>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</si>
  <si>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</si>
  <si>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</si>
  <si>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</si>
  <si>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</si>
  <si>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</si>
  <si>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</si>
  <si>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</si>
  <si>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</si>
  <si>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</si>
  <si>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</si>
  <si>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</si>
  <si>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</si>
  <si>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</si>
  <si>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</si>
  <si>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</si>
  <si>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</si>
  <si>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</si>
  <si>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</si>
  <si>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</si>
  <si>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</si>
  <si>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</si>
  <si>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</si>
  <si>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</si>
  <si>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</si>
  <si>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</si>
  <si>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</si>
  <si>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</si>
  <si>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</si>
  <si>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</si>
  <si>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</si>
  <si>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</si>
  <si>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</si>
  <si>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</si>
  <si>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</si>
  <si>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</si>
  <si>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</si>
  <si>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</si>
  <si>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</si>
  <si>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</si>
  <si>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</si>
  <si>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</si>
  <si>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</si>
  <si>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</si>
  <si>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</si>
  <si>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</si>
  <si>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</si>
  <si>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</si>
  <si>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</si>
  <si>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</si>
  <si>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</si>
  <si>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</si>
  <si>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</si>
  <si>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</si>
  <si>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</si>
  <si>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</si>
  <si>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</si>
  <si>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</si>
  <si>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</si>
  <si>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</si>
  <si>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</si>
  <si>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</si>
  <si>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</si>
  <si>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</si>
  <si>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</si>
  <si>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</si>
  <si>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</si>
  <si>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</si>
  <si>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</si>
  <si>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</si>
  <si>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</si>
  <si>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</si>
  <si>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</si>
  <si>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</si>
  <si>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</si>
  <si>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</si>
  <si>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</si>
  <si>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</si>
  <si>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</si>
  <si>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</si>
  <si>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</si>
  <si>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</si>
  <si>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</si>
  <si>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</si>
  <si>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</si>
  <si>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</si>
  <si>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</si>
  <si>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</si>
  <si>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</si>
  <si>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</si>
  <si>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</si>
  <si>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</si>
  <si>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</si>
  <si>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</si>
  <si>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</si>
  <si>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</si>
  <si>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</si>
  <si>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</si>
  <si>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</si>
  <si>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</si>
  <si>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</si>
  <si>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</si>
  <si>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</si>
  <si>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</si>
  <si>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</si>
  <si>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</si>
  <si>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</si>
  <si>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</si>
  <si>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</si>
  <si>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</si>
  <si>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</si>
  <si>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</si>
  <si>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</si>
  <si>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</si>
  <si>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</si>
  <si>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</si>
  <si>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</si>
  <si>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</si>
  <si>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</si>
  <si>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</si>
  <si>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</si>
  <si>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</si>
  <si>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</si>
  <si>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</si>
  <si>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</si>
  <si>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</si>
  <si>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</si>
  <si>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</si>
  <si>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</si>
  <si>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</si>
  <si>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</si>
  <si>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</si>
  <si>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</si>
  <si>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</si>
  <si>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</si>
  <si>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</si>
  <si>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</si>
  <si>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</si>
  <si>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</si>
  <si>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</si>
  <si>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</si>
  <si>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</si>
  <si>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</si>
  <si>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</si>
  <si>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</si>
  <si>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</si>
  <si>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</si>
  <si>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</si>
  <si>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</si>
  <si>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</si>
  <si>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</si>
  <si>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</si>
  <si>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</si>
  <si>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</si>
  <si>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</si>
  <si>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</si>
  <si>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</si>
  <si>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</si>
  <si>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</si>
  <si>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</si>
  <si>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</si>
  <si>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</si>
  <si>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</si>
  <si>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</si>
  <si>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</si>
  <si>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</si>
  <si>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</si>
  <si>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</si>
  <si>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</si>
  <si>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</si>
  <si>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</si>
  <si>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</si>
  <si>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</si>
  <si>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</si>
  <si>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</si>
  <si>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</si>
  <si>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</si>
  <si>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</si>
  <si>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</si>
  <si>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</si>
  <si>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</si>
  <si>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</si>
  <si>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</si>
  <si>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</si>
  <si>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</si>
  <si>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</si>
  <si>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</si>
  <si>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</si>
  <si>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</si>
  <si>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</si>
  <si>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</si>
  <si>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</si>
  <si>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</si>
  <si>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</si>
  <si>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</si>
  <si>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</si>
  <si>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</si>
  <si>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</si>
  <si>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</si>
  <si>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</si>
  <si>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</si>
  <si>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</si>
  <si>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</si>
  <si>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</si>
  <si>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</si>
  <si>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</si>
  <si>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</si>
  <si>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</si>
  <si>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</si>
  <si>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</si>
  <si>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</si>
  <si>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</si>
  <si>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</si>
  <si>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</si>
  <si>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</si>
  <si>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</si>
  <si>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</si>
  <si>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</si>
  <si>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</si>
  <si>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</si>
  <si>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</si>
  <si>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</si>
  <si>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</si>
  <si>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</si>
  <si>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</si>
  <si>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</si>
  <si>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</si>
  <si>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</si>
  <si>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</si>
  <si>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</si>
  <si>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</si>
  <si>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</si>
  <si>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</si>
  <si>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</si>
  <si>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</si>
  <si>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</si>
  <si>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</si>
  <si>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</si>
  <si>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</si>
  <si>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</si>
  <si>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</si>
  <si>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</si>
  <si>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</si>
  <si>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</si>
  <si>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</si>
  <si>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</si>
  <si>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</si>
  <si>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</si>
  <si>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</si>
  <si>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</si>
  <si>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</si>
  <si>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</si>
  <si>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</si>
  <si>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</si>
  <si>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</si>
  <si>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</si>
  <si>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</si>
  <si>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</si>
  <si>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</si>
  <si>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</si>
  <si>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</si>
  <si>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</si>
  <si>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</si>
  <si>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</si>
  <si>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</si>
  <si>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</si>
  <si>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</si>
  <si>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</si>
  <si>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</si>
  <si>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</si>
  <si>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</si>
  <si>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</si>
  <si>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</si>
  <si>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</si>
  <si>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</si>
  <si>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</si>
  <si>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</si>
  <si>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</si>
  <si>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</si>
  <si>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</si>
  <si>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</si>
  <si>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</si>
  <si>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</si>
  <si>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</si>
  <si>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</si>
  <si>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</si>
  <si>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</si>
  <si>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</si>
  <si>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</si>
  <si>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</si>
  <si>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</si>
  <si>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</si>
  <si>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</si>
  <si>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</si>
  <si>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</si>
  <si>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</si>
  <si>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</si>
  <si>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</si>
  <si>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</si>
  <si>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</si>
  <si>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</si>
  <si>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</si>
  <si>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</si>
  <si>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</si>
  <si>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</si>
  <si>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</si>
  <si>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</si>
  <si>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</si>
  <si>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</si>
  <si>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</si>
  <si>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</si>
  <si>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</si>
  <si>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</si>
  <si>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</si>
  <si>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</si>
  <si>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</si>
  <si>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</si>
  <si>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</si>
  <si>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</si>
  <si>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</si>
  <si>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</si>
  <si>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</si>
  <si>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</si>
  <si>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</si>
  <si>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</si>
  <si>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</si>
  <si>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</si>
  <si>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</si>
  <si>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</si>
  <si>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</si>
  <si>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</si>
  <si>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</si>
  <si>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</si>
  <si>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</si>
  <si>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</si>
  <si>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</si>
  <si>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</si>
  <si>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</si>
  <si>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</si>
  <si>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</si>
  <si>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</si>
  <si>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</si>
  <si>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</si>
  <si>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</si>
  <si>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</si>
  <si>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</si>
  <si>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</si>
  <si>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</si>
  <si>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</si>
  <si>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</si>
  <si>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</si>
  <si>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</si>
  <si>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</si>
  <si>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</si>
  <si>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</si>
  <si>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</si>
  <si>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</si>
  <si>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</si>
  <si>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</si>
  <si>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</si>
  <si>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</si>
  <si>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</si>
  <si>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</si>
  <si>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</si>
  <si>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</si>
  <si>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</si>
  <si>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</si>
  <si>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</si>
  <si>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</si>
  <si>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</si>
  <si>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</si>
  <si>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</si>
  <si>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</si>
  <si>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</si>
  <si>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</si>
  <si>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</si>
  <si>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</si>
  <si>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</si>
  <si>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</si>
  <si>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</si>
  <si>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</si>
  <si>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</si>
  <si>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</si>
  <si>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</si>
  <si>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</si>
  <si>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</si>
  <si>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</si>
  <si>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</si>
  <si>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</si>
  <si>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</si>
  <si>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</si>
  <si>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</si>
  <si>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</si>
  <si>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</si>
  <si>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</si>
  <si>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</si>
  <si>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</si>
  <si>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</si>
  <si>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</si>
  <si>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</si>
  <si>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</si>
  <si>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</si>
  <si>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</si>
  <si>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</si>
  <si>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</si>
  <si>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</si>
  <si>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</si>
  <si>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</si>
  <si>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</si>
  <si>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</si>
  <si>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</si>
  <si>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</si>
  <si>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</si>
  <si>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</si>
  <si>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</si>
  <si>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</si>
  <si>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</si>
  <si>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</si>
  <si>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</si>
  <si>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</si>
  <si>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</si>
  <si>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</si>
  <si>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</si>
  <si>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</si>
  <si>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</si>
  <si>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</si>
  <si>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</si>
  <si>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</si>
  <si>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</si>
  <si>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</si>
  <si>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</si>
  <si>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</si>
  <si>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</si>
  <si>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</si>
  <si>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</si>
  <si>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</si>
  <si>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</si>
  <si>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</si>
  <si>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</si>
  <si>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</si>
  <si>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</si>
  <si>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</si>
  <si>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</si>
  <si>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</si>
  <si>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</si>
  <si>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</si>
  <si>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</si>
  <si>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</si>
  <si>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</si>
  <si>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</si>
  <si>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</si>
  <si>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</si>
  <si>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</si>
  <si>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</si>
  <si>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</si>
  <si>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</si>
  <si>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</si>
  <si>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</si>
  <si>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</si>
  <si>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</si>
  <si>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</si>
  <si>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</si>
  <si>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</si>
  <si>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</si>
  <si>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</si>
  <si>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</si>
  <si>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</si>
  <si>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</si>
  <si>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</si>
  <si>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</si>
  <si>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</si>
  <si>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</si>
  <si>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</si>
  <si>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</si>
  <si>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</si>
  <si>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</si>
  <si>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</si>
  <si>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</si>
  <si>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</si>
  <si>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</si>
  <si>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</si>
  <si>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</si>
  <si>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</si>
  <si>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</si>
  <si>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</si>
  <si>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</si>
  <si>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</si>
  <si>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</si>
  <si>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</si>
  <si>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</si>
  <si>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</si>
  <si>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</si>
  <si>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</si>
  <si>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</si>
  <si>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</si>
  <si>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</si>
  <si>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</si>
  <si>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</si>
  <si>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</si>
  <si>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</si>
  <si>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</si>
  <si>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</si>
  <si>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</si>
  <si>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</si>
  <si>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</si>
  <si>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</si>
  <si>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</si>
  <si>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</si>
  <si>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</si>
  <si>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</si>
  <si>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</si>
  <si>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</si>
  <si>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</si>
  <si>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</si>
  <si>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</si>
  <si>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</si>
  <si>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</si>
  <si>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</si>
  <si>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</si>
  <si>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</si>
  <si>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</si>
  <si>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</si>
  <si>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</si>
  <si>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</si>
  <si>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</si>
  <si>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</si>
  <si>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</si>
  <si>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</si>
  <si>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</si>
  <si>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</si>
  <si>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</si>
  <si>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</si>
  <si>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</si>
  <si>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</si>
  <si>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</si>
  <si>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</si>
  <si>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</si>
  <si>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</si>
  <si>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</si>
  <si>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</si>
  <si>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</si>
  <si>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</si>
  <si>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</si>
  <si>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</si>
  <si>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</si>
  <si>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</si>
  <si>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</si>
  <si>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</si>
  <si>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</si>
  <si>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</si>
  <si>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</si>
  <si>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</si>
  <si>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</si>
  <si>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</si>
  <si>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</si>
  <si>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</si>
  <si>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</si>
  <si>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</si>
  <si>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</si>
  <si>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</si>
  <si>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</si>
  <si>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</si>
  <si>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</si>
  <si>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</si>
  <si>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</si>
  <si>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</si>
  <si>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</si>
  <si>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</si>
  <si>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</si>
  <si>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</si>
  <si>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</si>
  <si>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</si>
  <si>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</si>
  <si>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</si>
  <si>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</si>
  <si>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</si>
  <si>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</si>
  <si>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</si>
  <si>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</si>
  <si>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</si>
  <si>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</si>
  <si>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</si>
  <si>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</si>
  <si>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</si>
  <si>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</si>
  <si>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</si>
  <si>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</si>
  <si>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</si>
  <si>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</si>
  <si>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</si>
  <si>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</si>
  <si>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</si>
  <si>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</si>
  <si>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</si>
  <si>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</si>
  <si>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</si>
  <si>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</si>
  <si>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</si>
  <si>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</si>
  <si>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</si>
  <si>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</si>
  <si>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</si>
  <si>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</si>
  <si>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</si>
  <si>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</si>
  <si>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</si>
  <si>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</si>
  <si>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</si>
  <si>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</si>
  <si>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</si>
  <si>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</si>
  <si>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</si>
  <si>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</si>
  <si>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</si>
  <si>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</si>
  <si>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</si>
  <si>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</si>
  <si>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</si>
  <si>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</si>
  <si>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</si>
  <si>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</si>
  <si>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</si>
  <si>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</si>
  <si>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</si>
  <si>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</si>
  <si>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</si>
  <si>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</si>
  <si>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</si>
  <si>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</si>
  <si>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</si>
  <si>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</si>
  <si>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</si>
  <si>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</si>
  <si>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</si>
  <si>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</si>
  <si>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</si>
  <si>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</si>
  <si>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</si>
  <si>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</si>
  <si>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</si>
  <si>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</si>
  <si>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</si>
  <si>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</si>
  <si>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</si>
  <si>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</si>
  <si>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</si>
  <si>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</si>
  <si>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</si>
  <si>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</si>
  <si>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</si>
  <si>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</si>
  <si>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</si>
  <si>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</si>
  <si>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</si>
  <si>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</si>
  <si>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</si>
  <si>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</si>
  <si>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</si>
  <si>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</si>
  <si>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</si>
  <si>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</si>
  <si>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</si>
  <si>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</si>
  <si>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</si>
  <si>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</si>
  <si>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</si>
  <si>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</si>
  <si>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</si>
  <si>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</si>
  <si>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</si>
  <si>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</si>
  <si>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</si>
  <si>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</si>
  <si>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</si>
  <si>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</si>
  <si>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</si>
  <si>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</si>
  <si>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</si>
  <si>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</si>
  <si>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</si>
  <si>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</si>
  <si>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</si>
  <si>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</si>
  <si>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</si>
  <si>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</si>
  <si>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</si>
  <si>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</si>
  <si>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</si>
  <si>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</si>
  <si>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</si>
  <si>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</si>
  <si>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</si>
  <si>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</si>
  <si>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</si>
  <si>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</si>
  <si>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</si>
  <si>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</si>
  <si>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</si>
  <si>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</si>
  <si>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</si>
  <si>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</si>
  <si>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</si>
  <si>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</si>
  <si>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</si>
  <si>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</si>
  <si>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</si>
  <si>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</si>
  <si>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</si>
  <si>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</si>
  <si>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</si>
  <si>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</si>
  <si>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</si>
  <si>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</si>
  <si>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</si>
  <si>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</si>
  <si>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</si>
  <si>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</si>
  <si>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</si>
  <si>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</si>
  <si>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</si>
  <si>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</si>
  <si>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</si>
  <si>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</si>
  <si>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</si>
  <si>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</si>
  <si>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</si>
  <si>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</si>
  <si>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</si>
  <si>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</si>
  <si>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</si>
  <si>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</si>
  <si>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</si>
  <si>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</si>
  <si>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</si>
  <si>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</si>
  <si>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</si>
  <si>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</si>
  <si>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</si>
  <si>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</si>
  <si>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</si>
  <si>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</si>
  <si>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</si>
  <si>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</si>
  <si>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</si>
  <si>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</si>
  <si>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</si>
  <si>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</si>
  <si>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</si>
  <si>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</si>
  <si>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</si>
  <si>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</si>
  <si>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</si>
  <si>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</si>
  <si>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</si>
  <si>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</si>
  <si>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</si>
  <si>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</si>
  <si>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</si>
  <si>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</si>
  <si>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</si>
  <si>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</si>
  <si>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</si>
  <si>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</si>
  <si>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</si>
  <si>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</si>
  <si>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</si>
  <si>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</si>
  <si>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</si>
  <si>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</si>
  <si>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</si>
  <si>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</si>
  <si>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</si>
  <si>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</si>
  <si>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</si>
  <si>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</si>
  <si>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</si>
  <si>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</si>
  <si>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</si>
  <si>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</si>
  <si>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</si>
  <si>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</si>
  <si>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</si>
  <si>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</si>
  <si>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</si>
  <si>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</si>
  <si>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</si>
  <si>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</si>
  <si>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</si>
  <si>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</si>
  <si>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</si>
  <si>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</si>
  <si>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</si>
  <si>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</si>
  <si>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</si>
  <si>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</si>
  <si>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</si>
  <si>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</si>
  <si>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</si>
  <si>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</si>
  <si>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</si>
  <si>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</si>
  <si>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</si>
  <si>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</si>
  <si>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</si>
  <si>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</si>
  <si>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</si>
  <si>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</si>
  <si>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</si>
  <si>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</si>
  <si>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</si>
  <si>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</si>
  <si>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</si>
  <si>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</si>
  <si>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</si>
  <si>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</si>
  <si>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</si>
  <si>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</si>
  <si>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</si>
  <si>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</si>
  <si>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</si>
  <si>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</si>
  <si>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</si>
  <si>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</si>
  <si>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</si>
  <si>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</si>
  <si>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</si>
  <si>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</si>
  <si>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</si>
  <si>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</si>
  <si>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</si>
  <si>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</si>
  <si>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</si>
  <si>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</si>
  <si>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</si>
  <si>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</si>
  <si>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</si>
  <si>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</si>
  <si>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</si>
  <si>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</si>
  <si>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</si>
  <si>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</si>
  <si>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</si>
  <si>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</si>
  <si>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</si>
  <si>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</si>
  <si>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</si>
  <si>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</si>
  <si>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</si>
  <si>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</si>
  <si>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</si>
  <si>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</si>
  <si>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</si>
  <si>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</si>
  <si>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</si>
  <si>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</si>
  <si>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</si>
  <si>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</si>
  <si>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</si>
  <si>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</si>
  <si>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</si>
  <si>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</si>
  <si>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</si>
  <si>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</si>
  <si>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</si>
  <si>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</si>
  <si>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</si>
  <si>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</si>
  <si>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</si>
  <si>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</si>
  <si>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</si>
  <si>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</si>
  <si>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</si>
  <si>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</si>
  <si>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</si>
  <si>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</si>
  <si>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</si>
  <si>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</si>
  <si>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</si>
  <si>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</si>
  <si>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</si>
  <si>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</si>
  <si>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</si>
  <si>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</si>
  <si>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</si>
  <si>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</si>
  <si>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</si>
  <si>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</si>
  <si>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</si>
  <si>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</si>
  <si>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</si>
  <si>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</si>
  <si>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</si>
  <si>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</si>
  <si>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</si>
  <si>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</si>
  <si>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</si>
  <si>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</si>
  <si>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</si>
  <si>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</si>
  <si>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</si>
  <si>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</si>
  <si>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</si>
  <si>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</si>
  <si>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</si>
  <si>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</si>
  <si>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</si>
  <si>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</si>
  <si>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</si>
  <si>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</si>
  <si>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</si>
  <si>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</si>
  <si>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</si>
  <si>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</si>
  <si>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</si>
  <si>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</si>
  <si>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</si>
  <si>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</si>
  <si>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</si>
  <si>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</si>
  <si>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</si>
  <si>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</si>
  <si>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</si>
  <si>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</si>
  <si>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</si>
  <si>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</si>
  <si>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</si>
  <si>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</si>
  <si>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</si>
  <si>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</si>
  <si>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</si>
  <si>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</si>
  <si>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</si>
  <si>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</si>
  <si>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</si>
  <si>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</si>
  <si>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</si>
  <si>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</si>
  <si>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</si>
  <si>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</si>
  <si>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</si>
  <si>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</si>
  <si>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</si>
  <si>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</si>
  <si>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</si>
  <si>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</si>
  <si>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</si>
  <si>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</si>
  <si>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</si>
  <si>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</si>
  <si>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</si>
  <si>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</si>
  <si>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</si>
  <si>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</si>
  <si>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</si>
  <si>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</si>
  <si>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</si>
  <si>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</si>
  <si>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</si>
  <si>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</si>
  <si>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</si>
  <si>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</si>
  <si>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</si>
  <si>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</si>
  <si>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</si>
  <si>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</si>
  <si>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</si>
  <si>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</si>
  <si>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</si>
  <si>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</si>
  <si>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</si>
  <si>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</si>
  <si>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</si>
  <si>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</si>
  <si>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</si>
  <si>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</si>
  <si>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</si>
  <si>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</si>
  <si>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</si>
  <si>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</si>
  <si>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</si>
  <si>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</si>
  <si>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</si>
  <si>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</si>
  <si>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</si>
  <si>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</si>
  <si>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</si>
  <si>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</si>
  <si>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</si>
  <si>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</si>
  <si>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</si>
  <si>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</si>
  <si>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</si>
  <si>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</si>
  <si>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</si>
  <si>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</si>
  <si>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</si>
  <si>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</si>
  <si>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</si>
  <si>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</si>
  <si>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</si>
  <si>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</si>
  <si>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</si>
  <si>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</si>
  <si>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</si>
  <si>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</si>
  <si>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</si>
  <si>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</si>
  <si>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</si>
  <si>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</si>
  <si>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</si>
  <si>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</si>
  <si>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</si>
  <si>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</si>
  <si>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</si>
  <si>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</si>
  <si>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</si>
  <si>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</si>
  <si>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</si>
  <si>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</si>
  <si>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</si>
  <si>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</si>
  <si>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</si>
  <si>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</si>
  <si>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</si>
  <si>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</si>
  <si>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</si>
  <si>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</si>
  <si>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</si>
  <si>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</si>
  <si>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</si>
  <si>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</si>
  <si>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</si>
  <si>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</si>
  <si>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</si>
  <si>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</si>
  <si>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</si>
  <si>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</si>
  <si>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</si>
  <si>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</si>
  <si>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</si>
  <si>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</si>
  <si>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</si>
  <si>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</si>
  <si>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</si>
  <si>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</si>
  <si>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</si>
  <si>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</si>
  <si>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</si>
  <si>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</si>
  <si>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</si>
  <si>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</si>
  <si>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</si>
  <si>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</si>
  <si>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</si>
  <si>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</si>
  <si>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</si>
  <si>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</si>
  <si>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</si>
  <si>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</si>
  <si>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</si>
  <si>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</si>
  <si>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</si>
  <si>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</si>
  <si>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</si>
  <si>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</si>
  <si>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</si>
  <si>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</si>
  <si>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</si>
  <si>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</si>
  <si>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</si>
  <si>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</si>
  <si>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</si>
  <si>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</si>
  <si>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</si>
  <si>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</si>
  <si>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</si>
  <si>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</si>
  <si>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</si>
  <si>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</si>
  <si>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</si>
  <si>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</si>
  <si>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</si>
  <si>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</si>
  <si>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</si>
  <si>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</si>
  <si>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</si>
  <si>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</si>
  <si>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</si>
  <si>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</si>
  <si>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</si>
  <si>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</si>
  <si>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</si>
  <si>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</si>
  <si>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</si>
  <si>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</si>
  <si>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</si>
  <si>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</si>
  <si>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</si>
  <si>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</si>
  <si>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</si>
  <si>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</si>
  <si>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</si>
  <si>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</si>
  <si>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</si>
  <si>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</si>
  <si>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</si>
  <si>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</si>
  <si>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</si>
  <si>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</si>
  <si>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</si>
  <si>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</si>
  <si>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</si>
  <si>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</si>
  <si>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</si>
  <si>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</si>
  <si>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</si>
  <si>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</si>
  <si>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</si>
  <si>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</si>
  <si>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</si>
  <si>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</si>
  <si>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</si>
  <si>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</si>
  <si>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</si>
  <si>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</si>
  <si>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</si>
  <si>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</si>
  <si>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</si>
  <si>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</si>
  <si>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</si>
  <si>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</si>
  <si>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</si>
  <si>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</si>
  <si>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</si>
  <si>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</si>
  <si>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</si>
  <si>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</si>
  <si>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</si>
  <si>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</si>
  <si>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</si>
  <si>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</si>
  <si>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</si>
  <si>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</si>
  <si>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</si>
  <si>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</si>
  <si>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</si>
  <si>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</si>
  <si>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</si>
  <si>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</si>
  <si>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</si>
  <si>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</si>
  <si>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</si>
  <si>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</si>
  <si>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</si>
  <si>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</si>
  <si>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</si>
  <si>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</si>
  <si>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</si>
  <si>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</si>
  <si>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</si>
  <si>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</si>
  <si>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</si>
  <si>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</si>
  <si>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</si>
  <si>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</si>
  <si>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</si>
  <si>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</si>
  <si>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</si>
  <si>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</si>
  <si>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</si>
  <si>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</si>
  <si>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</si>
  <si>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</si>
  <si>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</si>
  <si>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</si>
  <si>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</si>
  <si>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</si>
  <si>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</si>
  <si>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</si>
  <si>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</si>
  <si>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</si>
  <si>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</si>
  <si>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</si>
  <si>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</si>
  <si>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</si>
  <si>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</si>
  <si>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</si>
  <si>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</si>
  <si>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</si>
  <si>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</si>
  <si>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</si>
  <si>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</si>
  <si>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</si>
  <si>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</si>
  <si>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</si>
  <si>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</si>
  <si>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</si>
  <si>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</si>
  <si>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</si>
  <si>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</si>
  <si>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</si>
  <si>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</si>
  <si>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</si>
  <si>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</si>
  <si>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</si>
  <si>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</si>
  <si>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</si>
  <si>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</si>
  <si>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</si>
  <si>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</si>
  <si>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</si>
  <si>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</si>
  <si>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</si>
  <si>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</si>
  <si>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</si>
  <si>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</si>
  <si>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</si>
  <si>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</si>
  <si>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</si>
  <si>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</si>
  <si>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</si>
  <si>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</si>
  <si>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</si>
  <si>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</si>
  <si>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</si>
  <si>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</si>
  <si>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</si>
  <si>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</si>
  <si>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</si>
  <si>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</si>
  <si>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</si>
  <si>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</si>
  <si>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</si>
  <si>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</si>
  <si>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</si>
  <si>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</si>
  <si>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</si>
  <si>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</si>
  <si>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</si>
  <si>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</si>
  <si>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</si>
  <si>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</si>
  <si>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</si>
  <si>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</si>
  <si>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</si>
  <si>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</si>
  <si>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</si>
  <si>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</si>
  <si>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</si>
  <si>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</si>
  <si>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</si>
  <si>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</si>
  <si>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</si>
  <si>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</si>
  <si>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</si>
  <si>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</si>
  <si>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</si>
  <si>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</si>
  <si>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</si>
  <si>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</si>
  <si>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</si>
  <si>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</si>
  <si>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</si>
  <si>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</si>
  <si>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</si>
  <si>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</si>
  <si>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</si>
  <si>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</si>
  <si>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</si>
  <si>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</si>
  <si>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</si>
  <si>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</si>
  <si>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</si>
  <si>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</si>
  <si>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</si>
  <si>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</si>
  <si>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</si>
  <si>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</si>
  <si>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</si>
  <si>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</si>
  <si>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</si>
  <si>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</si>
  <si>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</si>
  <si>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</si>
  <si>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</si>
  <si>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</si>
  <si>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</si>
  <si>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</si>
  <si>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</si>
  <si>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</si>
  <si>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</si>
  <si>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</si>
  <si>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</si>
  <si>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</si>
  <si>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</si>
  <si>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</si>
  <si>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</si>
  <si>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</si>
  <si>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</si>
  <si>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</si>
  <si>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</si>
  <si>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</si>
  <si>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</si>
  <si>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</si>
  <si>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</si>
  <si>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</si>
  <si>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</si>
  <si>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</si>
  <si>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</si>
  <si>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</si>
  <si>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</si>
  <si>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</si>
  <si>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</si>
  <si>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</si>
  <si>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</si>
  <si>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</si>
  <si>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</si>
  <si>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</si>
  <si>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</si>
  <si>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</si>
  <si>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</si>
  <si>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</si>
  <si>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</si>
  <si>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</si>
  <si>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</si>
  <si>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</si>
  <si>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</si>
  <si>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</si>
  <si>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</si>
  <si>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</si>
  <si>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</si>
  <si>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</si>
  <si>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</si>
  <si>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</si>
  <si>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</si>
  <si>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</si>
  <si>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</si>
  <si>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</si>
  <si>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</si>
  <si>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</si>
  <si>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</si>
  <si>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</si>
  <si>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</si>
  <si>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</si>
  <si>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</si>
  <si>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</si>
  <si>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</si>
  <si>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</si>
  <si>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</si>
  <si>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</si>
  <si>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</si>
  <si>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</si>
  <si>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</si>
  <si>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</si>
  <si>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</si>
  <si>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</si>
  <si>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</si>
  <si>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</si>
  <si>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</si>
  <si>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</si>
  <si>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</si>
  <si>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</si>
  <si>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</si>
  <si>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</si>
  <si>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</si>
  <si>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</si>
  <si>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</si>
  <si>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</si>
  <si>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</si>
  <si>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</si>
  <si>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</si>
  <si>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</si>
  <si>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</si>
  <si>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</si>
  <si>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</si>
  <si>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</si>
  <si>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</si>
  <si>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</si>
  <si>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</si>
  <si>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</si>
  <si>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</si>
  <si>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</si>
  <si>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</si>
  <si>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</si>
  <si>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</si>
  <si>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</si>
  <si>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</si>
  <si>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</si>
  <si>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</si>
  <si>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</si>
  <si>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</si>
  <si>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</si>
  <si>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</si>
  <si>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</si>
  <si>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</si>
  <si>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</si>
  <si>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</si>
  <si>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</si>
  <si>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</si>
  <si>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</si>
  <si>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</si>
  <si>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</si>
  <si>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</si>
  <si>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</si>
  <si>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</si>
  <si>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</si>
  <si>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</si>
  <si>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</si>
  <si>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</si>
  <si>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</si>
  <si>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</si>
  <si>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</si>
  <si>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</si>
  <si>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</si>
  <si>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</si>
  <si>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</si>
  <si>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</si>
  <si>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</si>
  <si>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</si>
  <si>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</si>
  <si>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</si>
  <si>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</si>
  <si>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</si>
  <si>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</si>
  <si>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</si>
  <si>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</si>
  <si>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</si>
  <si>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</si>
  <si>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</si>
  <si>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</si>
  <si>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</si>
  <si>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</si>
  <si>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</si>
  <si>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</si>
  <si>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</si>
  <si>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</si>
  <si>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</si>
  <si>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</si>
  <si>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</si>
  <si>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</si>
  <si>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</si>
  <si>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</si>
  <si>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</si>
  <si>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</si>
  <si>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</si>
  <si>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</si>
  <si>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</si>
  <si>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</si>
  <si>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</si>
  <si>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</si>
  <si>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</si>
  <si>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</si>
  <si>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</si>
  <si>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</si>
  <si>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</si>
  <si>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</si>
  <si>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</si>
  <si>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</si>
  <si>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</si>
  <si>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</si>
  <si>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</si>
  <si>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</si>
  <si>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</si>
  <si>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</si>
  <si>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</si>
  <si>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</si>
  <si>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</si>
  <si>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</si>
  <si>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</si>
  <si>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</si>
  <si>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</si>
  <si>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</si>
  <si>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</si>
  <si>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</si>
  <si>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</si>
  <si>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</si>
  <si>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</si>
  <si>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</si>
  <si>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</si>
  <si>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</si>
  <si>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</si>
  <si>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</si>
  <si>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</si>
  <si>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</si>
  <si>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</si>
  <si>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</si>
  <si>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</si>
  <si>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</si>
  <si>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</si>
  <si>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</si>
  <si>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</si>
  <si>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</si>
  <si>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</si>
  <si>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</si>
  <si>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</si>
  <si>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</si>
  <si>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</si>
  <si>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</si>
  <si>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</si>
  <si>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</si>
  <si>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</si>
  <si>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</si>
  <si>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</si>
  <si>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</si>
  <si>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</si>
  <si>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</si>
  <si>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</si>
  <si>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</si>
  <si>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</si>
  <si>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</si>
  <si>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</si>
  <si>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</si>
  <si>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</si>
  <si>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</si>
  <si>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</si>
  <si>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</si>
  <si>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</si>
  <si>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</si>
  <si>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</si>
  <si>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</si>
  <si>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</si>
  <si>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</si>
  <si>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</si>
  <si>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</si>
  <si>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</si>
  <si>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</si>
  <si>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</si>
  <si>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</si>
  <si>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</si>
  <si>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</si>
  <si>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</si>
  <si>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</si>
  <si>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</si>
  <si>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</si>
  <si>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</si>
  <si>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</si>
  <si>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</si>
  <si>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</si>
  <si>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</si>
  <si>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</si>
  <si>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</si>
  <si>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</si>
  <si>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</si>
  <si>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</si>
  <si>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</si>
  <si>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</si>
  <si>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</si>
  <si>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</si>
  <si>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</si>
  <si>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</si>
  <si>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</si>
  <si>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</si>
  <si>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</si>
  <si>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</si>
  <si>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</si>
  <si>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</si>
  <si>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</si>
  <si>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</si>
  <si>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</si>
  <si>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</si>
  <si>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</si>
  <si>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</si>
  <si>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</si>
  <si>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</si>
  <si>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</si>
  <si>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</si>
  <si>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</si>
  <si>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</si>
  <si>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</si>
  <si>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</si>
  <si>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</si>
  <si>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</si>
  <si>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</si>
  <si>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</si>
  <si>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</si>
  <si>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</si>
  <si>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</si>
  <si>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</si>
  <si>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</si>
  <si>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</si>
  <si>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</si>
  <si>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</si>
  <si>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</si>
  <si>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</si>
  <si>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</si>
  <si>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</si>
  <si>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</si>
  <si>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</si>
  <si>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</si>
  <si>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</si>
  <si>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</si>
  <si>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</si>
  <si>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</si>
  <si>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</si>
  <si>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</si>
  <si>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</si>
  <si>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</si>
  <si>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</si>
  <si>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</si>
  <si>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</si>
  <si>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</si>
  <si>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</si>
  <si>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</si>
  <si>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</si>
  <si>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</si>
  <si>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</si>
  <si>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</si>
  <si>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</si>
  <si>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</si>
  <si>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</si>
  <si>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</si>
  <si>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</si>
  <si>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</si>
  <si>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</si>
  <si>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</si>
  <si>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</si>
  <si>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</si>
  <si>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</si>
  <si>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</si>
  <si>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</si>
  <si>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</si>
  <si>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</si>
  <si>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</si>
  <si>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</si>
  <si>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</si>
  <si>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</si>
  <si>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</si>
  <si>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</si>
  <si>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</si>
  <si>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</si>
  <si>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</si>
  <si>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</si>
  <si>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</si>
  <si>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</si>
  <si>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</si>
  <si>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</si>
  <si>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</si>
  <si>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</si>
  <si>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</si>
  <si>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</si>
  <si>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</si>
  <si>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</si>
  <si>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</si>
  <si>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</si>
  <si>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</si>
  <si>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</si>
  <si>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</si>
  <si>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</si>
  <si>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</si>
  <si>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</si>
  <si>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</si>
  <si>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</si>
  <si>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</si>
  <si>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</si>
  <si>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</si>
  <si>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</si>
  <si>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</si>
  <si>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</si>
  <si>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</si>
  <si>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</si>
  <si>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</si>
  <si>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</si>
  <si>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</si>
  <si>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</si>
  <si>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</si>
  <si>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</si>
  <si>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</si>
  <si>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</si>
  <si>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</si>
  <si>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</si>
  <si>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</si>
  <si>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</si>
  <si>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</si>
  <si>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</si>
  <si>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</si>
  <si>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</si>
  <si>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</si>
  <si>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</si>
  <si>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</si>
  <si>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</si>
  <si>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</si>
  <si>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</si>
  <si>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</si>
  <si>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</si>
  <si>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</si>
  <si>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</si>
  <si>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</si>
  <si>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</si>
  <si>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</si>
  <si>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</si>
  <si>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</si>
  <si>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</si>
  <si>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</si>
  <si>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</si>
  <si>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</si>
  <si>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</si>
  <si>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</si>
  <si>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</si>
  <si>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</si>
  <si>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</si>
  <si>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</si>
  <si>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</si>
  <si>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</si>
  <si>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</si>
  <si>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</si>
  <si>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</si>
  <si>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</si>
  <si>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</si>
  <si>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</si>
  <si>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</si>
  <si>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</si>
  <si>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</si>
  <si>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</si>
  <si>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</si>
  <si>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</si>
  <si>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</si>
  <si>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</si>
  <si>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</si>
  <si>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</si>
  <si>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</si>
  <si>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</si>
  <si>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</si>
  <si>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</si>
  <si>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</si>
  <si>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</si>
  <si>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</si>
  <si>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</si>
  <si>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</si>
  <si>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</si>
  <si>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</si>
  <si>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</si>
  <si>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</si>
  <si>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</si>
  <si>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</si>
  <si>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</si>
  <si>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</si>
  <si>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</si>
  <si>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</si>
  <si>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</si>
  <si>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</si>
  <si>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</si>
  <si>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</si>
  <si>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</si>
  <si>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</si>
  <si>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</si>
  <si>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</si>
  <si>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</si>
  <si>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</si>
  <si>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</si>
  <si>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</si>
  <si>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</si>
  <si>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</si>
  <si>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</si>
  <si>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</si>
  <si>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</si>
  <si>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</si>
  <si>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</si>
  <si>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</si>
  <si>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</si>
  <si>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</si>
  <si>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</si>
  <si>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</si>
  <si>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</si>
  <si>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</si>
  <si>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</si>
  <si>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</si>
  <si>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</si>
  <si>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</si>
  <si>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</si>
  <si>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</si>
  <si>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</si>
  <si>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</si>
  <si>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</si>
  <si>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</si>
  <si>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</si>
  <si>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</si>
  <si>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</si>
  <si>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</si>
  <si>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</si>
  <si>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</si>
  <si>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</si>
  <si>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</si>
  <si>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</si>
  <si>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</si>
  <si>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</si>
  <si>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</si>
  <si>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</si>
  <si>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</si>
  <si>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</si>
  <si>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</si>
  <si>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</si>
  <si>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</si>
  <si>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</si>
  <si>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</si>
  <si>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</si>
  <si>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</si>
  <si>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</si>
  <si>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</si>
  <si>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</si>
  <si>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</si>
  <si>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</si>
  <si>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</si>
  <si>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</si>
  <si>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</si>
  <si>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</si>
  <si>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</si>
  <si>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</si>
  <si>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</si>
  <si>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</si>
  <si>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</si>
  <si>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</si>
  <si>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</si>
  <si>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</si>
  <si>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</si>
  <si>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</si>
  <si>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</si>
  <si>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</si>
  <si>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</si>
  <si>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</si>
  <si>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</si>
  <si>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</si>
  <si>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</si>
  <si>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</si>
  <si>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</si>
  <si>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</si>
  <si>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</si>
  <si>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</si>
  <si>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</si>
  <si>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</si>
  <si>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</si>
  <si>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</si>
  <si>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</si>
  <si>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</si>
  <si>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</si>
  <si>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</si>
  <si>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</si>
  <si>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</si>
  <si>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</si>
  <si>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</si>
  <si>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</si>
  <si>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</si>
  <si>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</si>
  <si>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</si>
  <si>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</si>
  <si>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</si>
  <si>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</si>
  <si>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</si>
  <si>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</si>
  <si>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</si>
  <si>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</si>
  <si>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</si>
  <si>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</si>
  <si>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</si>
  <si>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</si>
  <si>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</si>
  <si>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</si>
  <si>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</si>
  <si>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</si>
  <si>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</si>
  <si>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</si>
  <si>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</si>
  <si>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</si>
  <si>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</si>
  <si>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</si>
  <si>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</si>
  <si>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</si>
  <si>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</si>
  <si>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</si>
  <si>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</si>
  <si>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</si>
  <si>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</si>
  <si>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</si>
  <si>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</si>
  <si>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</si>
  <si>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</si>
  <si>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</si>
  <si>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</si>
  <si>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</si>
  <si>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</si>
  <si>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</si>
  <si>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</si>
  <si>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</si>
  <si>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</si>
  <si>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</si>
  <si>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</si>
  <si>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</si>
  <si>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</si>
  <si>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</si>
  <si>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</si>
  <si>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</si>
  <si>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</si>
  <si>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</si>
  <si>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</si>
  <si>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</si>
  <si>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</si>
  <si>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</si>
  <si>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</si>
  <si>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</si>
  <si>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</si>
  <si>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</si>
  <si>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</si>
  <si>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</si>
  <si>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</si>
  <si>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</si>
  <si>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</si>
  <si>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</si>
  <si>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</si>
  <si>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</si>
  <si>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</si>
  <si>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</si>
  <si>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</si>
  <si>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</si>
  <si>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</si>
  <si>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</si>
  <si>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</si>
  <si>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</si>
  <si>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</si>
  <si>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</si>
  <si>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</si>
  <si>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</si>
  <si>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</si>
  <si>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</si>
  <si>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</si>
  <si>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</si>
  <si>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</si>
  <si>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</si>
  <si>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</si>
  <si>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</si>
  <si>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</si>
  <si>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</si>
  <si>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</si>
  <si>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</si>
  <si>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</si>
  <si>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</si>
  <si>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</si>
  <si>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</si>
  <si>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</si>
  <si>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</si>
  <si>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</si>
  <si>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</si>
  <si>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</si>
  <si>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</si>
  <si>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</si>
  <si>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</si>
  <si>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</si>
  <si>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</si>
  <si>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</si>
  <si>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</si>
  <si>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</si>
  <si>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</si>
  <si>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</si>
  <si>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</si>
  <si>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</si>
  <si>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</si>
  <si>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</si>
  <si>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</si>
  <si>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</si>
  <si>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</si>
  <si>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</si>
  <si>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</si>
  <si>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</si>
  <si>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</si>
  <si>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</si>
  <si>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</si>
  <si>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</si>
  <si>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</si>
  <si>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</si>
  <si>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</si>
  <si>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</si>
  <si>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</si>
  <si>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</si>
  <si>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</si>
  <si>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</si>
  <si>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</si>
  <si>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</si>
  <si>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</si>
  <si>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</si>
  <si>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</si>
  <si>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</si>
  <si>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</si>
  <si>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</si>
  <si>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</si>
  <si>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</si>
  <si>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</si>
  <si>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</si>
  <si>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</si>
  <si>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</si>
  <si>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</si>
  <si>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</si>
  <si>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</si>
  <si>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</si>
  <si>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</si>
  <si>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</si>
  <si>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</si>
  <si>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</si>
  <si>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</si>
  <si>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</si>
  <si>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</si>
  <si>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</si>
  <si>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</si>
  <si>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</si>
  <si>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</si>
  <si>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</si>
  <si>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</si>
  <si>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</si>
  <si>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</si>
  <si>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</si>
  <si>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</si>
  <si>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</si>
  <si>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</si>
  <si>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</si>
  <si>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</si>
  <si>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</si>
  <si>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</si>
  <si>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</si>
  <si>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</si>
  <si>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</si>
  <si>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</si>
  <si>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</si>
  <si>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</si>
  <si>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</si>
  <si>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</si>
  <si>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</si>
  <si>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</si>
  <si>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</si>
  <si>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</si>
  <si>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</si>
  <si>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</si>
  <si>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</si>
  <si>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</si>
  <si>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</si>
  <si>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</si>
  <si>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</si>
  <si>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</si>
  <si>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</si>
  <si>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</si>
  <si>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</si>
  <si>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</si>
  <si>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</si>
  <si>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</si>
  <si>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</si>
  <si>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</si>
  <si>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</si>
  <si>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</si>
  <si>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</si>
  <si>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</si>
  <si>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</si>
  <si>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</si>
  <si>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</si>
  <si>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</si>
  <si>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</si>
  <si>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</si>
  <si>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</si>
  <si>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</si>
  <si>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</si>
  <si>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</si>
  <si>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</si>
  <si>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</si>
  <si>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</si>
  <si>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</si>
  <si>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</si>
  <si>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</si>
  <si>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</si>
  <si>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</si>
  <si>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</si>
  <si>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</si>
  <si>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</si>
  <si>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</si>
  <si>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</si>
  <si>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</si>
  <si>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</si>
  <si>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</si>
  <si>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</si>
  <si>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</si>
  <si>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</si>
  <si>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</si>
  <si>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</si>
  <si>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</si>
  <si>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</si>
  <si>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</si>
  <si>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</si>
  <si>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</si>
  <si>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</si>
  <si>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</si>
  <si>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</si>
  <si>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</si>
  <si>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</si>
  <si>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</si>
  <si>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</si>
  <si>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</si>
  <si>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</si>
  <si>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</si>
  <si>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</si>
  <si>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</si>
  <si>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</si>
  <si>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</si>
  <si>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</si>
  <si>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</si>
  <si>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</si>
  <si>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</si>
  <si>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</si>
  <si>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</si>
  <si>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</si>
  <si>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</si>
  <si>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</si>
  <si>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</si>
  <si>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</si>
  <si>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</si>
  <si>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</si>
  <si>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</si>
  <si>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</si>
  <si>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</si>
  <si>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</si>
  <si>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</si>
  <si>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</si>
  <si>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</si>
  <si>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</si>
  <si>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</si>
  <si>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</si>
  <si>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</si>
  <si>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</si>
  <si>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</si>
  <si>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</si>
  <si>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</si>
  <si>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</si>
  <si>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</si>
  <si>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</si>
  <si>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</si>
  <si>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</si>
  <si>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</si>
  <si>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</si>
  <si>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</si>
  <si>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</si>
  <si>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</si>
  <si>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</si>
  <si>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</si>
  <si>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</si>
  <si>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</si>
  <si>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</si>
  <si>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</si>
  <si>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</si>
  <si>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</si>
  <si>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</si>
  <si>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</si>
  <si>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</si>
  <si>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</si>
  <si>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</si>
  <si>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</si>
  <si>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</si>
  <si>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</si>
  <si>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</si>
  <si>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</si>
  <si>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</si>
  <si>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</si>
  <si>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</si>
  <si>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</si>
  <si>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</si>
  <si>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</si>
  <si>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</si>
  <si>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</si>
  <si>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</si>
  <si>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</si>
  <si>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</si>
  <si>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</si>
  <si>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</si>
  <si>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</si>
  <si>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</si>
  <si>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</si>
  <si>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</si>
  <si>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</si>
  <si>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</si>
  <si>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</si>
  <si>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</si>
  <si>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</si>
  <si>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</si>
  <si>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</si>
  <si>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</si>
  <si>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</si>
  <si>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</si>
  <si>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</si>
  <si>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</si>
  <si>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</si>
  <si>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</si>
  <si>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</si>
  <si>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</si>
  <si>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</si>
  <si>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</si>
  <si>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</si>
  <si>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</si>
  <si>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</si>
  <si>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</si>
  <si>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</si>
  <si>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</si>
  <si>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</si>
  <si>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</si>
  <si>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</si>
  <si>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</si>
  <si>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</si>
  <si>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</si>
  <si>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</si>
  <si>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</si>
  <si>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</si>
  <si>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</si>
  <si>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</si>
  <si>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</si>
  <si>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</si>
  <si>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</si>
  <si>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</si>
  <si>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</si>
  <si>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</si>
  <si>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</si>
  <si>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</si>
  <si>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</si>
  <si>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</si>
  <si>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</si>
  <si>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</si>
  <si>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</si>
  <si>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</si>
  <si>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</si>
  <si>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</si>
  <si>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</si>
  <si>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</si>
  <si>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</si>
  <si>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</si>
  <si>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</si>
  <si>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</si>
  <si>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</si>
  <si>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</si>
  <si>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</si>
  <si>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</si>
  <si>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</si>
  <si>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</si>
  <si>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</si>
  <si>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</si>
  <si>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</si>
  <si>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</si>
  <si>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</si>
  <si>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</si>
  <si>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</si>
  <si>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</si>
  <si>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</si>
  <si>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</si>
  <si>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</si>
  <si>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</si>
  <si>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</si>
  <si>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</si>
  <si>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</si>
  <si>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</si>
  <si>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</si>
  <si>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</si>
  <si>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</si>
  <si>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</si>
  <si>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</si>
  <si>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</si>
  <si>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</si>
  <si>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</si>
  <si>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</si>
  <si>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</si>
  <si>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</si>
  <si>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</si>
  <si>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</si>
  <si>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</si>
  <si>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</si>
  <si>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</si>
  <si>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</si>
  <si>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</si>
  <si>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</si>
  <si>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</si>
  <si>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</si>
  <si>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</si>
  <si>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</si>
  <si>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</si>
  <si>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</si>
  <si>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</si>
  <si>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</si>
  <si>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</si>
  <si>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</si>
  <si>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</si>
  <si>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</si>
  <si>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</si>
  <si>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</si>
  <si>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</si>
  <si>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</si>
  <si>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</si>
  <si>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</si>
  <si>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</si>
  <si>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</si>
  <si>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</si>
  <si>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</si>
  <si>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</si>
  <si>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</si>
  <si>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</si>
  <si>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</si>
  <si>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</si>
  <si>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</si>
  <si>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</si>
  <si>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</si>
  <si>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</si>
  <si>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</si>
  <si>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</si>
  <si>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</si>
  <si>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</si>
  <si>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</si>
  <si>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</si>
  <si>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</si>
  <si>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</si>
  <si>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</si>
  <si>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</si>
  <si>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</si>
  <si>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</si>
  <si>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</si>
  <si>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</si>
  <si>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</si>
  <si>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</si>
  <si>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</si>
  <si>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</si>
  <si>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</si>
  <si>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</si>
  <si>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</si>
  <si>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</si>
  <si>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</si>
  <si>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</si>
  <si>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</si>
  <si>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</si>
  <si>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</si>
  <si>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</si>
  <si>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</si>
  <si>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</si>
  <si>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</si>
  <si>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</si>
  <si>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</si>
  <si>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</si>
  <si>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</si>
  <si>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</si>
  <si>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</si>
  <si>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</si>
  <si>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</si>
  <si>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</si>
  <si>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</si>
  <si>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</si>
  <si>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</si>
  <si>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</si>
  <si>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</si>
  <si>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</si>
  <si>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</si>
  <si>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</si>
  <si>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</si>
  <si>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</si>
  <si>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</si>
  <si>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</si>
  <si>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</si>
  <si>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</si>
  <si>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</si>
  <si>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</si>
  <si>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</si>
  <si>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</si>
  <si>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</si>
  <si>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</si>
  <si>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</si>
  <si>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</si>
  <si>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</si>
  <si>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</si>
  <si>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</si>
  <si>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</si>
  <si>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</si>
  <si>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</si>
  <si>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</si>
  <si>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</si>
  <si>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</si>
  <si>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</si>
  <si>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</si>
  <si>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</si>
  <si>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</si>
  <si>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</si>
  <si>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</si>
  <si>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</si>
  <si>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</si>
  <si>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</si>
  <si>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</si>
  <si>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</si>
  <si>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</si>
  <si>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</si>
  <si>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</si>
  <si>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</si>
  <si>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</si>
  <si>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</si>
  <si>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</si>
  <si>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</si>
  <si>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</si>
  <si>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</si>
  <si>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</si>
  <si>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</si>
  <si>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</si>
  <si>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</si>
  <si>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</si>
  <si>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</si>
  <si>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</si>
  <si>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</si>
  <si>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</si>
  <si>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</si>
  <si>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</si>
  <si>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</si>
  <si>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</si>
  <si>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</si>
  <si>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</si>
  <si>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</si>
  <si>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</si>
  <si>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</si>
  <si>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</si>
  <si>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</si>
  <si>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</si>
  <si>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</si>
  <si>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</si>
  <si>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</si>
  <si>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</si>
  <si>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</si>
  <si>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</si>
  <si>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</si>
  <si>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</si>
  <si>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</si>
  <si>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</si>
  <si>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</si>
  <si>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</si>
  <si>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</si>
  <si>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</si>
  <si>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</si>
  <si>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</si>
  <si>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</si>
  <si>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</si>
  <si>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</si>
  <si>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</si>
  <si>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</si>
  <si>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</si>
  <si>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</si>
  <si>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</si>
  <si>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</si>
  <si>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</si>
  <si>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</si>
  <si>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</si>
  <si>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</si>
  <si>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</si>
  <si>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</si>
  <si>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</si>
  <si>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</si>
  <si>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</si>
  <si>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</si>
  <si>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</si>
  <si>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</si>
  <si>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</si>
  <si>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</si>
  <si>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</si>
  <si>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</si>
  <si>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</si>
  <si>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</si>
  <si>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</si>
  <si>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</si>
  <si>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</si>
  <si>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</si>
  <si>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</si>
  <si>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</si>
  <si>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</si>
  <si>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</si>
  <si>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</si>
  <si>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</si>
  <si>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</si>
  <si>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</si>
  <si>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</si>
  <si>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</si>
  <si>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</si>
  <si>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</si>
  <si>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</si>
  <si>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</si>
  <si>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</si>
  <si>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</si>
  <si>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</si>
  <si>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</si>
  <si>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</si>
  <si>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</si>
  <si>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</si>
  <si>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</si>
  <si>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</si>
  <si>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</si>
  <si>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</si>
  <si>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</si>
  <si>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</si>
  <si>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</si>
  <si>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</si>
  <si>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</si>
  <si>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</si>
  <si>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</si>
  <si>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</si>
  <si>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</si>
  <si>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</si>
  <si>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</si>
  <si>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</si>
  <si>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</si>
  <si>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</si>
  <si>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</si>
  <si>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</si>
  <si>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</si>
  <si>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</si>
  <si>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</si>
  <si>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</si>
  <si>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</si>
  <si>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</si>
  <si>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</si>
  <si>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</si>
  <si>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</si>
  <si>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</si>
  <si>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</si>
  <si>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</si>
  <si>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</si>
  <si>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</si>
  <si>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</si>
  <si>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</si>
  <si>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</si>
  <si>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</si>
  <si>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</si>
  <si>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</si>
  <si>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</si>
  <si>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</si>
  <si>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</si>
  <si>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</si>
  <si>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</si>
  <si>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</si>
  <si>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</si>
  <si>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</si>
  <si>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</si>
  <si>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</si>
  <si>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</si>
  <si>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</si>
  <si>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</si>
  <si>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</si>
  <si>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</si>
  <si>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</si>
  <si>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</si>
  <si>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</si>
  <si>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</si>
  <si>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</si>
  <si>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</si>
  <si>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</si>
  <si>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</si>
  <si>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</si>
  <si>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</si>
  <si>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</si>
  <si>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</si>
  <si>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</si>
  <si>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</si>
  <si>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</si>
  <si>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</si>
  <si>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</si>
  <si>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</si>
  <si>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</si>
  <si>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</si>
  <si>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</si>
  <si>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</si>
  <si>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</si>
  <si>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</si>
  <si>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</si>
  <si>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</si>
  <si>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</si>
  <si>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</si>
  <si>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</si>
  <si>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</si>
  <si>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</si>
  <si>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</si>
  <si>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</si>
  <si>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</si>
  <si>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</si>
  <si>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</si>
  <si>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</si>
  <si>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</si>
  <si>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</si>
  <si>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</si>
  <si>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</si>
  <si>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</si>
  <si>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</si>
  <si>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</si>
  <si>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</si>
  <si>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</si>
  <si>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</si>
  <si>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</si>
  <si>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</si>
  <si>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</si>
  <si>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</si>
  <si>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</si>
  <si>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</si>
  <si>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</si>
  <si>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</si>
  <si>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</si>
  <si>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</si>
  <si>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</si>
  <si>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</si>
  <si>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</si>
  <si>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</si>
  <si>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</si>
  <si>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</si>
  <si>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</si>
  <si>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</si>
  <si>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</si>
  <si>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</si>
  <si>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</si>
  <si>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</si>
  <si>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</si>
  <si>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</si>
  <si>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</si>
  <si>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</si>
  <si>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</si>
  <si>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</si>
  <si>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</si>
  <si>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</si>
  <si>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</si>
  <si>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</si>
  <si>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</si>
  <si>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</si>
  <si>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</si>
  <si>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</si>
  <si>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</si>
  <si>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</si>
  <si>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</si>
  <si>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</si>
  <si>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</si>
  <si>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</si>
  <si>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</si>
  <si>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</si>
  <si>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</si>
  <si>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</si>
  <si>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</si>
  <si>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</si>
  <si>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</si>
  <si>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</si>
  <si>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</si>
  <si>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</si>
  <si>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</si>
  <si>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</si>
  <si>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</si>
  <si>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</si>
  <si>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</si>
  <si>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</si>
  <si>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</si>
  <si>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</si>
  <si>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</si>
  <si>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</si>
  <si>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</si>
  <si>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</si>
  <si>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</si>
  <si>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</si>
  <si>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</si>
  <si>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</si>
  <si>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</si>
  <si>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</si>
  <si>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</si>
  <si>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</si>
  <si>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</si>
  <si>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</si>
  <si>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</si>
  <si>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</si>
  <si>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</si>
  <si>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</si>
  <si>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</si>
  <si>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</si>
  <si>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</si>
  <si>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</si>
  <si>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</si>
  <si>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</si>
  <si>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</si>
  <si>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</si>
  <si>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</si>
  <si>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</si>
  <si>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</si>
  <si>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</si>
  <si>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</si>
  <si>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</si>
  <si>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</si>
  <si>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</si>
  <si>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</si>
  <si>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</si>
  <si>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</si>
  <si>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</si>
  <si>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</si>
  <si>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</si>
  <si>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</si>
  <si>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</si>
  <si>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</si>
  <si>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</si>
  <si>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</si>
  <si>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</si>
  <si>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</si>
  <si>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</si>
  <si>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</si>
  <si>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</si>
  <si>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</si>
  <si>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</si>
  <si>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</si>
  <si>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</si>
  <si>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</si>
  <si>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</si>
  <si>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</si>
  <si>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</si>
  <si>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</si>
  <si>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</si>
  <si>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</si>
  <si>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</si>
  <si>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</si>
  <si>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</si>
  <si>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</si>
  <si>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</si>
  <si>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</si>
  <si>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</si>
  <si>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</si>
  <si>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</si>
  <si>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</si>
  <si>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</si>
  <si>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</si>
  <si>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</si>
  <si>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</si>
  <si>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</si>
  <si>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</si>
  <si>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</si>
  <si>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</si>
  <si>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</si>
  <si>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</si>
  <si>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</si>
  <si>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</si>
  <si>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</si>
  <si>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</si>
  <si>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</si>
  <si>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</si>
  <si>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</si>
  <si>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</si>
  <si>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</si>
  <si>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</si>
  <si>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</si>
  <si>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</si>
  <si>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</si>
  <si>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</si>
  <si>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</si>
  <si>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</si>
  <si>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</si>
  <si>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</si>
  <si>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</si>
  <si>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</si>
  <si>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</si>
  <si>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</si>
  <si>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</si>
  <si>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</si>
  <si>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</si>
  <si>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</si>
  <si>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</si>
  <si>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</si>
  <si>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</si>
  <si>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</si>
  <si>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</si>
  <si>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</si>
  <si>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</si>
  <si>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</si>
  <si>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</si>
  <si>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</si>
  <si>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</si>
  <si>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</si>
  <si>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</si>
  <si>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</si>
  <si>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</si>
  <si>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</si>
  <si>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</si>
  <si>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</si>
  <si>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</si>
  <si>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</si>
  <si>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</si>
  <si>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</si>
  <si>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</si>
  <si>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</si>
  <si>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</si>
  <si>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</si>
  <si>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</si>
  <si>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</si>
  <si>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</si>
  <si>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</si>
  <si>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</si>
  <si>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</si>
  <si>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</si>
  <si>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</si>
  <si>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</si>
  <si>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</si>
  <si>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</si>
  <si>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</si>
  <si>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</si>
  <si>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</si>
  <si>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</si>
  <si>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</si>
  <si>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</si>
  <si>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</si>
  <si>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</si>
  <si>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</si>
  <si>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</si>
  <si>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</si>
  <si>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</si>
  <si>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</si>
  <si>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</si>
  <si>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</si>
  <si>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</si>
  <si>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</si>
  <si>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</si>
  <si>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</si>
  <si>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</si>
  <si>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</si>
  <si>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</si>
  <si>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</si>
  <si>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</si>
  <si>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</si>
  <si>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</si>
  <si>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</si>
  <si>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</si>
  <si>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</si>
  <si>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</si>
  <si>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</si>
  <si>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</si>
  <si>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</si>
  <si>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</si>
  <si>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</si>
  <si>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</si>
  <si>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</si>
  <si>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</si>
  <si>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</si>
  <si>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</si>
  <si>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</si>
  <si>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</si>
  <si>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</si>
  <si>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</si>
  <si>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</si>
  <si>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</si>
  <si>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</si>
  <si>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</si>
  <si>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</si>
  <si>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</si>
  <si>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</si>
  <si>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</si>
  <si>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</si>
  <si>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</si>
  <si>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</si>
  <si>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</si>
  <si>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</si>
  <si>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</si>
  <si>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</si>
  <si>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</si>
  <si>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</si>
  <si>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</si>
  <si>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</si>
  <si>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</si>
  <si>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</si>
  <si>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</si>
  <si>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</si>
  <si>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</si>
  <si>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</si>
  <si>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</si>
  <si>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</si>
  <si>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</si>
  <si>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</si>
  <si>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</si>
  <si>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</si>
  <si>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</si>
  <si>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</si>
  <si>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</si>
  <si>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</si>
  <si>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</si>
  <si>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</si>
  <si>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</si>
  <si>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</si>
  <si>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</si>
  <si>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</si>
  <si>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</si>
  <si>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</si>
  <si>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</si>
  <si>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</si>
  <si>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</si>
  <si>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</si>
  <si>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</si>
  <si>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</si>
  <si>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</si>
  <si>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</si>
  <si>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</si>
  <si>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</si>
  <si>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</si>
  <si>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</si>
  <si>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</si>
  <si>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</si>
  <si>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</si>
  <si>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</si>
  <si>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</si>
  <si>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</si>
  <si>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</si>
  <si>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</si>
  <si>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</si>
  <si>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</si>
  <si>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</si>
  <si>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</si>
  <si>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</si>
  <si>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</si>
  <si>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</si>
  <si>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</si>
  <si>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</si>
  <si>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</si>
  <si>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</si>
  <si>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</si>
  <si>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</si>
  <si>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</si>
  <si>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</si>
  <si>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</si>
  <si>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</si>
  <si>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</si>
  <si>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</si>
  <si>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</si>
  <si>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</si>
  <si>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</si>
  <si>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</si>
  <si>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</si>
  <si>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</si>
  <si>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</si>
  <si>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</si>
  <si>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</si>
  <si>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</si>
  <si>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</si>
  <si>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</si>
  <si>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</si>
  <si>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</si>
  <si>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</si>
  <si>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</si>
  <si>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</si>
  <si>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</si>
  <si>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</si>
  <si>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</si>
  <si>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</si>
  <si>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</si>
  <si>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</si>
  <si>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</si>
  <si>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</si>
  <si>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</si>
  <si>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</si>
  <si>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</si>
  <si>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</si>
  <si>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</si>
  <si>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</si>
  <si>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</si>
  <si>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</si>
  <si>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</si>
  <si>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</si>
  <si>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</si>
  <si>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</si>
  <si>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</si>
  <si>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</si>
  <si>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</si>
  <si>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</si>
  <si>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</si>
  <si>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</si>
  <si>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</si>
  <si>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</si>
  <si>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</si>
  <si>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</si>
  <si>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</si>
  <si>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</si>
  <si>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</si>
  <si>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</si>
  <si>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</si>
  <si>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</si>
  <si>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</si>
  <si>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</si>
  <si>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</si>
  <si>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</si>
  <si>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</si>
  <si>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</si>
  <si>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</si>
  <si>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</si>
  <si>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</si>
  <si>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</si>
  <si>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</si>
  <si>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</si>
  <si>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</si>
  <si>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</si>
  <si>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</si>
  <si>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</si>
  <si>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</si>
  <si>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</si>
  <si>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</si>
  <si>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</si>
  <si>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</si>
  <si>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</si>
  <si>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</si>
  <si>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</si>
  <si>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</si>
  <si>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</si>
  <si>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</si>
  <si>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</si>
  <si>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</si>
  <si>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</si>
  <si>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</si>
  <si>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</si>
  <si>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</si>
  <si>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</si>
  <si>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</si>
  <si>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</si>
  <si>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</si>
  <si>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</si>
  <si>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</si>
  <si>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</si>
  <si>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</si>
  <si>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</si>
  <si>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</si>
  <si>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</si>
  <si>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</si>
  <si>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</si>
  <si>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</si>
  <si>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</si>
  <si>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</si>
  <si>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</si>
  <si>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</si>
  <si>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</si>
  <si>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</si>
  <si>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</si>
  <si>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</si>
  <si>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</si>
  <si>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</si>
  <si>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</si>
  <si>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</si>
  <si>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</si>
  <si>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</si>
  <si>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</si>
  <si>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</si>
  <si>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</si>
  <si>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</si>
  <si>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</si>
  <si>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</si>
  <si>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</si>
  <si>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</si>
  <si>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</si>
  <si>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</si>
  <si>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</si>
  <si>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</si>
  <si>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</si>
  <si>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</si>
  <si>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</si>
  <si>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</si>
  <si>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</si>
  <si>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</si>
  <si>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</si>
  <si>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</si>
  <si>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</si>
  <si>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</si>
  <si>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</si>
  <si>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</si>
  <si>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</si>
  <si>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</si>
  <si>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</si>
  <si>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</si>
  <si>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</si>
  <si>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</si>
  <si>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</si>
  <si>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</si>
  <si>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</si>
  <si>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</si>
  <si>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</si>
  <si>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</si>
  <si>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</si>
  <si>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</si>
  <si>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</si>
  <si>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</si>
  <si>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</si>
  <si>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</si>
  <si>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</si>
  <si>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</si>
  <si>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</si>
  <si>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</si>
  <si>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</si>
  <si>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</si>
  <si>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</si>
  <si>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</si>
  <si>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</si>
  <si>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</si>
  <si>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</si>
  <si>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</si>
  <si>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</si>
  <si>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</si>
  <si>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</si>
  <si>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</si>
  <si>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</si>
  <si>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</si>
  <si>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</si>
  <si>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</si>
  <si>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</si>
  <si>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</si>
  <si>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</si>
  <si>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</si>
  <si>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</si>
  <si>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</si>
  <si>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</si>
  <si>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</si>
  <si>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</si>
  <si>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</si>
  <si>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</si>
  <si>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</si>
  <si>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</si>
  <si>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</si>
  <si>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</si>
  <si>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</si>
  <si>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</si>
  <si>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</si>
  <si>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</si>
  <si>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</si>
  <si>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</si>
  <si>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</si>
  <si>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</si>
  <si>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</si>
  <si>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</si>
  <si>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</si>
  <si>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</si>
  <si>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</si>
  <si>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</si>
  <si>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</si>
  <si>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</si>
  <si>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</si>
  <si>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</si>
  <si>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</si>
  <si>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</si>
  <si>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</si>
  <si>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</si>
  <si>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</si>
  <si>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</si>
  <si>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</si>
  <si>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</si>
  <si>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</si>
  <si>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</si>
  <si>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</si>
  <si>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</si>
  <si>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</si>
  <si>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</si>
  <si>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</si>
  <si>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</si>
  <si>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</si>
  <si>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</si>
  <si>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</si>
  <si>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</si>
  <si>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</si>
  <si>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</si>
  <si>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</si>
  <si>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</si>
  <si>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</si>
  <si>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</si>
  <si>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</si>
  <si>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</si>
  <si>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</si>
  <si>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</si>
  <si>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</si>
  <si>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</si>
  <si>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</si>
  <si>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</si>
  <si>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</si>
  <si>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</si>
  <si>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</si>
  <si>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</si>
  <si>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</si>
  <si>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</si>
  <si>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</si>
  <si>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</si>
  <si>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</si>
  <si>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</si>
  <si>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</si>
  <si>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</si>
  <si>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</si>
  <si>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</si>
  <si>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</si>
  <si>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</si>
  <si>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</si>
  <si>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</si>
  <si>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</si>
  <si>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</si>
  <si>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</si>
  <si>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</si>
  <si>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</si>
  <si>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</si>
  <si>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</si>
  <si>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</si>
  <si>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</si>
  <si>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</si>
  <si>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</si>
  <si>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</si>
  <si>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</si>
  <si>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</si>
  <si>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</si>
  <si>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</si>
  <si>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</si>
  <si>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</si>
  <si>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</si>
  <si>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</si>
  <si>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</si>
  <si>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</si>
  <si>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</si>
  <si>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</si>
  <si>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</si>
  <si>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</si>
  <si>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</si>
  <si>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</si>
  <si>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</si>
  <si>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</si>
  <si>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</si>
  <si>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</si>
  <si>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</si>
  <si>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</si>
  <si>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</si>
  <si>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</si>
  <si>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</si>
  <si>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</si>
  <si>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</si>
  <si>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</si>
  <si>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</si>
  <si>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</si>
  <si>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</si>
  <si>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</si>
  <si>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</si>
  <si>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</si>
  <si>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</si>
  <si>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</si>
  <si>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</si>
  <si>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</si>
  <si>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</si>
  <si>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</si>
  <si>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</si>
  <si>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</si>
  <si>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</si>
  <si>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</si>
  <si>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</si>
  <si>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</si>
  <si>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</si>
  <si>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</si>
  <si>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</si>
  <si>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</si>
  <si>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</si>
  <si>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</si>
  <si>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</si>
  <si>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</si>
  <si>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</si>
  <si>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</si>
  <si>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</si>
  <si>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</si>
  <si>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</si>
  <si>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</si>
  <si>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</si>
  <si>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</si>
  <si>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</si>
  <si>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</si>
  <si>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</si>
  <si>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</si>
  <si>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</si>
  <si>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</si>
  <si>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</si>
  <si>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</si>
  <si>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</si>
  <si>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</si>
  <si>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</si>
  <si>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</si>
  <si>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</si>
  <si>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</si>
  <si>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</si>
  <si>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</si>
  <si>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</si>
  <si>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</si>
  <si>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</si>
  <si>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</si>
  <si>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</si>
  <si>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</si>
  <si>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</si>
  <si>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</si>
  <si>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</si>
  <si>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</si>
  <si>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</si>
  <si>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</si>
  <si>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</si>
  <si>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</si>
  <si>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</si>
  <si>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</si>
  <si>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</si>
  <si>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</si>
  <si>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</si>
  <si>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</si>
  <si>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</si>
  <si>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</si>
  <si>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</si>
  <si>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</si>
  <si>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</si>
  <si>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</si>
  <si>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</si>
  <si>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</si>
  <si>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</si>
  <si>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</si>
  <si>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</si>
  <si>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</si>
  <si>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</si>
  <si>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</si>
  <si>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</si>
  <si>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</si>
  <si>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</si>
  <si>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</si>
  <si>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</si>
  <si>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</si>
  <si>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</si>
  <si>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</si>
  <si>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</si>
  <si>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</si>
  <si>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</si>
  <si>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</si>
  <si>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</si>
  <si>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</si>
  <si>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</si>
  <si>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</si>
  <si>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</si>
  <si>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</si>
  <si>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</si>
  <si>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</si>
  <si>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</si>
  <si>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</si>
  <si>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</si>
  <si>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</si>
  <si>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</si>
  <si>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</si>
  <si>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</si>
  <si>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</si>
  <si>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</si>
  <si>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</si>
  <si>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</si>
  <si>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</si>
  <si>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</si>
  <si>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</si>
  <si>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</si>
  <si>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</si>
  <si>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</si>
  <si>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</si>
  <si>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</si>
  <si>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</si>
  <si>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</si>
  <si>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</si>
  <si>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</si>
  <si>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</si>
  <si>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</si>
  <si>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</si>
  <si>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</si>
  <si>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</si>
  <si>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</si>
  <si>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</si>
  <si>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</si>
  <si>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</si>
  <si>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</si>
  <si>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</si>
  <si>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</si>
  <si>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</si>
  <si>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</si>
  <si>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</si>
  <si>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</si>
  <si>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</si>
  <si>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</si>
  <si>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</si>
  <si>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</si>
  <si>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</si>
  <si>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</si>
  <si>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</si>
  <si>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</si>
  <si>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</si>
  <si>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</si>
  <si>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</si>
  <si>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</si>
  <si>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</si>
  <si>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</si>
  <si>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</si>
  <si>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</si>
  <si>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</si>
  <si>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</si>
  <si>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</si>
  <si>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</si>
  <si>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</si>
  <si>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</si>
  <si>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</si>
  <si>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</si>
  <si>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</si>
  <si>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</si>
  <si>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</si>
  <si>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</si>
  <si>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</si>
  <si>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</si>
  <si>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</si>
  <si>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</si>
  <si>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</si>
  <si>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</si>
  <si>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</si>
  <si>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</si>
  <si>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</si>
  <si>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</si>
  <si>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</si>
  <si>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</si>
  <si>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</si>
  <si>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</si>
  <si>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</si>
  <si>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</si>
  <si>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</si>
  <si>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</si>
  <si>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</si>
  <si>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</si>
  <si>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</si>
  <si>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</si>
  <si>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</si>
  <si>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</si>
  <si>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</si>
  <si>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</si>
  <si>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</si>
  <si>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</si>
  <si>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</si>
  <si>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</si>
  <si>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</si>
  <si>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</si>
  <si>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</si>
  <si>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</si>
  <si>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</si>
  <si>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</si>
  <si>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</si>
  <si>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</si>
  <si>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</si>
  <si>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</si>
  <si>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</si>
  <si>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</si>
  <si>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</si>
  <si>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</si>
  <si>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</si>
  <si>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</si>
  <si>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</si>
  <si>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</si>
  <si>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</si>
  <si>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</si>
  <si>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</si>
  <si>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</si>
  <si>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</si>
  <si>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</si>
  <si>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</si>
  <si>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</si>
  <si>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</si>
  <si>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</si>
  <si>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</si>
  <si>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</si>
  <si>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</si>
  <si>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</si>
  <si>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</si>
  <si>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</si>
  <si>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</si>
  <si>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</si>
  <si>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</si>
  <si>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</si>
  <si>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</si>
  <si>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</si>
  <si>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</si>
  <si>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</si>
  <si>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</si>
  <si>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</si>
  <si>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</si>
  <si>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</si>
  <si>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</si>
  <si>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</si>
  <si>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</si>
  <si>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</si>
  <si>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</si>
  <si>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</si>
  <si>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</si>
  <si>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</si>
  <si>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</si>
  <si>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</si>
  <si>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</si>
  <si>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</si>
  <si>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</si>
  <si>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</si>
  <si>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</si>
  <si>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</si>
  <si>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</si>
  <si>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</si>
  <si>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</si>
  <si>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</si>
  <si>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</si>
  <si>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</si>
  <si>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</si>
  <si>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</si>
  <si>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</si>
  <si>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</si>
  <si>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</si>
  <si>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</si>
  <si>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</si>
  <si>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</si>
  <si>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</si>
  <si>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</si>
  <si>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</si>
  <si>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</si>
  <si>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</si>
  <si>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</si>
  <si>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</si>
  <si>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</si>
  <si>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</si>
  <si>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</si>
  <si>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</si>
  <si>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</si>
  <si>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</si>
  <si>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</si>
  <si>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</si>
  <si>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</si>
  <si>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</si>
  <si>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</si>
  <si>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</si>
  <si>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</si>
  <si>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</si>
  <si>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</si>
  <si>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</si>
  <si>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</si>
  <si>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</si>
  <si>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</si>
  <si>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</si>
  <si>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</si>
  <si>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</si>
  <si>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</si>
  <si>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</si>
  <si>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</si>
  <si>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</si>
  <si>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</si>
  <si>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</si>
  <si>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</si>
  <si>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</si>
  <si>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</si>
  <si>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</si>
  <si>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</si>
  <si>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</si>
  <si>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</si>
  <si>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</si>
  <si>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</si>
  <si>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</si>
  <si>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</si>
  <si>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</si>
  <si>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</si>
  <si>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</si>
  <si>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</si>
  <si>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</si>
  <si>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</si>
  <si>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</si>
  <si>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</si>
  <si>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</si>
  <si>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</si>
  <si>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</si>
  <si>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</si>
  <si>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</si>
  <si>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</si>
  <si>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</si>
  <si>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</si>
  <si>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</si>
  <si>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</si>
  <si>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</si>
  <si>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</si>
  <si>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</si>
  <si>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</si>
  <si>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</si>
  <si>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</si>
  <si>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</si>
  <si>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</si>
  <si>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</si>
  <si>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</si>
  <si>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</si>
  <si>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</si>
  <si>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</si>
  <si>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</si>
  <si>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</si>
  <si>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</si>
  <si>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</si>
  <si>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</si>
  <si>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</si>
  <si>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</si>
  <si>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</si>
  <si>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</si>
  <si>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</si>
  <si>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</si>
  <si>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</si>
  <si>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</si>
  <si>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</si>
  <si>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</si>
  <si>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</si>
  <si>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</si>
  <si>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</si>
  <si>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</si>
  <si>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</si>
  <si>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</si>
  <si>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</si>
  <si>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</si>
  <si>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</si>
  <si>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</si>
  <si>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</si>
  <si>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</si>
  <si>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</si>
  <si>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</si>
  <si>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</si>
  <si>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</si>
  <si>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</si>
  <si>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</si>
  <si>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</si>
  <si>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</si>
  <si>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</si>
  <si>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</si>
  <si>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</si>
  <si>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</si>
  <si>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</si>
  <si>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</si>
  <si>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</si>
  <si>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</si>
  <si>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</si>
  <si>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</si>
  <si>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</si>
  <si>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</si>
  <si>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</si>
  <si>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</si>
  <si>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</si>
  <si>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</si>
  <si>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</si>
  <si>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</si>
  <si>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</si>
  <si>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</si>
  <si>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</si>
  <si>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</si>
  <si>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</si>
  <si>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</si>
  <si>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</si>
  <si>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</si>
  <si>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</si>
  <si>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</si>
  <si>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</si>
  <si>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</si>
  <si>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</si>
  <si>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</si>
  <si>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</si>
  <si>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</si>
  <si>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</si>
  <si>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</si>
  <si>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</si>
  <si>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</si>
  <si>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</si>
  <si>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</si>
  <si>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</si>
  <si>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</si>
  <si>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</si>
  <si>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</si>
  <si>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</si>
  <si>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</si>
  <si>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</si>
  <si>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</si>
  <si>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</si>
  <si>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</si>
  <si>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</si>
  <si>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</si>
  <si>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</si>
  <si>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</si>
  <si>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</si>
  <si>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</si>
  <si>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</si>
  <si>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</si>
  <si>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</si>
  <si>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</si>
  <si>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</si>
  <si>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</si>
  <si>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</si>
  <si>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</si>
  <si>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</si>
  <si>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</si>
  <si>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</si>
  <si>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</si>
  <si>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</si>
  <si>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</si>
  <si>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</si>
  <si>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</si>
  <si>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</si>
  <si>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</si>
  <si>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</si>
  <si>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</si>
  <si>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</si>
  <si>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</si>
  <si>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</si>
  <si>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</si>
  <si>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</si>
  <si>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</si>
  <si>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</si>
  <si>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</si>
  <si>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</si>
  <si>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</si>
  <si>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</si>
  <si>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</si>
  <si>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</si>
  <si>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</si>
  <si>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</si>
  <si>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</si>
  <si>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</si>
  <si>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</si>
  <si>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</si>
  <si>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</si>
  <si>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</si>
  <si>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</si>
  <si>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</si>
  <si>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</si>
  <si>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</si>
  <si>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</si>
  <si>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</si>
  <si>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</si>
  <si>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</si>
  <si>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</si>
  <si>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</si>
  <si>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</si>
  <si>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</si>
  <si>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</si>
  <si>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</si>
  <si>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</si>
  <si>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</si>
  <si>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</si>
  <si>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</si>
  <si>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</si>
  <si>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</si>
  <si>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</si>
  <si>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</si>
  <si>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</si>
  <si>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</si>
  <si>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</si>
  <si>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</si>
  <si>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</si>
  <si>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</si>
  <si>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</si>
  <si>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</si>
  <si>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</si>
  <si>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</si>
  <si>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</si>
  <si>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</si>
  <si>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</si>
  <si>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</si>
  <si>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</si>
  <si>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</si>
  <si>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</si>
  <si>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</si>
  <si>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</si>
  <si>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</si>
  <si>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</si>
  <si>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</si>
  <si>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</si>
  <si>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</si>
  <si>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</si>
  <si>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</si>
  <si>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</si>
  <si>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</si>
  <si>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</si>
  <si>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</si>
  <si>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</si>
  <si>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</si>
  <si>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</si>
  <si>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</si>
  <si>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</si>
  <si>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</si>
  <si>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</si>
  <si>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</si>
  <si>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</si>
  <si>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</si>
  <si>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</si>
  <si>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</si>
  <si>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</si>
  <si>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</si>
  <si>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</si>
  <si>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</si>
  <si>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</si>
  <si>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</si>
  <si>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</si>
  <si>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</si>
  <si>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</si>
  <si>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</si>
  <si>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</si>
  <si>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</si>
  <si>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</si>
  <si>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</si>
  <si>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</si>
  <si>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</si>
  <si>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</si>
  <si>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</si>
  <si>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</si>
  <si>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</si>
  <si>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</si>
  <si>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</si>
  <si>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</si>
  <si>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</si>
  <si>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</si>
  <si>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</si>
  <si>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</si>
  <si>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</si>
  <si>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</si>
  <si>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</si>
  <si>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</si>
  <si>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</si>
  <si>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</si>
  <si>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</si>
  <si>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</si>
  <si>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</si>
  <si>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</si>
  <si>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</si>
  <si>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</si>
  <si>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</si>
  <si>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</si>
  <si>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</si>
  <si>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</si>
  <si>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</si>
  <si>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</si>
  <si>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</si>
  <si>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</si>
  <si>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</si>
  <si>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</si>
  <si>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</si>
  <si>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</si>
  <si>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</si>
  <si>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</si>
  <si>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</si>
  <si>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</si>
  <si>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</si>
  <si>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</si>
  <si>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</si>
  <si>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</si>
  <si>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</si>
  <si>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</si>
  <si>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</si>
  <si>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</si>
  <si>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</si>
  <si>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</si>
  <si>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</si>
  <si>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</si>
  <si>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</si>
  <si>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</si>
  <si>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</si>
  <si>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</si>
  <si>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</si>
  <si>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</si>
  <si>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</si>
  <si>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</si>
  <si>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</si>
  <si>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</si>
  <si>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</si>
  <si>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</si>
  <si>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</si>
  <si>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</si>
  <si>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</si>
  <si>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</si>
  <si>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</si>
  <si>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</si>
  <si>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</si>
  <si>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</si>
  <si>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</si>
  <si>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</si>
  <si>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</si>
  <si>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</si>
  <si>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</si>
  <si>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</si>
  <si>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</si>
  <si>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</si>
  <si>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</si>
  <si>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</si>
  <si>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</si>
  <si>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</si>
  <si>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</si>
  <si>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</si>
  <si>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</si>
  <si>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</si>
  <si>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</si>
  <si>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</si>
  <si>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</si>
  <si>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</si>
  <si>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</si>
  <si>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</si>
  <si>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</si>
  <si>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</si>
  <si>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</si>
  <si>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</si>
  <si>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</si>
  <si>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</si>
  <si>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</si>
  <si>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</si>
  <si>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</si>
  <si>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</si>
  <si>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</si>
  <si>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</si>
  <si>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</si>
  <si>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</si>
  <si>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</si>
  <si>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</si>
  <si>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</si>
  <si>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</si>
  <si>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</si>
  <si>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</si>
  <si>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</si>
  <si>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</si>
  <si>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</si>
  <si>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</si>
  <si>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</si>
  <si>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</si>
  <si>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</si>
  <si>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</si>
  <si>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</si>
  <si>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</si>
  <si>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</si>
  <si>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</si>
  <si>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</si>
  <si>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</si>
  <si>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</si>
  <si>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</si>
  <si>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</si>
  <si>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</si>
  <si>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</si>
  <si>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</si>
  <si>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</si>
  <si>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</si>
  <si>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</si>
  <si>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</si>
  <si>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</si>
  <si>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</si>
  <si>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</si>
  <si>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</si>
  <si>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</si>
  <si>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</si>
  <si>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</si>
  <si>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</si>
  <si>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</si>
  <si>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</si>
  <si>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</si>
  <si>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</si>
  <si>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</si>
  <si>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</si>
  <si>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</si>
  <si>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</si>
  <si>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</si>
  <si>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</si>
  <si>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</si>
  <si>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</si>
  <si>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</si>
  <si>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</si>
  <si>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</si>
  <si>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</si>
  <si>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</si>
  <si>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</si>
  <si>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</si>
  <si>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</si>
  <si>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</si>
  <si>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</si>
  <si>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</si>
  <si>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</si>
  <si>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</si>
  <si>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</si>
  <si>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</si>
  <si>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</si>
  <si>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</si>
  <si>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</si>
  <si>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</si>
  <si>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</si>
  <si>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</si>
  <si>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</si>
  <si>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</si>
  <si>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</si>
  <si>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</si>
  <si>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</si>
  <si>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</si>
  <si>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</si>
  <si>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</si>
  <si>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</si>
  <si>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</si>
  <si>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</si>
  <si>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</si>
  <si>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</si>
  <si>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</si>
  <si>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</si>
  <si>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</si>
  <si>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</si>
  <si>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</si>
  <si>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</si>
  <si>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</si>
  <si>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</si>
  <si>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</si>
  <si>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</si>
  <si>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</si>
  <si>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</si>
  <si>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</si>
  <si>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</si>
  <si>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</si>
  <si>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</si>
  <si>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</si>
  <si>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</si>
  <si>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</si>
  <si>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</si>
  <si>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</si>
  <si>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</si>
  <si>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</si>
  <si>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</si>
  <si>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</si>
  <si>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</si>
  <si>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</si>
  <si>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</si>
  <si>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</si>
  <si>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</si>
  <si>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</si>
  <si>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</si>
  <si>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</si>
  <si>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</si>
  <si>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</si>
  <si>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</si>
  <si>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</si>
  <si>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</si>
  <si>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</si>
  <si>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</si>
  <si>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</si>
  <si>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</si>
  <si>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</si>
  <si>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</si>
  <si>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</si>
  <si>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</si>
  <si>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</si>
  <si>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</si>
  <si>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</si>
  <si>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</si>
  <si>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</si>
  <si>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</si>
  <si>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</si>
  <si>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</si>
  <si>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</si>
  <si>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</si>
  <si>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</si>
  <si>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</si>
  <si>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</si>
  <si>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</si>
  <si>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</si>
  <si>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</si>
  <si>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</si>
  <si>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</si>
  <si>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</si>
  <si>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</si>
  <si>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</si>
  <si>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</si>
  <si>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</si>
  <si>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</si>
  <si>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</si>
  <si>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</si>
  <si>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</si>
  <si>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</si>
  <si>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</si>
  <si>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</si>
  <si>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</si>
  <si>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</si>
  <si>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</si>
  <si>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</si>
  <si>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</si>
  <si>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</si>
  <si>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</si>
  <si>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</si>
  <si>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</si>
  <si>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</si>
  <si>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</si>
  <si>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</si>
  <si>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</si>
  <si>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</si>
  <si>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</si>
  <si>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</si>
  <si>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</si>
  <si>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</si>
  <si>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</si>
  <si>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</si>
  <si>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</si>
  <si>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</si>
  <si>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</si>
  <si>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</si>
  <si>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</si>
  <si>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</si>
  <si>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</si>
  <si>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</si>
  <si>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</si>
  <si>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</si>
  <si>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</si>
  <si>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</si>
  <si>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</si>
  <si>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</si>
  <si>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</si>
  <si>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</si>
  <si>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</si>
  <si>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</si>
  <si>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</si>
  <si>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</si>
  <si>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</si>
  <si>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</si>
  <si>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</si>
  <si>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</si>
  <si>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</si>
  <si>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</si>
  <si>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</si>
  <si>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</si>
  <si>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</si>
  <si>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</si>
  <si>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</si>
  <si>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</si>
  <si>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</si>
  <si>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</si>
  <si>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</si>
  <si>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</si>
  <si>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</si>
  <si>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</si>
  <si>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</si>
  <si>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</si>
  <si>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</si>
  <si>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</si>
  <si>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</si>
  <si>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</si>
  <si>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</si>
  <si>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</si>
  <si>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</si>
  <si>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</si>
  <si>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</si>
  <si>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</si>
  <si>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</si>
  <si>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</si>
  <si>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</si>
  <si>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</si>
  <si>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</si>
  <si>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</si>
  <si>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</si>
  <si>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</si>
  <si>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</si>
  <si>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</si>
  <si>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</si>
  <si>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</si>
  <si>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</si>
  <si>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</si>
  <si>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</si>
  <si>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</si>
  <si>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</si>
  <si>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</si>
  <si>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</si>
  <si>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</si>
  <si>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</si>
  <si>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</si>
  <si>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</si>
  <si>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</si>
  <si>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</si>
  <si>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</si>
  <si>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</si>
  <si>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</si>
  <si>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</si>
  <si>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</si>
  <si>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</si>
  <si>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</si>
  <si>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</si>
  <si>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</si>
  <si>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</si>
  <si>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</si>
  <si>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</si>
  <si>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</si>
  <si>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</si>
  <si>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</si>
  <si>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</si>
  <si>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</si>
  <si>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</si>
  <si>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</si>
  <si>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</si>
  <si>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</si>
  <si>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</si>
  <si>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</si>
  <si>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</si>
  <si>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</si>
  <si>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</si>
  <si>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</si>
  <si>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</si>
  <si>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</si>
  <si>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</si>
  <si>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</si>
  <si>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</si>
  <si>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</si>
  <si>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</si>
  <si>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</si>
  <si>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</si>
  <si>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</si>
  <si>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</si>
  <si>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</si>
  <si>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</si>
  <si>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</si>
  <si>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</si>
  <si>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</si>
  <si>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</si>
  <si>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</si>
  <si>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</si>
  <si>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</si>
  <si>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</si>
  <si>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</si>
  <si>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</si>
  <si>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</si>
  <si>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</si>
  <si>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</si>
  <si>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</si>
  <si>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</si>
  <si>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</si>
  <si>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</si>
  <si>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</si>
  <si>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</si>
  <si>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</si>
  <si>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</si>
  <si>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</si>
  <si>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</si>
  <si>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</si>
  <si>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</si>
  <si>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</si>
  <si>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</si>
  <si>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</si>
  <si>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</si>
  <si>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</si>
  <si>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</si>
  <si>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</si>
  <si>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</si>
  <si>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</si>
  <si>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</si>
  <si>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</si>
  <si>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</si>
  <si>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</si>
  <si>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</si>
  <si>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</si>
  <si>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</si>
  <si>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</si>
  <si>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</si>
  <si>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</si>
  <si>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</si>
  <si>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</si>
  <si>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</si>
  <si>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</si>
  <si>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</si>
  <si>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</si>
  <si>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</si>
  <si>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</si>
  <si>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</si>
  <si>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</si>
  <si>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</si>
  <si>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</si>
  <si>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</si>
  <si>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</si>
  <si>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</si>
  <si>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</si>
  <si>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</si>
  <si>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</si>
  <si>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</si>
  <si>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</si>
  <si>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</si>
  <si>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</si>
  <si>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</si>
  <si>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</si>
  <si>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</si>
  <si>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</si>
  <si>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</si>
  <si>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</si>
  <si>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</si>
  <si>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</si>
  <si>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</si>
  <si>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</si>
  <si>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</si>
  <si>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</si>
  <si>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</si>
  <si>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</si>
  <si>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</si>
  <si>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</si>
  <si>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</si>
  <si>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</si>
  <si>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</si>
  <si>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</si>
  <si>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</si>
  <si>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</si>
  <si>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</si>
  <si>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</si>
  <si>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</si>
  <si>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</si>
  <si>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</si>
  <si>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</si>
  <si>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</si>
  <si>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</si>
  <si>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</si>
  <si>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</si>
  <si>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</si>
  <si>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</si>
  <si>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</si>
  <si>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</si>
  <si>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</si>
  <si>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</si>
  <si>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</si>
  <si>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</si>
  <si>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</si>
  <si>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</si>
  <si>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</si>
  <si>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</si>
  <si>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</si>
  <si>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</si>
  <si>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</si>
  <si>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</si>
  <si>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</si>
  <si>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</si>
  <si>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</si>
  <si>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</si>
  <si>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</si>
  <si>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</si>
  <si>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</si>
  <si>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</si>
  <si>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</si>
  <si>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</si>
  <si>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</si>
  <si>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</si>
  <si>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</si>
  <si>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</si>
  <si>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</si>
  <si>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</si>
  <si>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</si>
  <si>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</si>
  <si>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</si>
  <si>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</si>
  <si>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</si>
  <si>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</si>
  <si>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</si>
  <si>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</si>
  <si>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</si>
  <si>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</si>
  <si>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</si>
  <si>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</si>
  <si>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</si>
  <si>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</si>
  <si>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</si>
  <si>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</si>
  <si>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</si>
  <si>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</si>
  <si>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</si>
  <si>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</si>
  <si>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</si>
  <si>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</si>
  <si>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</si>
  <si>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</si>
  <si>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</si>
  <si>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</si>
  <si>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</si>
  <si>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</si>
  <si>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</si>
  <si>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</si>
  <si>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</si>
  <si>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</si>
  <si>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</si>
  <si>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</si>
  <si>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</si>
  <si>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</si>
  <si>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</si>
  <si>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</si>
  <si>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</si>
  <si>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</si>
  <si>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</si>
  <si>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</si>
  <si>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</si>
  <si>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</si>
  <si>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</si>
  <si>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</si>
  <si>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</si>
  <si>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</si>
  <si>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</si>
  <si>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</si>
  <si>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</si>
  <si>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</si>
  <si>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</si>
  <si>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</si>
  <si>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</si>
  <si>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</si>
  <si>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</si>
  <si>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</si>
  <si>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</si>
  <si>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</si>
  <si>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</si>
  <si>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</si>
  <si>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</si>
  <si>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</si>
  <si>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</si>
  <si>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</si>
  <si>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</si>
  <si>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</si>
  <si>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</si>
  <si>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</si>
  <si>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</si>
  <si>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</si>
  <si>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</si>
  <si>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</si>
  <si>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</si>
  <si>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</si>
  <si>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</si>
  <si>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</si>
  <si>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</si>
  <si>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</si>
  <si>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</si>
  <si>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</si>
  <si>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</si>
  <si>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</si>
  <si>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</si>
  <si>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</si>
  <si>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</si>
  <si>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</si>
  <si>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</si>
  <si>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</si>
  <si>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</si>
  <si>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</si>
  <si>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</si>
  <si>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</si>
  <si>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</si>
  <si>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</si>
  <si>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</si>
  <si>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</si>
  <si>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</si>
  <si>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</si>
  <si>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</si>
  <si>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</si>
  <si>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</si>
  <si>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</si>
  <si>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</si>
  <si>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</si>
  <si>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</si>
  <si>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</si>
  <si>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</si>
  <si>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</si>
  <si>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</si>
  <si>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</si>
  <si>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</si>
  <si>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</si>
  <si>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</si>
  <si>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</si>
  <si>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</si>
  <si>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</si>
  <si>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</si>
  <si>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</si>
  <si>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</si>
  <si>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</si>
  <si>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</si>
  <si>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</si>
  <si>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</si>
  <si>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</si>
  <si>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</si>
  <si>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</si>
  <si>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</si>
  <si>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</si>
  <si>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</si>
  <si>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</si>
  <si>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</si>
  <si>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</si>
  <si>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</si>
  <si>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</si>
  <si>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</si>
  <si>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</si>
  <si>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</si>
  <si>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</si>
  <si>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</si>
  <si>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</si>
  <si>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</si>
  <si>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</si>
  <si>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</si>
  <si>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</si>
  <si>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</si>
  <si>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</si>
  <si>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</si>
  <si>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</si>
  <si>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</si>
  <si>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</si>
  <si>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</si>
  <si>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</si>
  <si>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</si>
  <si>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</si>
  <si>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</si>
  <si>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</si>
  <si>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</si>
  <si>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</si>
  <si>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</si>
  <si>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</si>
  <si>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</si>
  <si>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</si>
  <si>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</si>
  <si>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</si>
  <si>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</si>
  <si>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</si>
  <si>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</si>
  <si>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</si>
  <si>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</si>
  <si>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</si>
  <si>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</si>
  <si>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</si>
  <si>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</si>
  <si>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</si>
  <si>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</si>
  <si>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</si>
  <si>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</si>
  <si>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</si>
  <si>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</si>
  <si>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</si>
  <si>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</si>
  <si>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</si>
  <si>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</si>
  <si>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</si>
  <si>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</si>
  <si>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</si>
  <si>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</si>
  <si>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</si>
  <si>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</si>
  <si>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</si>
  <si>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</si>
  <si>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</si>
  <si>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</si>
  <si>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</si>
  <si>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</si>
  <si>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</si>
  <si>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</si>
  <si>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</si>
  <si>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</si>
  <si>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</si>
  <si>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</si>
  <si>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</si>
  <si>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</si>
  <si>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</si>
  <si>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</si>
  <si>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</si>
  <si>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</si>
  <si>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</si>
  <si>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</si>
  <si>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</si>
  <si>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</si>
  <si>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</si>
  <si>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</si>
  <si>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</si>
  <si>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</si>
  <si>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</si>
  <si>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</si>
  <si>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</si>
  <si>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</si>
  <si>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</si>
  <si>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</si>
  <si>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</si>
  <si>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</si>
  <si>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</si>
  <si>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</si>
  <si>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</si>
  <si>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</si>
  <si>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</si>
  <si>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</si>
  <si>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</si>
  <si>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</si>
  <si>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</si>
  <si>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</si>
  <si>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</si>
  <si>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</si>
  <si>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</si>
  <si>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</si>
  <si>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</si>
  <si>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</si>
  <si>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</si>
  <si>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</si>
  <si>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</si>
  <si>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</si>
  <si>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</si>
  <si>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</si>
  <si>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</si>
  <si>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</si>
  <si>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</si>
  <si>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</si>
  <si>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</si>
  <si>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</si>
  <si>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</si>
  <si>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</si>
  <si>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</si>
  <si>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</si>
  <si>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</si>
  <si>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</si>
  <si>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</si>
  <si>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</si>
  <si>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</si>
  <si>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</si>
  <si>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</si>
  <si>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</si>
  <si>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</si>
  <si>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</si>
  <si>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</si>
  <si>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</si>
  <si>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</si>
  <si>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</si>
  <si>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</si>
  <si>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</si>
  <si>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</si>
  <si>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</si>
  <si>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</si>
  <si>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</si>
  <si>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</si>
  <si>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</si>
  <si>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</si>
  <si>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</si>
  <si>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</si>
  <si>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</si>
  <si>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</si>
  <si>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</si>
  <si>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</si>
  <si>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</si>
  <si>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</si>
  <si>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</si>
  <si>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</si>
  <si>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</si>
  <si>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</si>
  <si>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</si>
  <si>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</si>
  <si>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</si>
  <si>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</si>
  <si>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</si>
  <si>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</si>
  <si>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</si>
  <si>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</si>
  <si>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</si>
  <si>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</si>
  <si>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</si>
  <si>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</si>
  <si>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</si>
  <si>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</si>
  <si>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</si>
  <si>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</si>
  <si>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</si>
  <si>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</si>
  <si>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</si>
  <si>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</si>
  <si>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</si>
  <si>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</si>
  <si>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</si>
  <si>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</si>
  <si>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</si>
  <si>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</si>
  <si>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</si>
  <si>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</si>
  <si>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</si>
  <si>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</si>
  <si>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</si>
  <si>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</si>
  <si>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</si>
  <si>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</si>
  <si>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</si>
  <si>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</si>
  <si>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</si>
  <si>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</si>
  <si>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</si>
  <si>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</si>
  <si>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</si>
  <si>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</si>
  <si>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</si>
  <si>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</si>
  <si>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</si>
  <si>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</si>
  <si>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</si>
  <si>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</si>
  <si>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</si>
  <si>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</si>
  <si>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</si>
  <si>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</si>
  <si>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</si>
  <si>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</si>
  <si>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</si>
  <si>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</si>
  <si>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</si>
  <si>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</si>
  <si>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</si>
  <si>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</si>
  <si>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</si>
  <si>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</si>
  <si>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</si>
  <si>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</si>
  <si>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</si>
  <si>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</si>
  <si>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</si>
  <si>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</si>
  <si>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</si>
  <si>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</si>
  <si>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</si>
  <si>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</si>
  <si>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</si>
  <si>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</si>
  <si>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</si>
  <si>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</si>
  <si>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</si>
  <si>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</si>
  <si>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</si>
  <si>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</si>
  <si>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</si>
  <si>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</si>
  <si>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</si>
  <si>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</si>
  <si>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</si>
  <si>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</si>
  <si>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</si>
  <si>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</si>
  <si>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</si>
  <si>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</si>
  <si>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</si>
  <si>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</si>
  <si>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</si>
  <si>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</si>
  <si>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</si>
  <si>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</si>
  <si>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</si>
  <si>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</si>
  <si>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</si>
  <si>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</si>
  <si>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</si>
  <si>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</si>
  <si>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</si>
  <si>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</si>
  <si>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</si>
  <si>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</si>
  <si>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</si>
  <si>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</si>
  <si>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</si>
  <si>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</si>
  <si>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</si>
  <si>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</si>
  <si>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</si>
  <si>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</si>
  <si>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</si>
  <si>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</si>
  <si>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</si>
  <si>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</si>
  <si>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</si>
  <si>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</si>
  <si>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</si>
  <si>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</si>
  <si>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</si>
  <si>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</si>
  <si>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</si>
  <si>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</si>
  <si>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</si>
  <si>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</si>
  <si>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</si>
  <si>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</si>
  <si>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</si>
  <si>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</si>
  <si>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</si>
  <si>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</si>
  <si>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</si>
  <si>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</si>
  <si>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</si>
  <si>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</si>
  <si>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</si>
  <si>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</si>
  <si>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</si>
  <si>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</si>
  <si>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</si>
  <si>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</si>
  <si>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</si>
  <si>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</si>
  <si>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</si>
  <si>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</si>
  <si>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</si>
  <si>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</si>
  <si>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</si>
  <si>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</si>
  <si>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</si>
  <si>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</si>
  <si>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</si>
  <si>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</si>
  <si>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</si>
  <si>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</si>
  <si>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</si>
  <si>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</si>
  <si>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</si>
  <si>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</si>
  <si>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</si>
  <si>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</si>
  <si>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</si>
  <si>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</si>
  <si>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</si>
  <si>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</si>
  <si>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</si>
  <si>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</si>
  <si>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</si>
  <si>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</si>
  <si>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</si>
  <si>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</si>
  <si>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</si>
  <si>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</si>
  <si>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</si>
  <si>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</si>
  <si>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</si>
  <si>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</si>
  <si>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</si>
  <si>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</si>
  <si>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</si>
  <si>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</si>
  <si>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</si>
  <si>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</si>
  <si>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</si>
  <si>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</si>
  <si>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</si>
  <si>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</si>
  <si>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</si>
  <si>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</si>
  <si>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</si>
  <si>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</si>
  <si>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</si>
  <si>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</si>
  <si>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</si>
  <si>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</si>
  <si>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</si>
  <si>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</si>
  <si>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</si>
  <si>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</si>
  <si>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</si>
  <si>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</si>
  <si>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</si>
  <si>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</si>
  <si>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</si>
  <si>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</si>
  <si>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</si>
  <si>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</si>
  <si>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</si>
  <si>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</si>
  <si>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</si>
  <si>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</si>
  <si>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</si>
  <si>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</si>
  <si>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</si>
  <si>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</si>
  <si>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</si>
  <si>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</si>
  <si>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</si>
  <si>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</si>
  <si>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</si>
  <si>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</si>
  <si>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</si>
  <si>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</si>
  <si>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</si>
  <si>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</si>
  <si>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</si>
  <si>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</si>
  <si>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</si>
  <si>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</si>
  <si>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</si>
  <si>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</si>
  <si>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</si>
  <si>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</si>
  <si>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</si>
  <si>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</si>
  <si>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</si>
  <si>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</si>
  <si>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</si>
  <si>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</si>
  <si>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</si>
  <si>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</si>
  <si>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</si>
  <si>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</si>
  <si>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</si>
  <si>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</si>
  <si>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</si>
  <si>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</si>
  <si>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</si>
  <si>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</si>
  <si>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</si>
  <si>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</si>
  <si>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</si>
  <si>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</si>
  <si>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</si>
  <si>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</si>
  <si>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</si>
  <si>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</si>
  <si>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</si>
  <si>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</si>
  <si>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</si>
  <si>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</si>
  <si>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</si>
  <si>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</si>
  <si>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</si>
  <si>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</si>
  <si>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</si>
  <si>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</si>
  <si>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</si>
  <si>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</si>
  <si>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</si>
  <si>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</si>
  <si>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</si>
  <si>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</si>
  <si>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</si>
  <si>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</si>
  <si>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</si>
  <si>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</si>
  <si>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</si>
  <si>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</si>
  <si>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</si>
  <si>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</si>
  <si>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</si>
  <si>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</si>
  <si>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</si>
  <si>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</si>
  <si>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</si>
  <si>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</si>
  <si>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</si>
  <si>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</si>
  <si>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</si>
  <si>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</si>
  <si>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</si>
  <si>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</si>
  <si>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</si>
  <si>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</si>
  <si>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</si>
  <si>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</si>
  <si>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</si>
  <si>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</si>
  <si>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</si>
  <si>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</si>
  <si>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</si>
  <si>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</si>
  <si>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</si>
  <si>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</si>
  <si>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</si>
  <si>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</si>
  <si>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</si>
  <si>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</si>
  <si>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</si>
  <si>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</si>
  <si>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</si>
  <si>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</si>
  <si>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</si>
  <si>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</si>
  <si>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</si>
  <si>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</si>
  <si>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</si>
  <si>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</si>
  <si>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</si>
  <si>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</si>
  <si>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</si>
  <si>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</si>
  <si>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</si>
  <si>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</si>
  <si>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</si>
  <si>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</si>
  <si>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</si>
  <si>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</si>
  <si>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</si>
  <si>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</si>
  <si>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</si>
  <si>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</si>
  <si>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</si>
  <si>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</si>
  <si>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</si>
  <si>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</si>
  <si>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</si>
  <si>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</si>
  <si>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</si>
  <si>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</si>
  <si>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</si>
  <si>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</si>
  <si>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</si>
  <si>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</si>
  <si>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</si>
  <si>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</si>
  <si>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</si>
  <si>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</si>
  <si>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</si>
  <si>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</si>
  <si>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</si>
  <si>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</si>
  <si>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</si>
  <si>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</si>
  <si>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</si>
  <si>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</si>
  <si>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</si>
  <si>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</si>
  <si>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</si>
  <si>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</si>
  <si>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</si>
  <si>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</si>
  <si>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</si>
  <si>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</si>
  <si>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</si>
  <si>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</si>
  <si>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</si>
  <si>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</si>
  <si>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</si>
  <si>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</si>
  <si>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</si>
  <si>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</si>
  <si>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</si>
  <si>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</si>
  <si>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</si>
  <si>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</si>
  <si>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</si>
  <si>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</si>
  <si>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</si>
  <si>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</si>
  <si>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</si>
  <si>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</si>
  <si>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</si>
  <si>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</si>
  <si>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</si>
  <si>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</si>
  <si>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</si>
  <si>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</si>
  <si>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</si>
  <si>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</si>
  <si>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</si>
  <si>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</si>
  <si>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</si>
  <si>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</si>
  <si>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</si>
  <si>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</si>
  <si>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</si>
  <si>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</si>
  <si>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</si>
  <si>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</si>
  <si>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</si>
  <si>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</si>
  <si>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</si>
  <si>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</si>
  <si>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</si>
  <si>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</si>
  <si>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</si>
  <si>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</si>
  <si>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</si>
  <si>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</si>
  <si>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</si>
  <si>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</si>
  <si>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</si>
  <si>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</si>
  <si>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</si>
  <si>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</si>
  <si>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</si>
  <si>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</si>
  <si>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</si>
  <si>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</si>
  <si>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</si>
  <si>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</si>
  <si>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</si>
  <si>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</si>
  <si>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</si>
  <si>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</si>
  <si>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</si>
  <si>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</si>
  <si>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</si>
  <si>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</si>
  <si>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</si>
  <si>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</si>
  <si>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</si>
  <si>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</si>
  <si>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</si>
  <si>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</si>
  <si>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</si>
  <si>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</si>
  <si>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</si>
  <si>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</si>
  <si>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</si>
  <si>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</si>
  <si>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</si>
  <si>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</si>
  <si>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</si>
  <si>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</si>
  <si>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</si>
  <si>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</si>
  <si>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</si>
  <si>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</si>
  <si>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</si>
  <si>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</si>
  <si>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</si>
  <si>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</si>
  <si>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</si>
  <si>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</si>
  <si>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</si>
  <si>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</si>
  <si>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</si>
  <si>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</si>
  <si>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</si>
  <si>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</si>
  <si>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</si>
  <si>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</si>
  <si>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</si>
  <si>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</si>
  <si>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</si>
  <si>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</si>
  <si>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</si>
  <si>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</si>
  <si>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</si>
  <si>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</si>
  <si>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</si>
  <si>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</si>
  <si>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</si>
  <si>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</si>
  <si>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</si>
  <si>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</si>
  <si>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</si>
  <si>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</si>
  <si>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</si>
  <si>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</si>
  <si>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</si>
  <si>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</si>
  <si>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</si>
  <si>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</si>
  <si>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</si>
  <si>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</si>
  <si>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</si>
  <si>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</si>
  <si>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</si>
  <si>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</si>
  <si>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</si>
  <si>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</si>
  <si>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</si>
  <si>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</si>
  <si>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</si>
  <si>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</si>
  <si>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</si>
  <si>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</si>
  <si>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</si>
  <si>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</si>
  <si>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</si>
  <si>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</si>
  <si>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</si>
  <si>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</si>
  <si>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</si>
  <si>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</si>
  <si>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</si>
  <si>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</si>
  <si>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</si>
  <si>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</si>
  <si>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</si>
  <si>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</si>
  <si>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</si>
  <si>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</si>
  <si>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</si>
  <si>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</si>
  <si>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</si>
  <si>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</si>
  <si>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</si>
  <si>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</si>
  <si>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</si>
  <si>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</si>
  <si>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</si>
  <si>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</si>
  <si>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</si>
  <si>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</si>
  <si>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</si>
  <si>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</si>
  <si>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</si>
  <si>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</si>
  <si>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</si>
  <si>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</si>
  <si>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</si>
  <si>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</si>
  <si>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</si>
  <si>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</si>
  <si>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</si>
  <si>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</si>
  <si>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</si>
  <si>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</si>
  <si>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</si>
  <si>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</si>
  <si>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</si>
  <si>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</si>
  <si>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</si>
  <si>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</si>
  <si>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</si>
  <si>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</si>
  <si>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</si>
  <si>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</si>
  <si>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</si>
  <si>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</si>
  <si>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</si>
  <si>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</si>
  <si>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</si>
  <si>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</si>
  <si>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</si>
  <si>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</si>
  <si>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</si>
  <si>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</si>
  <si>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</si>
  <si>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</si>
  <si>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</si>
  <si>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</si>
  <si>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</si>
  <si>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</si>
  <si>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</si>
  <si>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</si>
  <si>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</si>
  <si>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</si>
  <si>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</si>
  <si>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</si>
  <si>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</si>
  <si>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</si>
  <si>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</si>
  <si>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</si>
  <si>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</si>
  <si>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</si>
  <si>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</si>
  <si>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</si>
  <si>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</si>
  <si>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</si>
  <si>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</si>
  <si>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</si>
  <si>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</si>
  <si>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</si>
  <si>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</si>
  <si>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</si>
  <si>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</si>
  <si>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</si>
  <si>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</si>
  <si>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</si>
  <si>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</si>
  <si>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</si>
  <si>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</si>
  <si>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</si>
  <si>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</si>
  <si>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</si>
  <si>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</si>
  <si>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</si>
  <si>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</si>
  <si>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</si>
  <si>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</si>
  <si>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</si>
  <si>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</si>
  <si>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</si>
  <si>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</si>
  <si>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</si>
  <si>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</si>
  <si>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</si>
  <si>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</si>
  <si>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</si>
  <si>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</si>
  <si>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</si>
  <si>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</si>
  <si>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</si>
  <si>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</si>
  <si>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</si>
  <si>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</si>
  <si>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</si>
  <si>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</si>
  <si>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</si>
  <si>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</si>
  <si>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</si>
  <si>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</si>
  <si>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</si>
  <si>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</si>
  <si>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</si>
  <si>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</si>
  <si>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</si>
  <si>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</si>
  <si>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</si>
  <si>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</si>
  <si>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</si>
  <si>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</si>
  <si>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</si>
  <si>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</si>
  <si>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</si>
  <si>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</si>
  <si>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</si>
  <si>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</si>
  <si>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</si>
  <si>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</si>
  <si>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</si>
  <si>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</si>
  <si>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</si>
  <si>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</si>
  <si>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</si>
  <si>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</si>
  <si>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</si>
  <si>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</si>
  <si>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</si>
  <si>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</si>
  <si>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</si>
  <si>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</si>
  <si>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</si>
  <si>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</si>
  <si>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</si>
  <si>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</si>
  <si>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</si>
  <si>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</si>
  <si>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</si>
  <si>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</si>
  <si>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</si>
  <si>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</si>
  <si>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</si>
  <si>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</si>
  <si>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</si>
  <si>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</si>
  <si>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</si>
  <si>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</si>
  <si>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</si>
  <si>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</si>
  <si>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</si>
  <si>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</si>
  <si>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</si>
  <si>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</si>
  <si>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</si>
  <si>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</si>
  <si>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</si>
  <si>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</si>
  <si>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</si>
  <si>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</si>
  <si>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</si>
  <si>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</si>
  <si>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</si>
  <si>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</si>
  <si>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</si>
  <si>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</si>
  <si>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</si>
  <si>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</si>
  <si>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</si>
  <si>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</si>
  <si>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</si>
  <si>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</si>
  <si>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</si>
  <si>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</si>
  <si>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</si>
  <si>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</si>
  <si>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</si>
  <si>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</si>
  <si>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</si>
  <si>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</si>
  <si>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</si>
  <si>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</si>
  <si>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</si>
  <si>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</si>
  <si>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</si>
  <si>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</si>
  <si>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</si>
  <si>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</si>
  <si>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</si>
  <si>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</si>
  <si>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</si>
  <si>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</si>
  <si>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</si>
  <si>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</si>
  <si>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</si>
  <si>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</si>
  <si>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</si>
  <si>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</si>
  <si>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</si>
  <si>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</si>
  <si>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</si>
  <si>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</si>
  <si>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</si>
  <si>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</si>
  <si>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</si>
  <si>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</si>
  <si>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</si>
  <si>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</si>
  <si>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</si>
  <si>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</si>
  <si>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</si>
  <si>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</si>
  <si>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</si>
  <si>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</si>
  <si>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</si>
  <si>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</si>
  <si>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</si>
  <si>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</si>
  <si>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</si>
  <si>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</si>
  <si>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</si>
  <si>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</si>
  <si>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</si>
  <si>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</si>
  <si>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</si>
  <si>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</si>
  <si>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</si>
  <si>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</si>
  <si>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</si>
  <si>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</si>
  <si>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</si>
  <si>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</si>
  <si>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</si>
  <si>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</si>
  <si>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</si>
  <si>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</si>
  <si>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</si>
  <si>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</si>
  <si>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</si>
  <si>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</si>
  <si>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</si>
  <si>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</si>
  <si>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</si>
  <si>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</si>
  <si>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</si>
  <si>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</si>
  <si>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</si>
  <si>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</si>
  <si>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</si>
  <si>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</si>
  <si>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</si>
  <si>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</si>
  <si>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</si>
  <si>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</si>
  <si>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</si>
  <si>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</si>
  <si>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</si>
  <si>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</si>
  <si>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</si>
  <si>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</si>
  <si>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</si>
  <si>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</si>
  <si>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</si>
  <si>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</si>
  <si>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</si>
  <si>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</si>
  <si>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</si>
  <si>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</si>
  <si>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</si>
  <si>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</si>
  <si>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</si>
  <si>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</si>
  <si>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</si>
  <si>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</si>
  <si>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</si>
  <si>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</si>
  <si>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</si>
  <si>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</si>
  <si>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</si>
  <si>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</si>
  <si>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</si>
  <si>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</si>
  <si>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</si>
  <si>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</si>
  <si>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</si>
  <si>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</si>
  <si>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</si>
  <si>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</si>
  <si>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</si>
  <si>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</si>
  <si>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</si>
  <si>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</si>
  <si>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</si>
  <si>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</si>
  <si>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</si>
  <si>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</si>
  <si>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</si>
  <si>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</si>
  <si>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</si>
  <si>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</si>
  <si>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</si>
  <si>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</si>
  <si>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</si>
  <si>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</si>
  <si>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</si>
  <si>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</si>
  <si>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</si>
  <si>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</si>
  <si>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</si>
  <si>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</si>
  <si>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</si>
  <si>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</si>
  <si>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</si>
  <si>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</si>
  <si>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</si>
  <si>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</si>
  <si>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</si>
  <si>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</si>
  <si>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</si>
  <si>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</si>
  <si>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</si>
  <si>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</si>
  <si>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</si>
  <si>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</si>
  <si>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</si>
  <si>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</si>
  <si>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</si>
  <si>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</si>
  <si>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</si>
  <si>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</si>
  <si>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</si>
  <si>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</si>
  <si>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</si>
  <si>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</si>
  <si>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</si>
  <si>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</si>
  <si>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</si>
  <si>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</si>
  <si>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</si>
  <si>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</si>
  <si>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</si>
  <si>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</si>
  <si>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</si>
  <si>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</si>
  <si>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</si>
  <si>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</si>
  <si>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</si>
  <si>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</si>
  <si>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</si>
  <si>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</si>
  <si>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</si>
  <si>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</si>
  <si>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</si>
  <si>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</si>
  <si>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</si>
  <si>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</si>
  <si>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</si>
  <si>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</si>
  <si>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</si>
  <si>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</si>
  <si>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</si>
  <si>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</si>
  <si>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</si>
  <si>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</si>
  <si>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</si>
  <si>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</si>
  <si>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</si>
  <si>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</si>
  <si>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</si>
  <si>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</si>
  <si>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</si>
  <si>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</si>
  <si>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</si>
  <si>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</si>
  <si>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</si>
  <si>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</si>
  <si>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</si>
  <si>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</si>
  <si>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</si>
  <si>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</si>
  <si>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</si>
  <si>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</si>
  <si>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</si>
  <si>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</si>
  <si>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</si>
  <si>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</si>
  <si>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</si>
  <si>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</si>
  <si>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</si>
  <si>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</si>
  <si>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</si>
  <si>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</si>
  <si>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</si>
  <si>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</si>
  <si>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</si>
  <si>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</si>
  <si>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</si>
  <si>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</si>
  <si>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</si>
  <si>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</si>
  <si>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</si>
  <si>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</si>
  <si>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</si>
  <si>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</si>
  <si>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</si>
  <si>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</si>
  <si>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</si>
  <si>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</si>
  <si>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</si>
  <si>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</si>
  <si>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</si>
  <si>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</si>
  <si>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</si>
  <si>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</si>
  <si>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</si>
  <si>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</si>
  <si>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</si>
  <si>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</si>
  <si>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</si>
  <si>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</si>
  <si>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</si>
  <si>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</si>
  <si>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</si>
  <si>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</si>
  <si>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</si>
  <si>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</si>
  <si>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</si>
  <si>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</si>
  <si>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</si>
  <si>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</si>
  <si>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</si>
  <si>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</si>
  <si>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</si>
  <si>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</si>
  <si>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</si>
  <si>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</si>
  <si>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</si>
  <si>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</si>
  <si>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</si>
  <si>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</si>
  <si>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</si>
  <si>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</si>
  <si>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</si>
  <si>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</si>
  <si>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</si>
  <si>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</si>
  <si>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</si>
  <si>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</si>
  <si>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</si>
  <si>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</si>
  <si>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</si>
  <si>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</si>
  <si>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</si>
  <si>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</si>
  <si>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</si>
  <si>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</si>
  <si>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</si>
  <si>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</si>
  <si>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</si>
  <si>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</si>
  <si>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</si>
  <si>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</si>
  <si>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</si>
  <si>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</si>
  <si>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</si>
  <si>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</si>
  <si>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</si>
  <si>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</si>
  <si>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</si>
  <si>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</si>
  <si>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</si>
  <si>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</si>
  <si>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</si>
  <si>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</si>
  <si>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</si>
  <si>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</si>
  <si>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</si>
  <si>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</si>
  <si>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</si>
  <si>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</si>
  <si>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</si>
  <si>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</si>
  <si>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</si>
  <si>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</si>
  <si>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</si>
  <si>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</si>
  <si>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</si>
  <si>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</si>
  <si>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</si>
  <si>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</si>
  <si>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</si>
  <si>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</si>
  <si>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</si>
  <si>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</si>
  <si>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</si>
  <si>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</si>
  <si>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</si>
  <si>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</si>
  <si>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</si>
  <si>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</si>
  <si>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</si>
  <si>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</si>
  <si>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</si>
  <si>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</si>
  <si>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</si>
  <si>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</si>
  <si>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</si>
  <si>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</si>
  <si>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</si>
  <si>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</si>
  <si>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</si>
  <si>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</si>
  <si>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</si>
  <si>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</si>
  <si>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</si>
  <si>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</si>
  <si>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</si>
  <si>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</si>
  <si>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</si>
  <si>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</si>
  <si>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</si>
  <si>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</si>
  <si>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</si>
  <si>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</si>
  <si>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</si>
  <si>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</si>
  <si>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</si>
  <si>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</si>
  <si>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</si>
  <si>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</si>
  <si>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</si>
  <si>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</si>
  <si>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</si>
  <si>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</si>
  <si>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</si>
  <si>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</si>
  <si>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</si>
  <si>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</si>
  <si>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</si>
  <si>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</si>
  <si>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</si>
  <si>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</si>
  <si>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</si>
  <si>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</si>
  <si>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</si>
  <si>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</si>
  <si>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</si>
  <si>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</si>
  <si>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</si>
  <si>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</si>
  <si>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</si>
  <si>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</si>
  <si>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</si>
  <si>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</si>
  <si>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</si>
  <si>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</si>
  <si>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</si>
  <si>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</si>
  <si>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</si>
  <si>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</si>
  <si>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</si>
  <si>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</si>
  <si>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</si>
  <si>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</si>
  <si>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</si>
  <si>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</si>
  <si>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</si>
  <si>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</si>
  <si>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</si>
  <si>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</si>
  <si>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</si>
  <si>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</si>
  <si>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</si>
  <si>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</si>
  <si>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</si>
  <si>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</si>
  <si>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</si>
  <si>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</si>
  <si>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</si>
  <si>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</si>
  <si>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</si>
  <si>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</si>
  <si>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</si>
  <si>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</si>
  <si>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</si>
  <si>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</si>
  <si>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</si>
  <si>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</si>
  <si>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</si>
  <si>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</si>
  <si>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</si>
  <si>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</si>
  <si>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</si>
  <si>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</si>
  <si>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</si>
  <si>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</si>
  <si>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</si>
  <si>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</si>
  <si>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</si>
  <si>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</si>
  <si>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</si>
  <si>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</si>
  <si>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</si>
  <si>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</si>
  <si>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</si>
  <si>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</si>
  <si>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</si>
  <si>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</si>
  <si>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</si>
  <si>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</si>
  <si>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</si>
  <si>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</si>
  <si>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</si>
  <si>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</si>
  <si>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</si>
  <si>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</si>
  <si>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</si>
  <si>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</si>
  <si>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</si>
  <si>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</si>
  <si>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</si>
  <si>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</si>
  <si>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</si>
  <si>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</si>
  <si>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</si>
  <si>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</si>
  <si>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</si>
  <si>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</si>
  <si>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</si>
  <si>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</si>
  <si>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</si>
  <si>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</si>
  <si>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</si>
  <si>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</si>
  <si>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</si>
  <si>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</si>
  <si>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</si>
  <si>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</si>
  <si>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</si>
  <si>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</si>
  <si>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</si>
  <si>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</si>
  <si>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</si>
  <si>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</si>
  <si>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</si>
  <si>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</si>
  <si>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</si>
  <si>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</si>
  <si>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</si>
  <si>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</si>
  <si>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</si>
  <si>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</si>
  <si>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</si>
  <si>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</si>
  <si>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</si>
  <si>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</si>
  <si>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</si>
  <si>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</si>
  <si>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</si>
  <si>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</si>
  <si>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</si>
  <si>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</si>
  <si>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</si>
  <si>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</si>
  <si>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</si>
  <si>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</si>
  <si>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</si>
  <si>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</si>
  <si>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</si>
  <si>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</si>
  <si>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</si>
  <si>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</si>
  <si>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</si>
  <si>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</si>
  <si>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</si>
  <si>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</si>
  <si>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</si>
  <si>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</si>
  <si>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</si>
  <si>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</si>
  <si>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</si>
  <si>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</si>
  <si>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</si>
  <si>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</si>
  <si>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</si>
  <si>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</si>
  <si>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</si>
  <si>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</si>
  <si>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</si>
  <si>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</si>
  <si>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</si>
  <si>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</si>
  <si>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</si>
  <si>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</si>
  <si>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</si>
  <si>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</si>
  <si>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</si>
  <si>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</si>
  <si>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</si>
  <si>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</si>
  <si>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</si>
  <si>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</si>
  <si>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</si>
  <si>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</si>
  <si>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</si>
  <si>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</si>
  <si>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</si>
  <si>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</si>
  <si>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</si>
  <si>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</si>
  <si>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</si>
  <si>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</si>
  <si>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</si>
  <si>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</si>
  <si>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</si>
  <si>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</si>
  <si>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</si>
  <si>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</si>
  <si>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</si>
  <si>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</si>
  <si>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</si>
  <si>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</si>
  <si>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</si>
  <si>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</si>
  <si>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</si>
  <si>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</si>
  <si>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</si>
  <si>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</si>
  <si>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</si>
  <si>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</si>
  <si>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</si>
  <si>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</si>
  <si>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</si>
  <si>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</si>
  <si>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</si>
  <si>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</si>
  <si>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</si>
  <si>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</si>
  <si>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</si>
  <si>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</si>
  <si>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</si>
  <si>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</si>
  <si>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</si>
  <si>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</si>
  <si>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</si>
  <si>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</si>
  <si>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</si>
  <si>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</si>
  <si>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</si>
  <si>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</si>
  <si>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</si>
  <si>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</si>
  <si>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</si>
  <si>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</si>
  <si>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</si>
  <si>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</si>
  <si>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</si>
  <si>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</si>
  <si>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</si>
  <si>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</si>
  <si>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</si>
  <si>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</si>
  <si>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</si>
  <si>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</si>
  <si>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</si>
  <si>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</si>
  <si>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</si>
  <si>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</si>
  <si>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</si>
  <si>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</si>
  <si>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</si>
  <si>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</si>
  <si>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</si>
  <si>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</si>
  <si>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</si>
  <si>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</si>
  <si>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</si>
  <si>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</si>
  <si>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</si>
  <si>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</si>
  <si>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</si>
  <si>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</si>
  <si>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</si>
  <si>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</si>
  <si>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</si>
  <si>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</si>
  <si>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</si>
  <si>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</si>
  <si>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</si>
  <si>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</si>
  <si>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</si>
  <si>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</si>
  <si>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</si>
  <si>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</si>
  <si>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</si>
  <si>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</si>
  <si>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</si>
  <si>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</si>
  <si>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</si>
  <si>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</si>
  <si>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</si>
  <si>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</si>
  <si>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</si>
  <si>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</si>
  <si>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</si>
  <si>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</si>
  <si>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</si>
  <si>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</si>
  <si>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</si>
  <si>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</si>
  <si>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</si>
  <si>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</si>
  <si>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</si>
  <si>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</si>
  <si>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</si>
  <si>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</si>
  <si>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</si>
  <si>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</si>
  <si>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</si>
  <si>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</si>
  <si>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</si>
  <si>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</si>
  <si>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</si>
  <si>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</si>
  <si>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</si>
  <si>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</si>
  <si>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</si>
  <si>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</si>
  <si>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</si>
  <si>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</si>
  <si>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</si>
  <si>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</si>
  <si>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</si>
  <si>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</si>
  <si>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</si>
  <si>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</si>
  <si>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</si>
  <si>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</si>
  <si>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</si>
  <si>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</si>
  <si>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</si>
  <si>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</si>
  <si>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</si>
  <si>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</si>
  <si>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</si>
  <si>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</si>
  <si>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</si>
  <si>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</si>
  <si>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</si>
  <si>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</si>
  <si>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</si>
  <si>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</si>
  <si>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</si>
  <si>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</si>
  <si>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</si>
  <si>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</si>
  <si>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</si>
  <si>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</si>
  <si>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</si>
  <si>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</si>
  <si>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</si>
  <si>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</si>
  <si>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</si>
  <si>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</si>
  <si>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</si>
  <si>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</si>
  <si>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</si>
  <si>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</si>
  <si>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</si>
  <si>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</si>
  <si>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</si>
  <si>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</si>
  <si>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</si>
  <si>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</si>
  <si>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</si>
  <si>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</si>
  <si>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</si>
  <si>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</si>
  <si>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</si>
  <si>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</si>
  <si>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</si>
  <si>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</si>
  <si>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</si>
  <si>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</si>
  <si>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</si>
  <si>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</si>
  <si>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</si>
  <si>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</si>
  <si>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</si>
  <si>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</si>
  <si>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</si>
  <si>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</si>
  <si>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</si>
  <si>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</si>
  <si>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</si>
  <si>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</si>
  <si>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</si>
  <si>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</si>
  <si>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</si>
  <si>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</si>
  <si>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</si>
  <si>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</si>
  <si>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</si>
  <si>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</si>
  <si>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</si>
  <si>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</si>
  <si>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</si>
  <si>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</si>
  <si>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</si>
  <si>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</si>
  <si>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</si>
  <si>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</si>
  <si>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</si>
  <si>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</si>
  <si>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</si>
  <si>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</si>
  <si>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</si>
  <si>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</si>
  <si>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</si>
  <si>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</si>
  <si>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</si>
  <si>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</si>
  <si>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</si>
  <si>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</si>
  <si>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</si>
  <si>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</si>
  <si>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</si>
  <si>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</si>
  <si>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</si>
  <si>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</si>
  <si>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</si>
  <si>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</si>
  <si>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</si>
  <si>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</si>
  <si>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</si>
  <si>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</si>
  <si>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</si>
  <si>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</si>
  <si>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</si>
  <si>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</si>
  <si>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</si>
  <si>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</si>
  <si>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</si>
  <si>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</si>
  <si>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</si>
  <si>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</si>
  <si>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</si>
  <si>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</si>
  <si>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</si>
  <si>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</si>
  <si>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</si>
  <si>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</si>
  <si>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</si>
  <si>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</si>
  <si>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</si>
  <si>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</si>
  <si>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</si>
  <si>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</si>
  <si>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</si>
  <si>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</si>
  <si>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</si>
  <si>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</si>
  <si>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</si>
  <si>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</si>
  <si>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</si>
  <si>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</si>
  <si>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</si>
  <si>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</si>
  <si>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</si>
  <si>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</si>
  <si>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</si>
  <si>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</si>
  <si>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</si>
  <si>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</si>
  <si>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</si>
  <si>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</si>
  <si>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</si>
  <si>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</si>
  <si>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</si>
  <si>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</si>
  <si>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</si>
  <si>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</si>
  <si>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</si>
  <si>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</si>
  <si>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</si>
  <si>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</si>
  <si>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</si>
  <si>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</si>
  <si>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</si>
  <si>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</si>
  <si>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</si>
  <si>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</si>
  <si>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</si>
  <si>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</si>
  <si>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</si>
  <si>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</si>
  <si>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</si>
  <si>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</si>
  <si>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</si>
  <si>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</si>
  <si>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</si>
  <si>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</si>
  <si>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</si>
  <si>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</si>
  <si>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</si>
  <si>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</si>
  <si>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</si>
  <si>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</si>
  <si>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</si>
  <si>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</si>
  <si>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</si>
  <si>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</si>
  <si>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</si>
  <si>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</si>
  <si>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</si>
  <si>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</si>
  <si>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</si>
  <si>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</si>
  <si>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</si>
  <si>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</si>
  <si>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</si>
  <si>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</si>
  <si>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</si>
  <si>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</si>
  <si>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</si>
  <si>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</si>
  <si>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</si>
  <si>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</si>
  <si>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</si>
  <si>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</si>
  <si>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</si>
  <si>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</si>
  <si>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</si>
  <si>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</si>
  <si>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</si>
  <si>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</si>
  <si>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</si>
  <si>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</si>
  <si>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</si>
  <si>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</si>
  <si>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</si>
  <si>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</si>
  <si>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</si>
  <si>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</si>
  <si>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</si>
  <si>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</si>
  <si>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</si>
  <si>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</si>
  <si>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</si>
  <si>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</si>
  <si>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</si>
  <si>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</si>
  <si>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</si>
  <si>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</si>
  <si>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</si>
  <si>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</si>
  <si>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</si>
  <si>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</si>
  <si>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</si>
  <si>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</si>
  <si>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</si>
  <si>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</si>
  <si>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</si>
  <si>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</si>
  <si>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</si>
  <si>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</si>
  <si>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</si>
  <si>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</si>
  <si>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</si>
  <si>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</si>
  <si>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</si>
  <si>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</si>
  <si>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</si>
  <si>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</si>
  <si>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</si>
  <si>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</si>
  <si>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</si>
  <si>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</si>
  <si>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</si>
  <si>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</si>
  <si>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</si>
  <si>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</si>
  <si>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</si>
  <si>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</si>
  <si>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</si>
  <si>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</si>
  <si>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</si>
  <si>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</si>
  <si>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</si>
  <si>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</si>
  <si>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</si>
  <si>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</si>
  <si>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</si>
  <si>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</si>
  <si>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</si>
  <si>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</si>
  <si>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</si>
  <si>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</si>
  <si>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</si>
  <si>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</si>
  <si>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</si>
  <si>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</si>
  <si>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</si>
  <si>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</si>
  <si>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</si>
  <si>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</si>
  <si>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</si>
  <si>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</si>
  <si>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</si>
  <si>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</si>
  <si>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</si>
  <si>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</si>
  <si>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</si>
  <si>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</si>
  <si>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</si>
  <si>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</si>
  <si>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</si>
  <si>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</si>
  <si>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</si>
  <si>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</si>
  <si>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</si>
  <si>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</si>
  <si>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</si>
  <si>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</si>
  <si>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</si>
  <si>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</si>
  <si>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</si>
  <si>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</si>
  <si>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</si>
  <si>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</si>
  <si>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</si>
  <si>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</si>
  <si>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</si>
  <si>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</si>
  <si>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</si>
  <si>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</si>
  <si>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</si>
  <si>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</si>
  <si>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</si>
  <si>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</si>
  <si>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</si>
  <si>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</si>
  <si>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</si>
  <si>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</si>
  <si>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</si>
  <si>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</si>
  <si>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</si>
  <si>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</si>
  <si>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</si>
  <si>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</si>
  <si>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</si>
  <si>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</si>
  <si>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</si>
  <si>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</si>
  <si>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</si>
  <si>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</si>
  <si>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</si>
  <si>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</si>
  <si>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</si>
  <si>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</si>
  <si>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</si>
  <si>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</si>
  <si>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</si>
  <si>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</si>
  <si>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</si>
  <si>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</si>
  <si>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</si>
  <si>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</si>
  <si>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</si>
  <si>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</si>
  <si>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</si>
  <si>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</si>
  <si>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</si>
  <si>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</si>
  <si>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</si>
  <si>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</si>
  <si>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</si>
  <si>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</si>
  <si>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</si>
  <si>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</si>
  <si>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</si>
  <si>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</si>
  <si>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</si>
  <si>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</si>
  <si>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</si>
  <si>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</si>
  <si>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</si>
  <si>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</si>
  <si>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</si>
  <si>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</si>
  <si>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</si>
  <si>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</si>
  <si>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</si>
  <si>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</si>
  <si>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</si>
  <si>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</si>
  <si>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</si>
  <si>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</si>
  <si>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</si>
  <si>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</si>
  <si>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</si>
  <si>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</si>
  <si>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</si>
  <si>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</si>
  <si>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</si>
  <si>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</si>
  <si>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</si>
  <si>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</si>
  <si>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</si>
  <si>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</si>
  <si>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</si>
  <si>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</si>
  <si>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</si>
  <si>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</si>
  <si>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</si>
  <si>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</si>
  <si>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</si>
  <si>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</si>
  <si>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</si>
  <si>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</si>
  <si>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</si>
  <si>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</si>
  <si>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</si>
  <si>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</si>
  <si>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</si>
  <si>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</si>
  <si>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</si>
  <si>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</si>
  <si>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</si>
  <si>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</si>
  <si>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</si>
  <si>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</si>
  <si>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</si>
  <si>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</si>
  <si>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</si>
  <si>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</si>
  <si>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</si>
  <si>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</si>
  <si>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</si>
  <si>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</si>
  <si>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</si>
  <si>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</si>
  <si>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</si>
  <si>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</si>
  <si>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</si>
  <si>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</si>
  <si>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</si>
  <si>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</si>
  <si>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</si>
  <si>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</si>
  <si>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</si>
  <si>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</si>
  <si>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</si>
  <si>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</si>
  <si>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</si>
  <si>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</si>
  <si>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</si>
  <si>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</si>
  <si>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</si>
  <si>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</si>
  <si>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</si>
  <si>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</si>
  <si>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</si>
  <si>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</si>
  <si>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</si>
  <si>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</si>
  <si>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</si>
  <si>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</si>
  <si>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</si>
  <si>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</si>
  <si>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</si>
  <si>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</si>
  <si>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</si>
  <si>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</si>
  <si>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</si>
  <si>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</si>
  <si>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</si>
  <si>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</si>
  <si>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</si>
  <si>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</si>
  <si>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</si>
  <si>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</si>
  <si>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</si>
  <si>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</si>
  <si>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</si>
  <si>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</si>
  <si>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</si>
  <si>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</si>
  <si>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</si>
  <si>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</si>
  <si>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</si>
  <si>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</si>
  <si>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</si>
  <si>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</si>
  <si>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</si>
  <si>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</si>
  <si>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</si>
  <si>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</si>
  <si>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</si>
  <si>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</si>
  <si>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</si>
  <si>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</si>
  <si>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</si>
  <si>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</si>
  <si>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</si>
  <si>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</si>
  <si>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</si>
  <si>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</si>
  <si>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</si>
  <si>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</si>
  <si>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</si>
  <si>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</si>
  <si>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</si>
  <si>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</si>
  <si>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</si>
  <si>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</si>
  <si>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</si>
  <si>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</si>
  <si>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</si>
  <si>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</si>
  <si>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</si>
  <si>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</si>
  <si>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</si>
  <si>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</si>
  <si>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</si>
  <si>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</si>
  <si>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</si>
  <si>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</si>
  <si>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</si>
  <si>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</si>
  <si>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</si>
  <si>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</si>
  <si>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</si>
  <si>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</si>
  <si>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</si>
  <si>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</si>
  <si>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</si>
  <si>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</si>
  <si>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</si>
  <si>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</si>
  <si>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</si>
  <si>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</si>
  <si>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</si>
  <si>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</si>
  <si>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</si>
  <si>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</si>
  <si>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</si>
  <si>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</si>
  <si>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</si>
  <si>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</si>
  <si>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</si>
  <si>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</si>
  <si>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</si>
  <si>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</si>
  <si>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</si>
  <si>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</si>
  <si>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</si>
  <si>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</si>
  <si>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</si>
  <si>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</si>
  <si>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</si>
  <si>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</si>
  <si>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</si>
  <si>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</si>
  <si>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</si>
  <si>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</si>
  <si>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</si>
  <si>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</si>
  <si>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</si>
  <si>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</si>
  <si>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</si>
  <si>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</si>
  <si>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</si>
  <si>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</si>
  <si>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</si>
  <si>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</si>
  <si>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</si>
  <si>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</si>
  <si>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</si>
  <si>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</si>
  <si>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</si>
  <si>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</si>
  <si>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</si>
  <si>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</si>
  <si>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</si>
  <si>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</si>
  <si>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</si>
  <si>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</si>
  <si>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</si>
  <si>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</si>
  <si>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</si>
  <si>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</si>
  <si>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</si>
  <si>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</si>
  <si>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</si>
  <si>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</si>
  <si>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</si>
  <si>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</si>
  <si>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</si>
  <si>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</si>
  <si>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</si>
  <si>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</si>
  <si>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</si>
  <si>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</si>
  <si>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</si>
  <si>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</si>
  <si>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</si>
  <si>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</si>
  <si>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</si>
  <si>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</si>
  <si>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</si>
  <si>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</si>
  <si>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</si>
  <si>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</si>
  <si>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</si>
  <si>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</si>
  <si>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</si>
  <si>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</si>
  <si>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</si>
  <si>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</si>
  <si>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</si>
  <si>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</si>
  <si>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</si>
  <si>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</si>
  <si>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</si>
  <si>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</si>
  <si>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</si>
  <si>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</si>
  <si>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</si>
  <si>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</si>
  <si>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</si>
  <si>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</si>
  <si>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</si>
  <si>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</si>
  <si>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</si>
  <si>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</si>
  <si>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</si>
  <si>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</si>
  <si>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</si>
  <si>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</si>
  <si>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</si>
  <si>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</si>
  <si>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</si>
  <si>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</si>
  <si>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</si>
  <si>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</si>
  <si>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</si>
  <si>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</si>
  <si>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</si>
  <si>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</si>
  <si>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</si>
  <si>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</si>
  <si>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</si>
  <si>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</si>
  <si>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</si>
  <si>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</si>
  <si>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</si>
  <si>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</si>
  <si>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</si>
  <si>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</si>
  <si>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</si>
  <si>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</si>
  <si>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</si>
  <si>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</si>
  <si>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</si>
  <si>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</si>
  <si>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</si>
  <si>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</si>
  <si>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</si>
  <si>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</si>
  <si>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</si>
  <si>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</si>
  <si>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</si>
  <si>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</si>
  <si>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</si>
  <si>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</si>
  <si>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</si>
  <si>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</si>
  <si>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</si>
  <si>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</si>
  <si>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</si>
  <si>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</si>
  <si>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</si>
  <si>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</si>
  <si>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</si>
  <si>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</si>
  <si>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</si>
  <si>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</si>
  <si>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</si>
  <si>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</si>
  <si>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</si>
  <si>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</si>
  <si>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</si>
  <si>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</si>
  <si>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</si>
  <si>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</si>
  <si>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</si>
  <si>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</si>
  <si>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</si>
  <si>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</si>
  <si>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</si>
  <si>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</si>
  <si>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</si>
  <si>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</si>
  <si>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</si>
  <si>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</si>
  <si>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</si>
  <si>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</si>
  <si>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</si>
  <si>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</si>
  <si>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</si>
  <si>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</si>
  <si>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</si>
  <si>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</si>
  <si>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</si>
  <si>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</si>
  <si>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</si>
  <si>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</si>
  <si>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</si>
  <si>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</si>
  <si>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</si>
  <si>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</si>
  <si>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</si>
  <si>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</si>
  <si>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</si>
  <si>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</si>
  <si>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</si>
  <si>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</si>
  <si>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</si>
  <si>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</si>
  <si>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</si>
  <si>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</si>
  <si>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</si>
  <si>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</si>
  <si>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</si>
  <si>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</si>
  <si>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</si>
  <si>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</si>
  <si>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</si>
  <si>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</si>
  <si>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</si>
  <si>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</si>
  <si>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</si>
  <si>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</si>
  <si>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</si>
  <si>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</si>
  <si>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</si>
  <si>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</si>
  <si>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</si>
  <si>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</si>
  <si>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</si>
  <si>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</si>
  <si>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</si>
  <si>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</si>
  <si>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</si>
  <si>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</si>
  <si>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</si>
  <si>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</si>
  <si>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</si>
  <si>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</si>
  <si>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</si>
  <si>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</si>
  <si>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</si>
  <si>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</si>
  <si>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</si>
  <si>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</si>
  <si>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</si>
  <si>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</si>
  <si>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</si>
  <si>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</si>
  <si>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</si>
  <si>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</si>
  <si>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</si>
  <si>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</si>
  <si>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</si>
  <si>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</si>
  <si>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</si>
  <si>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</si>
  <si>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</si>
  <si>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</si>
  <si>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</si>
  <si>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</si>
  <si>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</si>
  <si>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</si>
  <si>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</si>
  <si>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</si>
  <si>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</si>
  <si>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</si>
  <si>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</si>
  <si>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</si>
  <si>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</si>
  <si>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</si>
  <si>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</si>
  <si>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</si>
  <si>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</si>
  <si>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</si>
  <si>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</si>
  <si>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</si>
  <si>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</si>
  <si>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</si>
  <si>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</si>
  <si>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</si>
  <si>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</si>
  <si>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</si>
  <si>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</si>
  <si>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</si>
  <si>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</si>
  <si>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</si>
  <si>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</si>
  <si>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</si>
  <si>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</si>
  <si>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</si>
  <si>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</si>
  <si>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</si>
  <si>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</si>
  <si>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</si>
  <si>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</si>
  <si>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</si>
  <si>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</si>
  <si>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</si>
  <si>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</si>
  <si>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</si>
  <si>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</si>
  <si>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</si>
  <si>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</si>
  <si>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</si>
  <si>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</si>
  <si>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</si>
  <si>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</si>
  <si>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</si>
  <si>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</si>
  <si>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</si>
  <si>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</si>
  <si>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</si>
  <si>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</si>
  <si>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</si>
  <si>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</si>
  <si>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</si>
  <si>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</si>
  <si>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</si>
  <si>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</si>
  <si>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</si>
  <si>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</si>
  <si>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</si>
  <si>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</si>
  <si>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</si>
  <si>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</si>
  <si>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</si>
  <si>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</si>
  <si>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</si>
  <si>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</si>
  <si>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</si>
  <si>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</si>
  <si>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</si>
  <si>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</si>
  <si>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</si>
  <si>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</si>
  <si>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</si>
  <si>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</si>
  <si>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</si>
  <si>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</si>
  <si>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</si>
  <si>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</si>
  <si>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</si>
  <si>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</si>
  <si>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</si>
  <si>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</si>
  <si>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</si>
  <si>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</si>
  <si>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</si>
  <si>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</si>
  <si>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</si>
  <si>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</si>
  <si>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</si>
  <si>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</si>
  <si>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</si>
  <si>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</si>
  <si>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</si>
  <si>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</si>
  <si>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</si>
  <si>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</si>
  <si>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</si>
  <si>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</si>
  <si>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</si>
  <si>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</si>
  <si>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</si>
  <si>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</si>
  <si>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</si>
  <si>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</si>
  <si>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</si>
  <si>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</si>
  <si>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</si>
  <si>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</si>
  <si>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</si>
  <si>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</si>
  <si>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</si>
  <si>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</si>
  <si>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</si>
  <si>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</si>
  <si>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</si>
  <si>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</si>
  <si>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</si>
  <si>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</si>
  <si>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</si>
  <si>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</si>
  <si>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</si>
  <si>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</si>
  <si>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</si>
  <si>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</si>
  <si>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</si>
  <si>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</si>
  <si>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</si>
  <si>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</si>
  <si>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</si>
  <si>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</si>
  <si>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</si>
  <si>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</si>
  <si>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</si>
  <si>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</si>
  <si>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</si>
  <si>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</si>
  <si>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</si>
  <si>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</si>
  <si>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</si>
  <si>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</si>
  <si>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</si>
  <si>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</si>
  <si>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</si>
  <si>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</si>
  <si>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</si>
  <si>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</si>
  <si>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</si>
  <si>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</si>
  <si>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</si>
  <si>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</si>
  <si>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</si>
  <si>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</si>
  <si>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</si>
  <si>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</si>
  <si>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</si>
  <si>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</si>
  <si>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</si>
  <si>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</si>
  <si>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</si>
  <si>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</si>
  <si>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</si>
  <si>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</si>
  <si>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</si>
  <si>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</si>
  <si>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</si>
  <si>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</si>
  <si>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</si>
  <si>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</si>
  <si>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</si>
  <si>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</si>
  <si>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</si>
  <si>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</si>
  <si>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</si>
  <si>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</si>
  <si>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</si>
  <si>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</si>
  <si>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</si>
  <si>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</si>
  <si>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</si>
  <si>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</si>
  <si>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</si>
  <si>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</si>
  <si>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</si>
  <si>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</si>
  <si>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</si>
  <si>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</si>
  <si>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</si>
  <si>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</si>
  <si>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</si>
  <si>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</si>
  <si>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</si>
  <si>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</si>
  <si>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</si>
  <si>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</si>
  <si>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</si>
  <si>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</si>
  <si>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</si>
  <si>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</si>
  <si>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</si>
  <si>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</si>
  <si>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</si>
  <si>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</si>
  <si>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</si>
  <si>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</si>
  <si>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</si>
  <si>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</si>
  <si>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</si>
  <si>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</si>
  <si>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</si>
  <si>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</si>
  <si>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</si>
  <si>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</si>
  <si>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</si>
  <si>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</si>
  <si>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</si>
  <si>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</si>
  <si>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</si>
  <si>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</si>
  <si>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</si>
  <si>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</si>
  <si>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</si>
  <si>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</si>
  <si>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</si>
  <si>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</si>
  <si>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</si>
  <si>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</si>
  <si>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</si>
  <si>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</si>
  <si>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</si>
  <si>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</si>
  <si>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</si>
  <si>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</si>
  <si>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</si>
  <si>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</si>
  <si>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</si>
  <si>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</si>
  <si>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</si>
  <si>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</si>
  <si>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</si>
  <si>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</si>
  <si>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</si>
  <si>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</si>
  <si>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</si>
  <si>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</si>
  <si>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</si>
  <si>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</si>
  <si>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</si>
  <si>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</si>
  <si>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</si>
  <si>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</si>
  <si>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</si>
  <si>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</si>
  <si>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</si>
  <si>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</si>
  <si>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</si>
  <si>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</si>
  <si>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</si>
  <si>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</si>
  <si>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</si>
  <si>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</si>
  <si>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</si>
  <si>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</si>
  <si>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</si>
  <si>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</si>
  <si>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</si>
  <si>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</si>
  <si>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</si>
  <si>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</si>
  <si>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</si>
  <si>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</si>
  <si>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</si>
  <si>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</si>
  <si>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</si>
  <si>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</si>
  <si>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</si>
  <si>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</si>
  <si>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</si>
  <si>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</si>
  <si>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</si>
  <si>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</si>
  <si>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</si>
  <si>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</si>
  <si>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</si>
  <si>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</si>
  <si>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</si>
  <si>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</si>
  <si>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</si>
  <si>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</si>
  <si>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</si>
  <si>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</si>
  <si>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</si>
  <si>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</si>
  <si>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</si>
  <si>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</si>
  <si>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</si>
  <si>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</si>
  <si>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</si>
  <si>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</si>
  <si>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</si>
  <si>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</si>
  <si>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</si>
  <si>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</si>
  <si>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</si>
  <si>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</si>
  <si>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</si>
  <si>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</si>
  <si>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</si>
  <si>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</si>
  <si>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</si>
  <si>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</si>
  <si>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</si>
  <si>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</si>
  <si>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</si>
  <si>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</si>
  <si>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</si>
  <si>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</si>
  <si>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</si>
  <si>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</si>
  <si>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</si>
  <si>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</si>
  <si>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</si>
  <si>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</si>
  <si>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</si>
  <si>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</si>
  <si>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</si>
  <si>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</si>
  <si>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</si>
  <si>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</si>
  <si>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</si>
  <si>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</si>
  <si>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</si>
  <si>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</si>
  <si>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</si>
  <si>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</si>
  <si>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</si>
  <si>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</si>
  <si>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</si>
  <si>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</si>
  <si>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</si>
  <si>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</si>
  <si>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</si>
  <si>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</si>
  <si>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</si>
  <si>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</si>
  <si>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</si>
  <si>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</si>
  <si>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</si>
  <si>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</si>
  <si>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</si>
  <si>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</si>
  <si>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</si>
  <si>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</si>
  <si>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</si>
  <si>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</si>
  <si>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</si>
  <si>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</si>
  <si>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</si>
  <si>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</si>
  <si>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</si>
  <si>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</si>
  <si>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</si>
  <si>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</si>
  <si>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</si>
  <si>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</si>
  <si>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</si>
  <si>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</si>
  <si>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</si>
  <si>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</si>
  <si>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</si>
  <si>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</si>
  <si>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</si>
  <si>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</si>
  <si>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</si>
  <si>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</si>
  <si>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</si>
  <si>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</si>
  <si>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</si>
  <si>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</si>
  <si>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</si>
  <si>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</si>
  <si>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</si>
  <si>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</si>
  <si>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</si>
  <si>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</si>
  <si>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</si>
  <si>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</si>
  <si>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</si>
  <si>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</si>
  <si>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</si>
  <si>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</si>
  <si>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</si>
  <si>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</si>
  <si>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</si>
  <si>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</si>
  <si>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</si>
  <si>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</si>
  <si>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</si>
  <si>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</si>
  <si>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</si>
  <si>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</si>
  <si>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</si>
  <si>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</si>
  <si>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</si>
  <si>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</si>
  <si>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</si>
  <si>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</si>
  <si>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</si>
  <si>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</si>
  <si>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</si>
  <si>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</si>
  <si>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</si>
  <si>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</si>
  <si>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</si>
  <si>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</si>
  <si>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</si>
  <si>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</si>
  <si>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</si>
  <si>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</si>
  <si>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</si>
  <si>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</si>
  <si>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</si>
  <si>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</si>
  <si>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</si>
  <si>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</si>
  <si>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</si>
  <si>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</si>
  <si>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</si>
  <si>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</si>
  <si>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</si>
  <si>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</si>
  <si>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</si>
  <si>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</si>
  <si>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</si>
  <si>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</si>
  <si>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</si>
  <si>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</si>
  <si>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</si>
  <si>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</si>
  <si>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</si>
  <si>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</si>
  <si>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</si>
  <si>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</si>
  <si>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</si>
  <si>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</si>
  <si>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</si>
  <si>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</si>
  <si>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</si>
  <si>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</si>
  <si>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</si>
  <si>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</si>
  <si>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</si>
  <si>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</si>
  <si>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</si>
  <si>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</si>
  <si>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</si>
  <si>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</si>
  <si>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</si>
  <si>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</si>
  <si>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</si>
  <si>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</si>
  <si>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</si>
  <si>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</si>
  <si>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</si>
  <si>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</si>
  <si>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</si>
  <si>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</si>
  <si>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</si>
  <si>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</si>
  <si>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</si>
  <si>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</si>
  <si>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</si>
  <si>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</si>
  <si>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</si>
  <si>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</si>
  <si>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</si>
  <si>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</si>
  <si>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</si>
  <si>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</si>
  <si>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</si>
  <si>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</si>
  <si>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</si>
  <si>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</si>
  <si>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</si>
  <si>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</si>
  <si>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</si>
  <si>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</si>
  <si>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</si>
  <si>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</si>
  <si>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</si>
  <si>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</si>
  <si>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</si>
  <si>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</si>
  <si>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</si>
  <si>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</si>
  <si>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</si>
  <si>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</si>
  <si>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</si>
  <si>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</si>
  <si>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</si>
  <si>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</si>
  <si>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</si>
  <si>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</si>
  <si>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</si>
  <si>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</si>
  <si>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</si>
  <si>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</si>
  <si>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</si>
  <si>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</si>
  <si>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</si>
  <si>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</si>
  <si>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</si>
  <si>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</si>
  <si>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</si>
  <si>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</si>
  <si>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</si>
  <si>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</si>
  <si>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</si>
  <si>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</si>
  <si>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</si>
  <si>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</si>
  <si>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</si>
  <si>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</si>
  <si>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</si>
  <si>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</si>
  <si>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</si>
  <si>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</si>
  <si>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</si>
  <si>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</si>
  <si>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</si>
  <si>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</si>
  <si>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</si>
  <si>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</si>
  <si>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</si>
  <si>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</si>
  <si>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</si>
  <si>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</si>
  <si>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</si>
  <si>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</si>
  <si>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</si>
  <si>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</si>
  <si>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</si>
  <si>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</si>
  <si>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</si>
  <si>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</si>
  <si>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</si>
  <si>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</si>
  <si>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</si>
  <si>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</si>
  <si>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</si>
  <si>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</si>
  <si>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</si>
  <si>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</si>
  <si>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</si>
  <si>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</si>
  <si>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</si>
  <si>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</si>
  <si>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</si>
  <si>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</si>
  <si>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</si>
  <si>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</si>
  <si>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</si>
  <si>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</si>
  <si>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</si>
  <si>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</si>
  <si>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</si>
  <si>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</si>
  <si>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</si>
  <si>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</si>
  <si>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</si>
  <si>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</si>
  <si>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</si>
  <si>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</si>
  <si>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</si>
  <si>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</si>
  <si>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</si>
  <si>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</si>
  <si>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</si>
  <si>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</si>
  <si>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</si>
  <si>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</si>
  <si>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</si>
  <si>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</si>
  <si>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</si>
  <si>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</si>
  <si>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</si>
  <si>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</si>
  <si>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</si>
  <si>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</si>
  <si>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</si>
  <si>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</si>
  <si>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</si>
  <si>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</si>
  <si>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</si>
  <si>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</si>
  <si>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</si>
  <si>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</si>
  <si>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</si>
  <si>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</si>
  <si>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</si>
  <si>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</si>
  <si>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</si>
  <si>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</si>
  <si>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</si>
  <si>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</si>
  <si>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</si>
  <si>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</si>
  <si>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</si>
  <si>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</si>
  <si>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</si>
  <si>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</si>
  <si>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</si>
  <si>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</si>
  <si>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</si>
  <si>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</si>
  <si>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</si>
  <si>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</si>
  <si>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</si>
  <si>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</si>
  <si>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</si>
  <si>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</si>
  <si>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</si>
  <si>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</si>
  <si>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</si>
  <si>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</si>
  <si>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</si>
  <si>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</si>
  <si>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</si>
  <si>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</si>
  <si>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</si>
  <si>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</si>
  <si>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</si>
  <si>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</si>
  <si>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</si>
  <si>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</si>
  <si>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</si>
  <si>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</si>
  <si>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</si>
  <si>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</si>
  <si>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</si>
  <si>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</si>
  <si>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</si>
  <si>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</si>
  <si>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</si>
  <si>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</si>
  <si>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</si>
  <si>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</si>
  <si>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</si>
  <si>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</si>
  <si>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</si>
  <si>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</si>
  <si>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</si>
  <si>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</si>
  <si>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</si>
  <si>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</si>
  <si>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</si>
  <si>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</si>
  <si>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</si>
  <si>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</si>
  <si>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</si>
  <si>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</si>
  <si>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</si>
  <si>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</si>
  <si>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</si>
  <si>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</si>
  <si>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</si>
  <si>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</si>
  <si>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</si>
  <si>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</si>
  <si>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</si>
  <si>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</si>
  <si>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</si>
  <si>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</si>
  <si>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</si>
  <si>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</si>
  <si>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</si>
  <si>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</si>
  <si>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</si>
  <si>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</si>
  <si>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</si>
  <si>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</si>
  <si>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</si>
  <si>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</si>
  <si>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</si>
  <si>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</si>
  <si>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</si>
  <si>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</si>
  <si>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</si>
  <si>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</si>
  <si>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</si>
  <si>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</si>
  <si>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</si>
  <si>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</si>
  <si>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</si>
  <si>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</si>
  <si>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</si>
  <si>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</si>
  <si>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</si>
  <si>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</si>
  <si>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</si>
  <si>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</si>
  <si>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</si>
  <si>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</si>
  <si>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</si>
  <si>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</si>
  <si>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</si>
  <si>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</si>
  <si>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</si>
  <si>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</si>
  <si>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</si>
  <si>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</si>
  <si>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</si>
  <si>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</si>
  <si>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</si>
  <si>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</si>
  <si>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</si>
  <si>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</si>
  <si>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</si>
  <si>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</si>
  <si>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</si>
  <si>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</si>
  <si>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</si>
  <si>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</si>
  <si>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</si>
  <si>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</si>
  <si>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</si>
  <si>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</si>
  <si>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</si>
  <si>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</si>
  <si>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</si>
  <si>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</si>
  <si>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</si>
  <si>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</si>
  <si>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</si>
  <si>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</si>
  <si>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</si>
  <si>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</si>
  <si>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</si>
  <si>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</si>
  <si>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</si>
  <si>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</si>
  <si>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</si>
  <si>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</si>
  <si>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</si>
  <si>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</si>
  <si>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</si>
  <si>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</si>
  <si>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</si>
  <si>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</si>
  <si>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</si>
  <si>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</si>
  <si>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</si>
  <si>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</si>
  <si>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</si>
  <si>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</si>
  <si>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</si>
  <si>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</si>
  <si>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</si>
  <si>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</si>
  <si>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</si>
  <si>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</si>
  <si>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</si>
  <si>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</si>
  <si>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</si>
  <si>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</si>
  <si>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</si>
  <si>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</si>
  <si>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</si>
  <si>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</si>
  <si>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</si>
  <si>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</si>
  <si>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</si>
  <si>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</si>
  <si>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</si>
  <si>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</si>
  <si>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</si>
  <si>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</si>
  <si>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</si>
  <si>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</si>
  <si>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</si>
  <si>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</si>
  <si>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</si>
  <si>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</si>
  <si>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</si>
  <si>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</si>
  <si>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</si>
  <si>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</si>
  <si>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</si>
  <si>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</si>
  <si>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</si>
  <si>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</si>
  <si>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</si>
  <si>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</si>
  <si>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</si>
  <si>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</si>
  <si>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</si>
  <si>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</si>
  <si>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</si>
  <si>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</si>
  <si>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</si>
  <si>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</si>
  <si>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</si>
  <si>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</si>
  <si>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</si>
  <si>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</si>
  <si>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</si>
  <si>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</si>
  <si>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</si>
  <si>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</si>
  <si>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</si>
  <si>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</si>
  <si>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</si>
  <si>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</si>
  <si>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</si>
  <si>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</si>
  <si>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</si>
  <si>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</si>
  <si>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</si>
  <si>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</si>
  <si>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</si>
  <si>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</si>
  <si>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</si>
  <si>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</si>
  <si>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</si>
  <si>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</si>
  <si>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</si>
  <si>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</si>
  <si>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</si>
  <si>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</si>
  <si>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</si>
  <si>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</si>
  <si>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</si>
  <si>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</si>
  <si>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</si>
  <si>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</si>
  <si>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</si>
  <si>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</si>
  <si>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</si>
  <si>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</si>
  <si>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</si>
  <si>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</si>
  <si>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</si>
  <si>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</si>
  <si>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</si>
  <si>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</si>
  <si>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</si>
  <si>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</si>
  <si>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</si>
  <si>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</si>
  <si>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</si>
  <si>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</si>
  <si>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</si>
  <si>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</si>
  <si>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</si>
  <si>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</si>
  <si>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</si>
  <si>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</si>
  <si>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</si>
  <si>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</si>
  <si>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</si>
  <si>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</si>
  <si>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</si>
  <si>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</si>
  <si>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</si>
  <si>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</si>
  <si>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</si>
  <si>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</si>
  <si>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</si>
  <si>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</si>
  <si>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</si>
  <si>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</si>
  <si>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</si>
  <si>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</si>
  <si>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</si>
  <si>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</si>
  <si>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</si>
  <si>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</si>
  <si>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</si>
  <si>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</si>
  <si>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</si>
  <si>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</si>
  <si>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</si>
  <si>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</si>
  <si>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</si>
  <si>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</si>
  <si>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</si>
  <si>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</si>
  <si>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</si>
  <si>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</si>
  <si>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</si>
  <si>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</si>
  <si>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</si>
  <si>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</si>
  <si>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</si>
  <si>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</si>
  <si>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</si>
  <si>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</si>
  <si>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</si>
  <si>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</si>
  <si>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</si>
  <si>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</si>
  <si>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</si>
  <si>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</si>
  <si>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</si>
  <si>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</si>
  <si>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</si>
  <si>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</si>
  <si>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</si>
  <si>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</si>
  <si>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</si>
  <si>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</si>
  <si>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</si>
  <si>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</si>
  <si>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</si>
  <si>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</si>
  <si>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</si>
  <si>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</si>
  <si>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</si>
  <si>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</si>
  <si>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</si>
  <si>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</si>
  <si>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</si>
  <si>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</si>
  <si>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</si>
  <si>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</si>
  <si>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</si>
  <si>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</si>
  <si>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</si>
  <si>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</si>
  <si>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</si>
  <si>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</si>
  <si>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</si>
  <si>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</si>
  <si>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</si>
  <si>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</si>
  <si>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</si>
  <si>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</si>
  <si>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</si>
  <si>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</si>
  <si>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</si>
  <si>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</si>
  <si>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</si>
  <si>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</si>
  <si>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</si>
  <si>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</si>
  <si>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</si>
  <si>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</si>
  <si>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</si>
  <si>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</si>
  <si>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</si>
  <si>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</si>
  <si>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</si>
  <si>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</si>
  <si>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</si>
  <si>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</si>
  <si>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</si>
  <si>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</si>
  <si>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</si>
  <si>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</si>
  <si>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</si>
  <si>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</si>
  <si>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</si>
  <si>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</si>
  <si>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</si>
  <si>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</si>
  <si>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</si>
  <si>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</si>
  <si>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</si>
  <si>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</si>
  <si>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</si>
  <si>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</si>
  <si>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</si>
  <si>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</si>
  <si>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</si>
  <si>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</si>
  <si>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</si>
  <si>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</si>
  <si>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</si>
  <si>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</si>
  <si>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</si>
  <si>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</si>
  <si>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</si>
  <si>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</si>
  <si>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</si>
  <si>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</si>
  <si>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</si>
  <si>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</si>
  <si>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</si>
  <si>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</si>
  <si>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</si>
  <si>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</si>
  <si>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</si>
  <si>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</si>
  <si>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</si>
  <si>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</si>
  <si>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</si>
  <si>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</si>
  <si>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</si>
  <si>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</si>
  <si>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</si>
  <si>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</si>
  <si>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</si>
  <si>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</si>
  <si>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</si>
  <si>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</si>
  <si>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</si>
  <si>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</si>
  <si>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</si>
  <si>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</si>
  <si>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</si>
  <si>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</si>
  <si>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</si>
  <si>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</si>
  <si>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</si>
  <si>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</si>
  <si>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</si>
  <si>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</si>
  <si>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</si>
  <si>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</si>
  <si>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</si>
  <si>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</si>
  <si>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</si>
  <si>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</si>
  <si>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</si>
  <si>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</si>
  <si>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</si>
  <si>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</si>
  <si>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</si>
  <si>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</si>
  <si>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</si>
  <si>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</si>
  <si>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</si>
  <si>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</si>
  <si>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</si>
  <si>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</si>
  <si>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</si>
  <si>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</si>
  <si>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</si>
  <si>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</si>
  <si>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</si>
  <si>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</si>
  <si>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</si>
  <si>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</si>
  <si>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</si>
  <si>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</si>
  <si>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</si>
  <si>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</si>
  <si>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</si>
  <si>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</si>
  <si>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</si>
  <si>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</si>
  <si>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</si>
  <si>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</si>
  <si>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</si>
  <si>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</si>
  <si>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</si>
  <si>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</si>
  <si>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</si>
  <si>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</si>
  <si>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</si>
  <si>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</si>
  <si>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</si>
  <si>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</si>
  <si>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</si>
  <si>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</si>
  <si>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</si>
  <si>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</si>
  <si>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</si>
  <si>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</si>
  <si>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</si>
  <si>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</si>
  <si>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</si>
  <si>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</si>
  <si>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</si>
  <si>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</si>
  <si>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</si>
  <si>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</si>
  <si>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</si>
  <si>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</si>
  <si>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</si>
  <si>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</si>
  <si>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</si>
  <si>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</si>
  <si>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</si>
  <si>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</si>
  <si>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</si>
  <si>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</si>
  <si>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</si>
  <si>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</si>
  <si>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</si>
  <si>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</si>
  <si>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</si>
  <si>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</si>
  <si>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</si>
  <si>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</si>
  <si>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</si>
  <si>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</si>
  <si>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</si>
  <si>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</si>
  <si>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</si>
  <si>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</si>
  <si>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</si>
  <si>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</si>
  <si>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</si>
  <si>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</si>
  <si>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</si>
  <si>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</si>
  <si>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</si>
  <si>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</si>
  <si>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</si>
  <si>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</si>
  <si>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</si>
  <si>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</si>
  <si>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</si>
  <si>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</si>
  <si>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</si>
  <si>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</si>
  <si>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</si>
  <si>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</si>
  <si>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</si>
  <si>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</si>
  <si>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</si>
  <si>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</si>
  <si>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</si>
  <si>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</si>
  <si>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</si>
  <si>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</si>
  <si>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</si>
  <si>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</si>
  <si>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</si>
  <si>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</si>
  <si>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</si>
  <si>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</si>
  <si>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</si>
  <si>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</si>
  <si>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</si>
  <si>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</si>
  <si>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</si>
  <si>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</si>
  <si>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</si>
  <si>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</si>
  <si>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</si>
  <si>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</si>
  <si>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</si>
  <si>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</si>
  <si>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</si>
  <si>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</si>
  <si>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</si>
  <si>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</si>
  <si>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</si>
  <si>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</si>
  <si>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</si>
  <si>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</si>
  <si>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</si>
  <si>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</si>
  <si>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</si>
  <si>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</si>
  <si>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</si>
  <si>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</si>
  <si>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</si>
  <si>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</si>
  <si>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</si>
  <si>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</si>
  <si>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</si>
  <si>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</si>
  <si>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</si>
  <si>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</si>
  <si>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</si>
  <si>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</si>
  <si>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</si>
  <si>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</si>
  <si>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</si>
  <si>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</si>
  <si>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</si>
  <si>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</si>
  <si>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</si>
  <si>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</si>
  <si>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</si>
  <si>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</si>
  <si>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</si>
  <si>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</si>
  <si>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</si>
  <si>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</si>
  <si>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</si>
  <si>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</si>
  <si>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</si>
  <si>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</si>
  <si>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</si>
  <si>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</si>
  <si>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</si>
  <si>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</si>
  <si>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</si>
  <si>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</si>
  <si>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</si>
  <si>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</si>
  <si>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</si>
  <si>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</si>
  <si>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</si>
  <si>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</si>
  <si>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</si>
  <si>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</si>
  <si>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</si>
  <si>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</si>
  <si>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</si>
  <si>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</si>
  <si>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</si>
  <si>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</si>
  <si>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</si>
  <si>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</si>
  <si>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</si>
  <si>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</si>
  <si>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</si>
  <si>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</si>
  <si>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</si>
  <si>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</si>
  <si>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</si>
  <si>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</si>
  <si>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</si>
  <si>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</si>
  <si>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</si>
  <si>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</si>
  <si>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</si>
  <si>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</si>
  <si>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</si>
  <si>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</si>
  <si>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</si>
  <si>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</si>
  <si>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</si>
  <si>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</si>
  <si>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</si>
  <si>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</si>
  <si>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</si>
  <si>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</si>
  <si>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</si>
  <si>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</si>
  <si>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</si>
  <si>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</si>
  <si>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</si>
  <si>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</si>
  <si>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</si>
  <si>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</si>
  <si>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</si>
  <si>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</si>
  <si>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</si>
  <si>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</si>
  <si>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</si>
  <si>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</si>
  <si>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</si>
  <si>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</si>
  <si>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</si>
  <si>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</si>
  <si>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</si>
  <si>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</si>
  <si>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</si>
  <si>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</si>
  <si>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</si>
  <si>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</si>
  <si>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</si>
  <si>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</si>
  <si>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</si>
  <si>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</si>
  <si>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</si>
  <si>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</si>
  <si>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</si>
  <si>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</si>
  <si>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</si>
  <si>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</si>
  <si>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</si>
  <si>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</si>
  <si>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</si>
  <si>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</si>
  <si>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</si>
  <si>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</si>
  <si>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</si>
  <si>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</si>
  <si>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</si>
  <si>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</si>
  <si>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</si>
  <si>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</si>
  <si>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</si>
  <si>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</si>
  <si>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</si>
  <si>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</si>
  <si>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</si>
  <si>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</si>
  <si>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</si>
  <si>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</si>
  <si>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</si>
  <si>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</si>
  <si>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</si>
  <si>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</si>
  <si>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</si>
  <si>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</si>
  <si>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</si>
  <si>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</si>
  <si>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</si>
  <si>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</si>
  <si>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</si>
  <si>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</si>
  <si>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</si>
  <si>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</si>
  <si>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</si>
  <si>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</si>
  <si>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</si>
  <si>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</si>
  <si>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</si>
  <si>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</si>
  <si>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</si>
  <si>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</si>
  <si>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</si>
  <si>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</si>
  <si>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</si>
  <si>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</si>
  <si>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</si>
  <si>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</si>
  <si>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</si>
  <si>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</si>
  <si>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</si>
  <si>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</si>
  <si>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</si>
  <si>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</si>
  <si>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</si>
  <si>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</si>
  <si>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</si>
  <si>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</si>
  <si>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</si>
  <si>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</si>
  <si>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</si>
  <si>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</si>
  <si>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</si>
  <si>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</si>
  <si>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</si>
  <si>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</si>
  <si>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</si>
  <si>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</si>
  <si>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</si>
  <si>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</si>
  <si>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</si>
  <si>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</si>
  <si>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</si>
  <si>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</si>
  <si>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</si>
  <si>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</si>
  <si>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</si>
  <si>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</si>
  <si>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</si>
  <si>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</si>
  <si>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</si>
  <si>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</si>
  <si>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</si>
  <si>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</si>
  <si>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</si>
  <si>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</si>
  <si>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</si>
  <si>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</si>
  <si>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</si>
  <si>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</si>
  <si>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</si>
  <si>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</si>
  <si>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</si>
  <si>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</si>
  <si>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</si>
  <si>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</si>
  <si>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</si>
  <si>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</si>
  <si>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</si>
  <si>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</si>
  <si>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</si>
  <si>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</si>
  <si>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</si>
  <si>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</si>
  <si>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</si>
  <si>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</si>
  <si>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</si>
  <si>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</si>
  <si>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</si>
  <si>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</si>
  <si>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</si>
  <si>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</si>
  <si>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</si>
  <si>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</si>
  <si>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</si>
  <si>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</si>
  <si>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</si>
  <si>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</si>
  <si>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</si>
  <si>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</si>
  <si>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</si>
  <si>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</si>
  <si>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</si>
  <si>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</si>
  <si>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</si>
  <si>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</si>
  <si>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</si>
  <si>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</si>
  <si>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</si>
  <si>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</si>
  <si>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</si>
  <si>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</si>
  <si>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</si>
  <si>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</si>
  <si>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</si>
  <si>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</si>
  <si>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</si>
  <si>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</si>
  <si>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</si>
  <si>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</si>
  <si>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</si>
  <si>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</si>
  <si>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</si>
  <si>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</si>
  <si>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</si>
  <si>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</si>
  <si>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</si>
  <si>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</si>
  <si>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</si>
  <si>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</si>
  <si>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</si>
  <si>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</si>
  <si>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</si>
  <si>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</si>
  <si>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</si>
  <si>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</si>
  <si>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</si>
  <si>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</si>
  <si>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</si>
  <si>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</si>
  <si>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</si>
  <si>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</si>
  <si>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</si>
  <si>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</si>
  <si>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</si>
  <si>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</si>
  <si>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</si>
  <si>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</si>
  <si>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</si>
  <si>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</si>
  <si>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</si>
  <si>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</si>
  <si>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</si>
  <si>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</si>
  <si>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</si>
  <si>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</si>
  <si>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</si>
  <si>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</si>
  <si>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</si>
  <si>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</si>
  <si>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</si>
  <si>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</si>
  <si>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</si>
  <si>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</si>
  <si>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</si>
  <si>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</si>
  <si>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</si>
  <si>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</si>
  <si>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</si>
  <si>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</si>
  <si>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</si>
  <si>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</si>
  <si>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</si>
  <si>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</si>
  <si>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</si>
  <si>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</si>
  <si>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</si>
  <si>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</si>
  <si>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</si>
  <si>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</si>
  <si>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</si>
  <si>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</si>
  <si>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</si>
  <si>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</si>
  <si>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</si>
  <si>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</si>
  <si>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</si>
  <si>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</si>
  <si>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</si>
  <si>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</si>
  <si>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</si>
  <si>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</si>
  <si>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</si>
  <si>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</si>
  <si>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</si>
  <si>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</si>
  <si>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</si>
  <si>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</si>
  <si>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</si>
  <si>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</si>
  <si>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</si>
  <si>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</si>
  <si>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</si>
  <si>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</si>
  <si>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</si>
  <si>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</si>
  <si>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</si>
  <si>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</si>
  <si>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</si>
  <si>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</si>
  <si>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</si>
  <si>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</si>
  <si>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</si>
  <si>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</si>
  <si>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</si>
  <si>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</si>
  <si>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</si>
  <si>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</si>
  <si>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</si>
  <si>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</si>
  <si>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</si>
  <si>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</si>
  <si>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</si>
  <si>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</si>
  <si>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</si>
  <si>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</si>
  <si>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</si>
  <si>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</si>
  <si>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</si>
  <si>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</si>
  <si>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</si>
  <si>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</si>
  <si>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</si>
  <si>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</si>
  <si>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</si>
  <si>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</si>
  <si>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</si>
  <si>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</si>
  <si>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</si>
  <si>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</si>
  <si>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</si>
  <si>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</si>
  <si>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</si>
  <si>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</si>
  <si>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</si>
  <si>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</si>
  <si>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</si>
  <si>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</si>
  <si>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</si>
  <si>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</si>
  <si>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</si>
  <si>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</si>
  <si>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</si>
  <si>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</si>
  <si>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</si>
  <si>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</si>
  <si>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</si>
  <si>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</si>
  <si>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</si>
  <si>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</si>
  <si>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</si>
  <si>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</si>
  <si>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</si>
  <si>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</si>
  <si>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</si>
  <si>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</si>
  <si>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</si>
  <si>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</si>
  <si>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</si>
  <si>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</si>
  <si>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</si>
  <si>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</si>
  <si>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</si>
  <si>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</si>
  <si>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</si>
  <si>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</si>
  <si>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</si>
  <si>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</si>
  <si>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</si>
  <si>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</si>
  <si>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</si>
  <si>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</si>
  <si>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</si>
  <si>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</si>
  <si>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</si>
  <si>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</si>
  <si>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</si>
  <si>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</si>
  <si>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</si>
  <si>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</si>
  <si>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</si>
  <si>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</si>
  <si>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</si>
  <si>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</si>
  <si>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</si>
  <si>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</si>
  <si>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</si>
  <si>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</si>
  <si>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</si>
  <si>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</si>
  <si>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</si>
  <si>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</si>
  <si>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</si>
  <si>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</si>
  <si>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</si>
  <si>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</si>
  <si>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</si>
  <si>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</si>
  <si>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</si>
  <si>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</si>
  <si>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</si>
  <si>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</si>
  <si>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</si>
  <si>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</si>
  <si>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</si>
  <si>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</si>
  <si>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</si>
  <si>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</si>
  <si>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</si>
  <si>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</si>
  <si>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</si>
  <si>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</si>
  <si>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</si>
  <si>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</si>
  <si>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</si>
  <si>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</si>
  <si>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</si>
  <si>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</si>
  <si>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</si>
  <si>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</si>
  <si>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</si>
  <si>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</si>
  <si>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</si>
  <si>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</si>
  <si>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</si>
  <si>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</si>
  <si>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</si>
  <si>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</si>
  <si>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</si>
  <si>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</si>
  <si>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</si>
  <si>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</si>
  <si>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</si>
  <si>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</si>
  <si>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</si>
  <si>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</si>
  <si>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</si>
  <si>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</si>
  <si>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</si>
  <si>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</si>
  <si>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</si>
  <si>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</si>
  <si>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</si>
  <si>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</si>
  <si>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</si>
  <si>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</si>
  <si>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</si>
  <si>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</si>
  <si>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</si>
  <si>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</si>
  <si>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</si>
  <si>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</si>
  <si>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</si>
  <si>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</si>
  <si>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</si>
  <si>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</si>
  <si>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</si>
  <si>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</si>
  <si>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</si>
  <si>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</si>
  <si>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</si>
  <si>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</si>
  <si>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</si>
  <si>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</si>
  <si>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</si>
  <si>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</si>
  <si>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</si>
  <si>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</si>
  <si>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</si>
  <si>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</si>
  <si>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</si>
  <si>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</si>
  <si>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</si>
  <si>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</si>
  <si>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</si>
  <si>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</si>
  <si>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</si>
  <si>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</si>
  <si>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</si>
  <si>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</si>
  <si>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</si>
  <si>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</si>
  <si>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</si>
  <si>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</si>
  <si>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</si>
  <si>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</si>
  <si>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</si>
  <si>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</si>
  <si>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</si>
  <si>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</si>
  <si>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</si>
  <si>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</si>
  <si>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</si>
  <si>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</si>
  <si>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</si>
  <si>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</si>
  <si>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</si>
  <si>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</si>
  <si>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</si>
  <si>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</si>
  <si>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</si>
  <si>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</si>
  <si>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</si>
  <si>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</si>
  <si>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</si>
  <si>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</si>
  <si>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</si>
  <si>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</si>
  <si>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</si>
  <si>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</si>
  <si>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</si>
  <si>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</si>
  <si>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</si>
  <si>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</si>
  <si>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</si>
  <si>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</si>
  <si>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</si>
  <si>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</si>
  <si>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</si>
  <si>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</si>
  <si>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</si>
  <si>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</si>
  <si>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</si>
  <si>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</si>
  <si>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</si>
  <si>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</si>
  <si>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</si>
  <si>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</si>
  <si>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</si>
  <si>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</si>
  <si>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</si>
  <si>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</si>
  <si>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</si>
  <si>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</si>
  <si>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</si>
  <si>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</si>
  <si>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</si>
  <si>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</si>
  <si>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</si>
  <si>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</si>
  <si>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</si>
  <si>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</si>
  <si>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</si>
  <si>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</si>
  <si>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</si>
  <si>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</si>
  <si>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</si>
  <si>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</si>
  <si>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</si>
  <si>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</si>
  <si>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</si>
  <si>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</si>
  <si>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</si>
  <si>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</si>
  <si>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</si>
  <si>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</si>
  <si>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</si>
  <si>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</si>
  <si>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</si>
  <si>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</si>
  <si>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</si>
  <si>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</si>
  <si>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</si>
  <si>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</si>
  <si>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</si>
  <si>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</si>
  <si>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</si>
  <si>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</si>
  <si>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</si>
  <si>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</si>
  <si>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</si>
  <si>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</si>
  <si>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</si>
  <si>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</si>
  <si>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</si>
  <si>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</si>
  <si>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</si>
  <si>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</si>
  <si>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</si>
  <si>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</si>
  <si>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</si>
  <si>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</si>
  <si>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</si>
  <si>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</si>
  <si>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</si>
  <si>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</si>
  <si>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</si>
  <si>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</si>
  <si>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</si>
  <si>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</si>
  <si>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</si>
  <si>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</si>
  <si>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</si>
  <si>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</si>
  <si>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</si>
  <si>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</si>
  <si>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</si>
  <si>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</si>
  <si>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</si>
  <si>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</si>
  <si>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</si>
  <si>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</si>
  <si>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</si>
  <si>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</si>
  <si>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</si>
  <si>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</si>
  <si>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</si>
  <si>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</si>
  <si>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</si>
  <si>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</si>
  <si>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</si>
  <si>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</si>
  <si>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</si>
  <si>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</si>
  <si>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</si>
  <si>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</si>
  <si>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</si>
  <si>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</si>
  <si>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</si>
  <si>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</si>
  <si>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</si>
  <si>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</si>
  <si>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</si>
  <si>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</si>
  <si>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</si>
  <si>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</si>
  <si>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</si>
  <si>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</si>
  <si>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</si>
  <si>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</si>
  <si>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</si>
  <si>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</si>
  <si>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</si>
  <si>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</si>
  <si>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</si>
  <si>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</si>
  <si>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</si>
  <si>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</si>
  <si>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</si>
  <si>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</si>
  <si>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</si>
  <si>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</si>
  <si>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</si>
  <si>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</si>
  <si>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</si>
  <si>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</si>
  <si>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</si>
  <si>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</si>
  <si>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</si>
  <si>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</si>
  <si>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</si>
  <si>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</si>
  <si>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</si>
  <si>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</si>
  <si>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</si>
  <si>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</si>
  <si>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</si>
  <si>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</si>
  <si>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</si>
  <si>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</si>
  <si>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</si>
  <si>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</si>
  <si>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</si>
  <si>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</si>
  <si>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</si>
  <si>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</si>
  <si>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</si>
  <si>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</si>
  <si>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</si>
  <si>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</si>
  <si>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</si>
  <si>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</si>
  <si>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</si>
  <si>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</si>
  <si>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</si>
  <si>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</si>
  <si>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</si>
  <si>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</si>
  <si>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</si>
  <si>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</si>
  <si>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</si>
  <si>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</si>
  <si>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</si>
  <si>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</si>
  <si>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</si>
  <si>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</si>
  <si>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</si>
  <si>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</si>
  <si>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</si>
  <si>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</si>
  <si>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</si>
  <si>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</si>
  <si>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</si>
  <si>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</si>
  <si>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</si>
  <si>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</si>
  <si>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</si>
  <si>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</si>
  <si>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</si>
  <si>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</si>
  <si>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</si>
  <si>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</si>
  <si>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</si>
  <si>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</si>
  <si>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</si>
  <si>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</si>
  <si>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</si>
  <si>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</si>
  <si>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</si>
  <si>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</si>
  <si>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</si>
  <si>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</si>
  <si>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</si>
  <si>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</si>
  <si>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</si>
  <si>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</si>
  <si>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</si>
  <si>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</si>
  <si>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</si>
  <si>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</si>
  <si>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</si>
  <si>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</si>
  <si>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</si>
  <si>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</si>
  <si>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</si>
  <si>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</si>
  <si>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</si>
  <si>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</si>
  <si>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</si>
  <si>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</si>
  <si>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</si>
  <si>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</si>
  <si>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</si>
  <si>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</si>
  <si>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</si>
  <si>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</si>
  <si>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</si>
  <si>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</si>
  <si>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</si>
  <si>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</si>
  <si>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</si>
  <si>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</si>
  <si>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</si>
  <si>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</si>
  <si>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</si>
  <si>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</si>
  <si>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</si>
  <si>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</si>
  <si>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</si>
  <si>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</si>
  <si>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</si>
  <si>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</si>
  <si>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</si>
  <si>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</si>
  <si>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</si>
  <si>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</si>
  <si>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</si>
  <si>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</si>
  <si>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</si>
  <si>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</si>
  <si>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</si>
  <si>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</si>
  <si>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</si>
  <si>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</si>
  <si>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</si>
  <si>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</si>
  <si>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</si>
  <si>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</si>
  <si>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</si>
  <si>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</si>
  <si>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</si>
  <si>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</si>
  <si>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</si>
  <si>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</si>
  <si>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</si>
  <si>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</si>
  <si>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</si>
  <si>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</si>
  <si>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</si>
  <si>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</si>
  <si>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</si>
  <si>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</si>
  <si>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</si>
  <si>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</si>
  <si>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</si>
  <si>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</si>
  <si>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</si>
  <si>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</si>
  <si>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</si>
  <si>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</si>
  <si>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</si>
  <si>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</si>
  <si>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</si>
  <si>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</si>
  <si>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</si>
  <si>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</si>
  <si>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</si>
  <si>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</si>
  <si>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</si>
  <si>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</si>
  <si>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</si>
  <si>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</si>
  <si>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</si>
  <si>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</si>
  <si>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</si>
  <si>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</si>
  <si>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</si>
  <si>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</si>
  <si>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</si>
  <si>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</si>
  <si>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</si>
  <si>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</si>
  <si>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</si>
  <si>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</si>
  <si>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</si>
  <si>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</si>
  <si>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</si>
  <si>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</si>
  <si>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</si>
  <si>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</si>
  <si>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</si>
  <si>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</si>
  <si>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</si>
  <si>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</si>
  <si>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</si>
  <si>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</si>
  <si>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</si>
  <si>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</si>
  <si>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</si>
  <si>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</si>
  <si>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</si>
  <si>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</si>
  <si>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</si>
  <si>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</si>
  <si>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</si>
  <si>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</si>
  <si>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</si>
  <si>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</si>
  <si>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</si>
  <si>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</si>
  <si>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</si>
  <si>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</si>
  <si>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</si>
  <si>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</si>
  <si>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</si>
  <si>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</si>
  <si>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</si>
  <si>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</si>
  <si>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</si>
  <si>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</si>
  <si>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</si>
  <si>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</si>
  <si>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</si>
  <si>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</si>
  <si>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</si>
  <si>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</si>
  <si>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</si>
  <si>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</si>
  <si>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</si>
  <si>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</si>
  <si>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</si>
  <si>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</si>
  <si>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</si>
  <si>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</si>
  <si>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</si>
  <si>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</si>
  <si>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</si>
  <si>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</si>
  <si>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</si>
  <si>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</si>
  <si>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</si>
  <si>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</si>
  <si>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</si>
  <si>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</si>
  <si>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</si>
  <si>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</si>
  <si>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</si>
  <si>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</si>
  <si>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</si>
  <si>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</si>
  <si>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</si>
  <si>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</si>
  <si>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</si>
  <si>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</si>
  <si>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</si>
  <si>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</si>
  <si>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</si>
  <si>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</si>
  <si>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</si>
  <si>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</si>
  <si>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</si>
  <si>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</si>
  <si>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</si>
  <si>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</si>
  <si>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</si>
  <si>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</si>
  <si>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</si>
  <si>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</si>
  <si>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</si>
  <si>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</si>
  <si>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</si>
  <si>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</si>
  <si>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</si>
  <si>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</si>
  <si>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</si>
  <si>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</si>
  <si>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</si>
  <si>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</si>
  <si>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</si>
  <si>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</si>
  <si>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</si>
  <si>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</si>
  <si>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</si>
  <si>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</si>
  <si>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</si>
  <si>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</si>
  <si>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</si>
  <si>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</si>
  <si>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</si>
  <si>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</si>
  <si>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</si>
  <si>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</si>
  <si>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</si>
  <si>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</si>
  <si>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</si>
  <si>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</si>
  <si>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</si>
  <si>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</si>
  <si>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</si>
  <si>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</si>
  <si>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</si>
  <si>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</si>
  <si>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</si>
  <si>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</si>
  <si>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</si>
  <si>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</si>
  <si>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</si>
  <si>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</si>
  <si>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</si>
  <si>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</si>
  <si>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</si>
  <si>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</si>
  <si>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</si>
  <si>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</si>
  <si>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</si>
  <si>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</si>
  <si>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</si>
  <si>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</si>
  <si>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</si>
  <si>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</si>
  <si>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</si>
  <si>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</si>
  <si>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</si>
  <si>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</si>
  <si>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</si>
  <si>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</si>
  <si>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</si>
  <si>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</si>
  <si>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</si>
  <si>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</si>
  <si>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</si>
  <si>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</si>
  <si>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</si>
  <si>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</si>
  <si>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</si>
  <si>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</si>
  <si>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</si>
  <si>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</si>
  <si>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</si>
  <si>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</si>
  <si>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</si>
  <si>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</si>
  <si>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</si>
  <si>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</si>
  <si>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</si>
  <si>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</si>
  <si>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</si>
  <si>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</si>
  <si>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</si>
  <si>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</si>
  <si>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</si>
  <si>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</si>
  <si>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</si>
  <si>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</si>
  <si>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</si>
  <si>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</si>
  <si>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</si>
  <si>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</si>
  <si>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</si>
  <si>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</si>
  <si>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</si>
  <si>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</si>
  <si>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</si>
  <si>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</si>
  <si>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</si>
  <si>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</si>
  <si>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</si>
  <si>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</si>
  <si>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</si>
  <si>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</si>
  <si>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</si>
  <si>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</si>
  <si>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</si>
  <si>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</si>
  <si>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</si>
  <si>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</si>
  <si>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</si>
  <si>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</si>
  <si>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</si>
  <si>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</si>
  <si>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</si>
  <si>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</si>
  <si>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</si>
  <si>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</si>
  <si>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</si>
  <si>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</si>
  <si>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</si>
  <si>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</si>
  <si>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</si>
  <si>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</si>
  <si>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</si>
  <si>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</si>
  <si>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</si>
  <si>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</si>
  <si>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</si>
  <si>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</si>
  <si>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</si>
  <si>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</si>
  <si>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</si>
  <si>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</si>
  <si>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</si>
  <si>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</si>
  <si>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</si>
  <si>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</si>
  <si>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</si>
  <si>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</si>
  <si>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</si>
  <si>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</si>
  <si>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</si>
  <si>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</si>
  <si>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</si>
  <si>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</si>
  <si>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</si>
  <si>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</si>
  <si>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</si>
  <si>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</si>
  <si>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</si>
  <si>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</si>
  <si>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</si>
  <si>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</si>
  <si>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</si>
  <si>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</si>
  <si>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</si>
  <si>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</si>
  <si>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</si>
  <si>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</si>
  <si>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</si>
  <si>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</si>
  <si>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</si>
  <si>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</si>
  <si>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</si>
  <si>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</si>
  <si>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</si>
  <si>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</si>
  <si>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</si>
  <si>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</si>
  <si>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</si>
  <si>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</si>
  <si>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</si>
  <si>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</si>
  <si>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</si>
  <si>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</si>
  <si>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</si>
  <si>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</si>
  <si>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</si>
  <si>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</si>
  <si>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</si>
  <si>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</si>
  <si>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</si>
  <si>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</si>
  <si>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</si>
  <si>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</si>
  <si>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</si>
  <si>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</si>
  <si>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</si>
  <si>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</si>
  <si>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</si>
  <si>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</si>
  <si>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</si>
  <si>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</si>
  <si>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</si>
  <si>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</si>
  <si>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</si>
  <si>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</si>
  <si>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</si>
  <si>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</si>
  <si>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</si>
  <si>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</si>
  <si>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</si>
  <si>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</si>
  <si>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</si>
  <si>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</si>
  <si>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</si>
  <si>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</si>
  <si>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</si>
  <si>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</si>
  <si>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</si>
  <si>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</si>
  <si>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</si>
  <si>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</si>
  <si>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</si>
  <si>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</si>
  <si>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</si>
  <si>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</si>
  <si>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</si>
  <si>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</si>
  <si>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</si>
  <si>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</si>
  <si>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</si>
  <si>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</si>
  <si>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</si>
  <si>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</si>
  <si>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</si>
  <si>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</si>
  <si>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</si>
  <si>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</si>
  <si>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</si>
  <si>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</si>
  <si>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</si>
  <si>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</si>
  <si>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</si>
  <si>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</si>
  <si>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</si>
  <si>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</si>
  <si>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</si>
  <si>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</si>
  <si>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</si>
  <si>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</si>
  <si>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</si>
  <si>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</si>
  <si>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</si>
  <si>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</si>
  <si>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</si>
  <si>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</si>
  <si>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</si>
  <si>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</si>
  <si>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</si>
  <si>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</si>
  <si>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</si>
  <si>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</si>
  <si>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</si>
  <si>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</si>
  <si>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</si>
  <si>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</si>
  <si>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</si>
  <si>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</si>
  <si>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</si>
  <si>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</si>
  <si>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</si>
  <si>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</si>
  <si>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</si>
  <si>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</si>
  <si>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</si>
  <si>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</si>
  <si>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</si>
  <si>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</si>
  <si>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</si>
  <si>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</si>
  <si>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</si>
  <si>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</si>
  <si>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</si>
  <si>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</si>
  <si>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</si>
  <si>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</si>
  <si>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</si>
  <si>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</si>
  <si>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</si>
  <si>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</si>
  <si>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</si>
  <si>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</si>
  <si>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</si>
  <si>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</si>
  <si>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</si>
  <si>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</si>
  <si>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</si>
  <si>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</si>
  <si>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</si>
  <si>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</si>
  <si>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</si>
  <si>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</si>
  <si>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</si>
  <si>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</si>
  <si>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</si>
  <si>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</si>
  <si>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</si>
  <si>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</si>
  <si>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</si>
  <si>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</si>
  <si>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</si>
  <si>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</si>
  <si>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</si>
  <si>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</si>
  <si>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</si>
  <si>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</si>
  <si>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</si>
  <si>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</si>
  <si>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</si>
  <si>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</si>
  <si>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</si>
  <si>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</si>
  <si>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</si>
  <si>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</si>
  <si>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</si>
  <si>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</si>
  <si>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</si>
  <si>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</si>
  <si>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</si>
  <si>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</si>
  <si>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</si>
  <si>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</si>
  <si>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</si>
  <si>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</si>
  <si>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</si>
  <si>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</si>
  <si>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</si>
  <si>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</si>
  <si>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</si>
  <si>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</si>
  <si>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</si>
  <si>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</si>
  <si>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</si>
  <si>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</si>
  <si>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</si>
  <si>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</si>
  <si>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</si>
  <si>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</si>
  <si>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</si>
  <si>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</si>
  <si>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</si>
  <si>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</si>
  <si>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</si>
  <si>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</si>
  <si>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</si>
  <si>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</si>
  <si>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</si>
  <si>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</si>
  <si>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</si>
  <si>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</si>
  <si>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</si>
  <si>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</si>
  <si>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</si>
  <si>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</si>
  <si>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</si>
  <si>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</si>
  <si>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</si>
  <si>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</si>
  <si>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</si>
  <si>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</si>
  <si>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</si>
  <si>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</si>
  <si>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</si>
  <si>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</si>
  <si>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</si>
  <si>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</si>
  <si>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</si>
  <si>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</si>
  <si>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</si>
  <si>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</si>
  <si>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</si>
  <si>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</si>
  <si>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</si>
  <si>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</si>
  <si>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</si>
  <si>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</si>
  <si>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</si>
  <si>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</si>
  <si>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</si>
  <si>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</si>
  <si>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</si>
  <si>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</si>
  <si>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</si>
  <si>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</si>
  <si>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</si>
  <si>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</si>
  <si>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</si>
  <si>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</si>
  <si>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</si>
  <si>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</si>
  <si>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</si>
  <si>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</si>
  <si>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</si>
  <si>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</si>
  <si>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</si>
  <si>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</si>
  <si>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</si>
  <si>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</si>
  <si>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</si>
  <si>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</si>
  <si>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</si>
  <si>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</si>
  <si>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</si>
  <si>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</si>
  <si>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</si>
  <si>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</si>
  <si>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</si>
  <si>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</si>
  <si>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</si>
  <si>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</si>
  <si>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</si>
  <si>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</si>
  <si>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</si>
  <si>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</si>
  <si>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</si>
  <si>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</si>
  <si>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</si>
  <si>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</si>
  <si>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</si>
  <si>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</si>
  <si>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</si>
  <si>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</si>
  <si>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</si>
  <si>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</si>
  <si>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</si>
  <si>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</si>
  <si>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</si>
  <si>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</si>
  <si>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</si>
  <si>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</si>
  <si>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</si>
  <si>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</si>
  <si>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</si>
  <si>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</si>
  <si>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</si>
  <si>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</si>
  <si>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</si>
  <si>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</si>
  <si>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</si>
  <si>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</si>
  <si>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</si>
  <si>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</si>
  <si>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</si>
  <si>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</si>
  <si>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</si>
  <si>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</si>
  <si>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</si>
  <si>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</si>
  <si>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</si>
  <si>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</si>
  <si>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</si>
  <si>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</si>
  <si>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</si>
  <si>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</si>
  <si>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</si>
  <si>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</si>
  <si>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</si>
  <si>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</si>
  <si>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</si>
  <si>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</si>
  <si>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</si>
  <si>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</si>
  <si>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</si>
  <si>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</si>
  <si>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</si>
  <si>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</si>
  <si>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</si>
  <si>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</si>
  <si>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</si>
  <si>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</si>
  <si>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</si>
  <si>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</si>
  <si>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</si>
  <si>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</si>
  <si>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</si>
  <si>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</si>
  <si>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</si>
  <si>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</si>
  <si>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</si>
  <si>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</si>
  <si>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</si>
  <si>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</si>
  <si>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</si>
  <si>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</si>
  <si>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</si>
  <si>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</si>
  <si>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</si>
  <si>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</si>
  <si>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</si>
  <si>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</si>
  <si>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</si>
  <si>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</si>
  <si>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</si>
  <si>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</si>
  <si>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</si>
  <si>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</si>
  <si>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</si>
  <si>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</si>
  <si>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</si>
  <si>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</si>
  <si>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</si>
  <si>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</si>
  <si>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</si>
  <si>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</si>
  <si>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</si>
  <si>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</si>
  <si>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</si>
  <si>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</si>
  <si>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</si>
  <si>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</si>
  <si>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</si>
  <si>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</si>
  <si>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</si>
  <si>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</si>
  <si>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</si>
  <si>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</si>
  <si>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</si>
  <si>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</si>
  <si>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</si>
  <si>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</si>
  <si>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</si>
  <si>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</si>
  <si>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</si>
  <si>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</si>
  <si>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</si>
  <si>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</si>
  <si>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</si>
  <si>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</si>
  <si>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</si>
  <si>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</si>
  <si>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</si>
  <si>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</si>
  <si>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</si>
  <si>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</si>
  <si>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</si>
  <si>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</si>
  <si>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</si>
  <si>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</si>
  <si>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</si>
  <si>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</si>
  <si>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</si>
  <si>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</si>
  <si>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</si>
  <si>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</si>
  <si>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</si>
  <si>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</si>
  <si>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</si>
  <si>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</si>
  <si>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</si>
  <si>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</si>
  <si>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</si>
  <si>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</si>
  <si>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</si>
  <si>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</si>
  <si>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</si>
  <si>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</si>
  <si>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</si>
  <si>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</si>
  <si>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</si>
  <si>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</si>
  <si>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</si>
  <si>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</si>
  <si>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</si>
  <si>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</si>
  <si>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</si>
  <si>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</si>
  <si>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</si>
  <si>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</si>
  <si>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</si>
  <si>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</si>
  <si>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</si>
  <si>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</si>
  <si>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</si>
  <si>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</si>
  <si>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</si>
  <si>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</si>
  <si>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</si>
  <si>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</si>
  <si>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</si>
  <si>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</si>
  <si>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</si>
  <si>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</si>
  <si>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</si>
  <si>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</si>
  <si>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</si>
  <si>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</si>
  <si>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</si>
  <si>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</si>
  <si>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</si>
  <si>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</si>
  <si>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</si>
  <si>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</si>
  <si>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</si>
  <si>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</si>
  <si>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</si>
  <si>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</si>
  <si>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</si>
  <si>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</si>
  <si>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</si>
  <si>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</si>
  <si>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</si>
  <si>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</si>
  <si>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</si>
  <si>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</si>
  <si>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</si>
  <si>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</si>
  <si>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</si>
  <si>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</si>
  <si>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</si>
  <si>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</si>
  <si>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</si>
  <si>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</si>
  <si>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</si>
  <si>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</si>
  <si>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</si>
  <si>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</si>
  <si>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</si>
  <si>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</si>
  <si>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</si>
  <si>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</si>
  <si>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</si>
  <si>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</si>
  <si>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</si>
  <si>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</si>
  <si>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</si>
  <si>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</si>
  <si>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</si>
  <si>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</si>
  <si>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</si>
  <si>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</si>
  <si>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</si>
  <si>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</si>
  <si>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</si>
  <si>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</si>
  <si>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</si>
  <si>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</si>
  <si>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</si>
  <si>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</si>
  <si>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</si>
  <si>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</si>
  <si>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</si>
  <si>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</si>
  <si>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</si>
  <si>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</si>
  <si>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</si>
  <si>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</si>
  <si>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</si>
  <si>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</si>
  <si>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</si>
  <si>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</si>
  <si>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</si>
  <si>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</si>
  <si>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</si>
  <si>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</si>
  <si>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</si>
  <si>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</si>
  <si>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</si>
  <si>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</si>
  <si>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</si>
  <si>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</si>
  <si>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</si>
  <si>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</si>
  <si>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</si>
  <si>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</si>
  <si>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</si>
  <si>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</si>
  <si>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</si>
  <si>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</si>
  <si>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</si>
  <si>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</si>
  <si>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</si>
  <si>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</si>
  <si>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</si>
  <si>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</si>
  <si>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</si>
  <si>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</si>
  <si>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</si>
  <si>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</si>
  <si>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</si>
  <si>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</si>
  <si>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</si>
  <si>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</si>
  <si>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</si>
  <si>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</si>
  <si>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</si>
  <si>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</si>
  <si>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</si>
  <si>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</si>
  <si>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</si>
  <si>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</si>
  <si>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</si>
  <si>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</si>
  <si>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</si>
  <si>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</si>
  <si>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</si>
  <si>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</si>
  <si>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</si>
  <si>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</si>
  <si>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</si>
  <si>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</si>
  <si>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</si>
  <si>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</si>
  <si>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</si>
  <si>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</si>
  <si>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</si>
  <si>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</si>
  <si>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</si>
  <si>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</si>
  <si>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</si>
  <si>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</si>
  <si>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</si>
  <si>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</si>
  <si>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</si>
  <si>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</si>
  <si>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</si>
  <si>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</si>
  <si>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</si>
  <si>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</si>
  <si>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</si>
  <si>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</si>
  <si>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</si>
  <si>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</si>
  <si>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</si>
  <si>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</si>
  <si>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</si>
  <si>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</si>
  <si>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</si>
  <si>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</si>
  <si>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</si>
  <si>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</si>
  <si>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</si>
  <si>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</si>
  <si>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</si>
  <si>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</si>
  <si>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</si>
  <si>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</si>
  <si>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</si>
  <si>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</si>
  <si>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</si>
  <si>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</si>
  <si>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</si>
  <si>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</si>
  <si>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</si>
  <si>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</si>
  <si>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</si>
  <si>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</si>
  <si>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</si>
  <si>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</si>
  <si>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</si>
  <si>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</si>
  <si>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</si>
  <si>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</si>
  <si>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</si>
  <si>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</si>
  <si>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</si>
  <si>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</si>
  <si>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</si>
  <si>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</si>
  <si>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</si>
  <si>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</si>
  <si>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</si>
  <si>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</si>
  <si>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</si>
  <si>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</si>
  <si>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</si>
  <si>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</si>
  <si>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</si>
  <si>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</si>
  <si>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</si>
  <si>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</si>
  <si>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</si>
  <si>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</si>
  <si>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</si>
  <si>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</si>
  <si>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</si>
  <si>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</si>
  <si>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</si>
  <si>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</si>
  <si>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</si>
  <si>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</si>
  <si>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</si>
  <si>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</si>
  <si>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</si>
  <si>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</si>
  <si>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</si>
  <si>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</si>
  <si>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</si>
  <si>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</si>
  <si>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</si>
  <si>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</si>
  <si>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</si>
  <si>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</si>
  <si>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</si>
  <si>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</si>
  <si>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</si>
  <si>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</si>
  <si>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</si>
  <si>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</si>
  <si>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</si>
  <si>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</si>
  <si>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</si>
  <si>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</si>
  <si>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</si>
  <si>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</si>
  <si>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</si>
  <si>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</si>
  <si>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</si>
  <si>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</si>
  <si>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</si>
  <si>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</si>
  <si>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</si>
  <si>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</si>
  <si>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</si>
  <si>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</si>
  <si>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</si>
  <si>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</si>
  <si>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</si>
  <si>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</si>
  <si>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</si>
  <si>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</si>
  <si>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</si>
  <si>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</si>
  <si>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</si>
  <si>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</si>
  <si>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</si>
  <si>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</si>
  <si>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</si>
  <si>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</si>
  <si>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</si>
  <si>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</si>
  <si>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</si>
  <si>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</si>
  <si>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</si>
  <si>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</si>
  <si>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</si>
  <si>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</si>
  <si>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</si>
  <si>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</si>
  <si>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</si>
  <si>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</si>
  <si>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</si>
  <si>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</si>
  <si>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</si>
  <si>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</si>
  <si>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</si>
  <si>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</si>
  <si>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</si>
  <si>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</si>
  <si>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</si>
  <si>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</si>
  <si>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</si>
  <si>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</si>
  <si>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</si>
  <si>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</si>
  <si>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</si>
  <si>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</si>
  <si>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</si>
  <si>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</si>
  <si>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</si>
  <si>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</si>
  <si>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</si>
  <si>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</si>
  <si>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</si>
  <si>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</si>
  <si>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</si>
  <si>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</si>
  <si>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</si>
  <si>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</si>
  <si>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</si>
  <si>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</si>
  <si>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</si>
  <si>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</si>
  <si>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</si>
  <si>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</si>
  <si>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</si>
  <si>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</si>
  <si>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</si>
  <si>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</si>
  <si>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</si>
  <si>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</si>
  <si>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</si>
  <si>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</si>
  <si>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</si>
  <si>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</si>
  <si>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</si>
  <si>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</si>
  <si>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</si>
  <si>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</si>
  <si>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</si>
  <si>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</si>
  <si>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</si>
  <si>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</si>
  <si>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</si>
  <si>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</si>
  <si>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</si>
  <si>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</si>
  <si>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</si>
  <si>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</si>
  <si>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</si>
  <si>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</si>
  <si>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</si>
  <si>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</si>
  <si>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</si>
  <si>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</si>
  <si>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</si>
  <si>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</si>
  <si>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</si>
  <si>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</si>
  <si>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</si>
  <si>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</si>
  <si>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</si>
  <si>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</si>
  <si>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</si>
  <si>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</si>
  <si>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</si>
  <si>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</si>
  <si>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</si>
  <si>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</si>
  <si>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</si>
  <si>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</si>
  <si>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</si>
  <si>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</si>
  <si>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</si>
  <si>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</si>
  <si>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</si>
  <si>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</si>
  <si>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</si>
  <si>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</si>
  <si>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</si>
  <si>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</si>
  <si>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</si>
  <si>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</si>
  <si>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</si>
  <si>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</si>
  <si>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</si>
  <si>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</si>
  <si>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</si>
  <si>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</si>
  <si>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</si>
  <si>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</si>
  <si>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</si>
  <si>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</si>
  <si>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</si>
  <si>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</si>
  <si>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</si>
  <si>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</si>
  <si>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</si>
  <si>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</si>
  <si>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</si>
  <si>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</si>
  <si>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</si>
  <si>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</si>
  <si>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</si>
  <si>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</si>
  <si>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</si>
  <si>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</si>
  <si>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</si>
  <si>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</si>
  <si>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</si>
  <si>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</si>
  <si>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</si>
  <si>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</si>
  <si>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</si>
  <si>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</si>
  <si>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</si>
  <si>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</si>
  <si>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</si>
  <si>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</si>
  <si>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</si>
  <si>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</si>
  <si>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</si>
  <si>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</si>
  <si>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</si>
  <si>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</si>
  <si>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</si>
  <si>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</si>
  <si>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</si>
  <si>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</si>
  <si>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</si>
  <si>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</si>
  <si>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</si>
  <si>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</si>
  <si>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</si>
  <si>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</si>
  <si>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</si>
  <si>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</si>
  <si>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</si>
  <si>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</si>
  <si>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</si>
  <si>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</si>
  <si>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</si>
  <si>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</si>
  <si>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</si>
  <si>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</si>
  <si>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</si>
  <si>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</si>
  <si>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</si>
  <si>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</si>
  <si>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</si>
  <si>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</si>
  <si>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</si>
  <si>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</si>
  <si>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</si>
  <si>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</si>
  <si>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</si>
  <si>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</si>
  <si>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</si>
  <si>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</si>
  <si>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</si>
  <si>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</si>
  <si>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</si>
  <si>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</si>
  <si>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</si>
  <si>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</si>
  <si>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</si>
  <si>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</si>
  <si>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</si>
  <si>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</si>
  <si>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</si>
  <si>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</si>
  <si>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</si>
  <si>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</si>
  <si>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</si>
  <si>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</si>
  <si>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</si>
  <si>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</si>
  <si>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</si>
  <si>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</si>
  <si>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</si>
  <si>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</si>
  <si>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</si>
  <si>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</si>
  <si>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</si>
  <si>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</si>
  <si>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</si>
  <si>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</si>
  <si>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</si>
  <si>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</si>
  <si>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</si>
  <si>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</si>
  <si>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</si>
  <si>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</si>
  <si>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</si>
  <si>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</si>
  <si>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</si>
  <si>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</si>
  <si>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</si>
  <si>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</si>
  <si>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</si>
  <si>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</si>
  <si>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</si>
  <si>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</si>
  <si>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</si>
  <si>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</si>
  <si>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</si>
  <si>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</si>
  <si>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</si>
  <si>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</si>
  <si>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</si>
  <si>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</si>
  <si>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</si>
  <si>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</si>
  <si>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</si>
  <si>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</si>
  <si>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</si>
  <si>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</si>
  <si>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</si>
  <si>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</si>
  <si>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</si>
  <si>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</si>
  <si>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</si>
  <si>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</si>
  <si>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</si>
  <si>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</si>
  <si>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</si>
  <si>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</si>
  <si>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</si>
  <si>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</si>
  <si>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</si>
  <si>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</si>
  <si>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</si>
  <si>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</si>
  <si>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</si>
  <si>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</si>
  <si>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</si>
  <si>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</si>
  <si>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</si>
  <si>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</si>
  <si>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</si>
  <si>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</si>
  <si>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</si>
  <si>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</si>
  <si>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</si>
  <si>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</si>
  <si>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</si>
  <si>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</si>
  <si>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</si>
  <si>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</si>
  <si>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</si>
  <si>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</si>
  <si>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</si>
  <si>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</si>
  <si>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</si>
  <si>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</si>
  <si>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</si>
  <si>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</si>
  <si>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</si>
  <si>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</si>
  <si>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</si>
  <si>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</si>
  <si>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</si>
  <si>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</si>
  <si>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</si>
  <si>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</si>
  <si>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</si>
  <si>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</si>
  <si>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</si>
  <si>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</si>
  <si>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</si>
  <si>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</si>
  <si>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</si>
  <si>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</si>
  <si>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</si>
  <si>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</si>
  <si>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</si>
  <si>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</si>
  <si>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</si>
  <si>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</si>
  <si>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</si>
  <si>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</si>
  <si>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</si>
  <si>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</si>
  <si>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</si>
  <si>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</si>
  <si>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</si>
  <si>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</si>
  <si>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</si>
  <si>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</si>
  <si>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</si>
  <si>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</si>
  <si>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</si>
  <si>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</si>
  <si>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</si>
  <si>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</si>
  <si>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</si>
  <si>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</si>
  <si>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</si>
  <si>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</si>
  <si>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</si>
  <si>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</si>
  <si>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</si>
  <si>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</si>
  <si>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</si>
  <si>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</si>
  <si>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</si>
  <si>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</si>
  <si>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</si>
  <si>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</si>
  <si>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</si>
  <si>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</si>
  <si>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</si>
  <si>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</si>
  <si>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</si>
  <si>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</si>
  <si>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</si>
  <si>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</si>
  <si>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</si>
  <si>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</si>
  <si>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</si>
  <si>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</si>
  <si>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</si>
  <si>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</si>
  <si>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</si>
  <si>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</si>
  <si>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</si>
  <si>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</si>
  <si>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</si>
  <si>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</si>
  <si>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</si>
  <si>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</si>
  <si>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</si>
  <si>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</si>
  <si>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</si>
  <si>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</si>
  <si>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</si>
  <si>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</si>
  <si>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</si>
  <si>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</si>
  <si>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</si>
  <si>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</si>
  <si>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</si>
  <si>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</si>
  <si>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</si>
  <si>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</si>
  <si>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</si>
  <si>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</si>
  <si>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</si>
  <si>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</si>
  <si>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</si>
  <si>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</si>
  <si>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</si>
  <si>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</si>
  <si>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</si>
  <si>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</si>
  <si>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</si>
  <si>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</si>
  <si>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</si>
  <si>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</si>
  <si>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</si>
  <si>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</si>
  <si>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</si>
  <si>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</si>
  <si>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</si>
  <si>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</si>
  <si>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</si>
  <si>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</si>
  <si>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</si>
  <si>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</si>
  <si>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</si>
  <si>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</si>
  <si>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</si>
  <si>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</si>
  <si>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</si>
  <si>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</si>
  <si>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</si>
  <si>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</si>
  <si>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</si>
  <si>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</si>
  <si>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</si>
  <si>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</si>
  <si>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</si>
  <si>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</si>
  <si>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</si>
  <si>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</si>
  <si>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</si>
  <si>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</si>
  <si>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</si>
  <si>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</si>
  <si>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</si>
  <si>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</si>
  <si>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</si>
  <si>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</si>
  <si>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</si>
  <si>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</si>
  <si>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</si>
  <si>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</si>
  <si>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</si>
  <si>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</si>
  <si>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</si>
  <si>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</si>
  <si>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</si>
  <si>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</si>
  <si>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</si>
  <si>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</si>
  <si>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</si>
  <si>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</si>
  <si>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</si>
  <si>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</si>
  <si>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</si>
  <si>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</si>
  <si>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</si>
  <si>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</si>
  <si>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</si>
  <si>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</si>
  <si>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</si>
  <si>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</si>
  <si>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</si>
  <si>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</si>
  <si>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</si>
  <si>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</si>
  <si>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</si>
  <si>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</si>
  <si>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</si>
  <si>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</si>
  <si>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</si>
  <si>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</si>
  <si>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</si>
  <si>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</si>
  <si>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</si>
  <si>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</si>
  <si>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</si>
  <si>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</si>
  <si>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</si>
  <si>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</si>
  <si>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</si>
  <si>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</si>
  <si>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</si>
  <si>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</si>
  <si>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</si>
  <si>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</si>
  <si>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</si>
  <si>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</si>
  <si>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</si>
  <si>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</si>
  <si>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</si>
  <si>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</si>
  <si>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</si>
  <si>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</si>
  <si>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</si>
  <si>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</si>
  <si>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</si>
  <si>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</si>
  <si>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</si>
  <si>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</si>
  <si>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</si>
  <si>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</si>
  <si>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</si>
  <si>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</si>
  <si>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</si>
  <si>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</si>
  <si>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</si>
  <si>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</si>
  <si>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</si>
  <si>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</si>
  <si>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</si>
  <si>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</si>
  <si>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</si>
  <si>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</si>
  <si>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</si>
  <si>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</si>
  <si>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</si>
  <si>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</si>
  <si>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</si>
  <si>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</si>
  <si>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</si>
  <si>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</si>
  <si>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</si>
  <si>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</si>
  <si>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</si>
  <si>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</si>
  <si>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</si>
  <si>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</si>
  <si>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</si>
  <si>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</si>
  <si>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</si>
  <si>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</si>
  <si>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</si>
  <si>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</si>
  <si>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</si>
  <si>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</si>
  <si>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</si>
  <si>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</si>
  <si>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</si>
  <si>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</si>
  <si>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</si>
  <si>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</si>
  <si>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</si>
  <si>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</si>
  <si>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</si>
  <si>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</si>
  <si>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</si>
  <si>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</si>
  <si>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</si>
  <si>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</si>
  <si>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</si>
  <si>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</si>
  <si>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</si>
  <si>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</si>
  <si>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</si>
  <si>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</si>
  <si>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</si>
  <si>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</si>
  <si>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</si>
  <si>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</si>
  <si>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</si>
  <si>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</si>
  <si>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</si>
  <si>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</si>
  <si>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</si>
  <si>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</si>
  <si>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</si>
  <si>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</si>
  <si>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</si>
  <si>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</si>
  <si>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</si>
  <si>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</si>
  <si>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</si>
  <si>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</si>
  <si>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</si>
  <si>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</si>
  <si>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</si>
  <si>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</si>
  <si>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</si>
  <si>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</si>
  <si>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</si>
  <si>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</si>
  <si>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</si>
  <si>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</si>
  <si>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</si>
  <si>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</si>
  <si>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</si>
  <si>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</si>
  <si>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</si>
  <si>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</si>
  <si>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</si>
  <si>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</si>
  <si>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</si>
  <si>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</si>
  <si>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</si>
  <si>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</si>
  <si>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</si>
  <si>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</si>
  <si>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</si>
  <si>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</si>
  <si>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</si>
  <si>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</si>
  <si>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</si>
  <si>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</si>
  <si>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</si>
  <si>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</si>
  <si>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</si>
  <si>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</si>
  <si>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</si>
  <si>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</si>
  <si>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</si>
  <si>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</si>
  <si>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</si>
  <si>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</si>
  <si>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</si>
  <si>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</si>
  <si>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</si>
  <si>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</si>
  <si>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</si>
  <si>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</si>
  <si>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</si>
  <si>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</si>
  <si>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</si>
  <si>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</si>
  <si>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</si>
  <si>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</si>
  <si>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</si>
  <si>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</si>
  <si>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</si>
  <si>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</si>
  <si>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</si>
  <si>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</si>
  <si>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</si>
  <si>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</si>
  <si>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</si>
  <si>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</si>
  <si>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</si>
  <si>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</si>
  <si>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</si>
  <si>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</si>
  <si>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</si>
  <si>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</si>
  <si>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</si>
  <si>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</si>
  <si>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</si>
  <si>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</si>
  <si>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</si>
  <si>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</si>
  <si>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</si>
  <si>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</si>
  <si>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</si>
  <si>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</si>
  <si>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</si>
  <si>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</si>
  <si>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</si>
  <si>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</si>
  <si>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</si>
  <si>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</si>
  <si>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</si>
  <si>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</si>
  <si>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</si>
  <si>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</si>
  <si>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</si>
  <si>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</si>
  <si>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</si>
  <si>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</si>
  <si>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</si>
  <si>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</si>
  <si>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</si>
  <si>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</si>
  <si>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</si>
  <si>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</si>
  <si>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</si>
  <si>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</si>
  <si>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</si>
  <si>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</si>
  <si>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</si>
  <si>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</si>
  <si>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</si>
  <si>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</si>
  <si>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</si>
  <si>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</si>
  <si>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</si>
  <si>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</si>
  <si>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</si>
  <si>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</si>
  <si>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</si>
  <si>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</si>
  <si>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</si>
  <si>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</si>
  <si>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</si>
  <si>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</si>
  <si>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</si>
  <si>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</si>
  <si>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</si>
  <si>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</si>
  <si>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</si>
  <si>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</si>
  <si>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</si>
  <si>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</si>
  <si>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</si>
  <si>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</si>
  <si>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</si>
  <si>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</si>
  <si>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</si>
  <si>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</si>
  <si>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</si>
  <si>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</si>
  <si>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</si>
  <si>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</si>
  <si>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</si>
  <si>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</si>
  <si>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</si>
  <si>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</si>
  <si>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</si>
  <si>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</si>
  <si>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</si>
  <si>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</si>
  <si>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</si>
  <si>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</si>
  <si>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</si>
  <si>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</si>
  <si>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</si>
  <si>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</si>
  <si>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</si>
  <si>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</si>
  <si>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</si>
  <si>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</si>
  <si>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</si>
  <si>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</si>
  <si>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</si>
  <si>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</si>
  <si>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</si>
  <si>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</si>
  <si>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</si>
  <si>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</si>
  <si>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</si>
  <si>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</si>
  <si>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</si>
  <si>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</si>
  <si>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</si>
  <si>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</si>
  <si>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</si>
  <si>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</si>
  <si>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</si>
  <si>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</si>
  <si>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</si>
  <si>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</si>
  <si>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</si>
  <si>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</si>
  <si>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</si>
  <si>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</si>
  <si>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</si>
  <si>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</si>
  <si>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</si>
  <si>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</si>
  <si>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</si>
  <si>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</si>
  <si>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</si>
  <si>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</si>
  <si>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</si>
  <si>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</si>
  <si>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</si>
  <si>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</si>
  <si>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</si>
  <si>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</si>
  <si>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</si>
  <si>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</si>
  <si>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</si>
  <si>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</si>
  <si>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</si>
  <si>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</si>
  <si>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</si>
  <si>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</si>
  <si>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</si>
  <si>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</si>
  <si>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</si>
  <si>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</si>
  <si>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</si>
  <si>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</si>
  <si>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</si>
  <si>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</si>
  <si>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</si>
  <si>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</si>
  <si>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</si>
  <si>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</si>
  <si>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</si>
  <si>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</si>
  <si>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</si>
  <si>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</si>
  <si>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</si>
  <si>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</si>
  <si>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</si>
  <si>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</si>
  <si>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</si>
  <si>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</si>
  <si>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</si>
  <si>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</si>
  <si>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</si>
  <si>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</si>
  <si>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</si>
  <si>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</si>
  <si>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</si>
  <si>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</si>
  <si>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</si>
  <si>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</si>
  <si>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</si>
  <si>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</si>
  <si>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</si>
  <si>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</si>
  <si>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</si>
  <si>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</si>
  <si>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</si>
  <si>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</si>
  <si>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</si>
  <si>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</si>
  <si>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</si>
  <si>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</si>
  <si>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</si>
  <si>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</si>
  <si>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</si>
  <si>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</si>
  <si>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</si>
  <si>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</si>
  <si>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</si>
  <si>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</si>
  <si>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</si>
  <si>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</si>
  <si>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</si>
  <si>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</si>
  <si>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</si>
  <si>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</si>
  <si>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</si>
  <si>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</si>
  <si>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</si>
  <si>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</si>
  <si>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</si>
  <si>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</si>
  <si>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</si>
  <si>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</si>
  <si>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</si>
  <si>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</si>
  <si>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</si>
  <si>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</si>
  <si>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</si>
  <si>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</si>
  <si>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</si>
  <si>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</si>
  <si>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</si>
  <si>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</si>
  <si>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</si>
  <si>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</si>
  <si>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</si>
  <si>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</si>
  <si>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</si>
  <si>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</si>
  <si>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</si>
  <si>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</si>
  <si>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</si>
  <si>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</si>
  <si>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</si>
  <si>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</si>
  <si>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</si>
  <si>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</si>
  <si>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</si>
  <si>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</si>
  <si>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</si>
  <si>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</si>
  <si>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</si>
  <si>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</si>
  <si>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</si>
  <si>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</si>
  <si>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</si>
  <si>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</si>
  <si>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</si>
  <si>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</si>
  <si>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</si>
  <si>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</si>
  <si>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</si>
  <si>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</si>
  <si>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</si>
  <si>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</si>
  <si>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</si>
  <si>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</si>
  <si>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</si>
  <si>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</si>
  <si>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</si>
  <si>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</si>
  <si>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</si>
  <si>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</si>
  <si>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</si>
  <si>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</si>
  <si>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</si>
  <si>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</si>
  <si>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</si>
  <si>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</si>
  <si>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</si>
  <si>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</si>
  <si>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</si>
  <si>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</si>
  <si>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</si>
  <si>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</si>
  <si>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</si>
  <si>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</si>
  <si>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</si>
  <si>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</si>
  <si>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</si>
  <si>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</si>
  <si>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</si>
  <si>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</si>
  <si>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</si>
  <si>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</si>
  <si>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</si>
  <si>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</si>
  <si>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</si>
  <si>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</si>
  <si>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</si>
  <si>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</si>
  <si>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</si>
  <si>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</si>
  <si>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</si>
  <si>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</si>
  <si>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</si>
  <si>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</si>
  <si>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</si>
  <si>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</si>
  <si>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</si>
  <si>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</si>
  <si>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</si>
  <si>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</si>
  <si>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</si>
  <si>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</si>
  <si>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</si>
  <si>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</si>
  <si>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</si>
  <si>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</si>
  <si>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</si>
  <si>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</si>
  <si>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</si>
  <si>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</si>
  <si>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</si>
  <si>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</si>
  <si>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</si>
  <si>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</si>
  <si>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</si>
  <si>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</si>
  <si>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</si>
  <si>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</si>
  <si>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</si>
  <si>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</si>
  <si>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</si>
  <si>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</si>
  <si>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</si>
  <si>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</si>
  <si>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</si>
  <si>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</si>
  <si>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</si>
  <si>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</si>
  <si>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</si>
  <si>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</si>
  <si>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</si>
  <si>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</si>
  <si>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</si>
  <si>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</si>
  <si>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</si>
  <si>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</si>
  <si>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</si>
  <si>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</si>
  <si>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</si>
  <si>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</si>
  <si>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</si>
  <si>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</si>
  <si>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</si>
  <si>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</si>
  <si>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</si>
  <si>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</si>
  <si>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</si>
  <si>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</si>
  <si>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</si>
  <si>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</si>
  <si>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</si>
  <si>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</si>
  <si>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</si>
  <si>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</si>
  <si>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</si>
  <si>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</si>
  <si>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</si>
  <si>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</si>
  <si>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</si>
  <si>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</si>
  <si>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</si>
  <si>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</si>
  <si>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</si>
  <si>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</si>
  <si>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</si>
  <si>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</si>
  <si>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</si>
  <si>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</si>
  <si>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</si>
  <si>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</si>
  <si>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</si>
  <si>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</si>
  <si>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</si>
  <si>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</si>
  <si>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</si>
  <si>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</si>
  <si>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</si>
  <si>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</si>
  <si>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</si>
  <si>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</si>
  <si>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</si>
  <si>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</si>
  <si>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</si>
  <si>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</si>
  <si>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</si>
  <si>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</si>
  <si>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</si>
  <si>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</si>
  <si>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</si>
  <si>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</si>
  <si>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</si>
  <si>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</si>
  <si>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</si>
  <si>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</si>
  <si>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</si>
  <si>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</si>
  <si>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</si>
  <si>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</si>
  <si>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</si>
  <si>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</si>
  <si>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</si>
  <si>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</si>
  <si>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</si>
  <si>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</si>
  <si>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</si>
  <si>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</si>
  <si>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</si>
  <si>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</si>
  <si>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</si>
  <si>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</si>
  <si>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</si>
  <si>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</si>
  <si>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</si>
  <si>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</si>
  <si>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</si>
  <si>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</si>
  <si>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</si>
  <si>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</si>
  <si>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</si>
  <si>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</si>
  <si>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</si>
  <si>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</si>
  <si>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</si>
  <si>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</si>
  <si>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</si>
  <si>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</si>
  <si>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</si>
  <si>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</si>
  <si>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</si>
  <si>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</si>
  <si>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</si>
  <si>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</si>
  <si>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</si>
  <si>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</si>
  <si>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</si>
  <si>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</si>
  <si>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</si>
  <si>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</si>
  <si>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</si>
  <si>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</si>
  <si>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</si>
  <si>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</si>
  <si>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</si>
  <si>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</si>
  <si>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</si>
  <si>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</si>
  <si>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</si>
  <si>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</si>
  <si>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</si>
  <si>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</si>
  <si>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</si>
  <si>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</si>
  <si>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</si>
  <si>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</si>
  <si>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</si>
  <si>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</si>
  <si>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</si>
  <si>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</si>
  <si>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</si>
  <si>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</si>
  <si>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</si>
  <si>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</si>
  <si>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</si>
  <si>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</si>
  <si>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</si>
  <si>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</si>
  <si>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</si>
  <si>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</si>
  <si>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</si>
  <si>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</si>
  <si>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</si>
  <si>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</si>
  <si>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</si>
  <si>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</si>
  <si>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</si>
  <si>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</si>
  <si>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</si>
  <si>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</si>
  <si>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</si>
  <si>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</si>
  <si>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</si>
  <si>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</si>
  <si>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</si>
  <si>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</si>
  <si>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</si>
  <si>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</si>
  <si>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</si>
  <si>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</si>
  <si>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</si>
  <si>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</si>
  <si>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</si>
  <si>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</si>
  <si>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</si>
  <si>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</si>
  <si>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</si>
  <si>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</si>
  <si>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</si>
  <si>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</si>
  <si>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</si>
  <si>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</si>
  <si>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</si>
  <si>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</si>
  <si>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</si>
  <si>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</si>
  <si>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</si>
  <si>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</si>
  <si>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</si>
  <si>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</si>
  <si>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</si>
  <si>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</si>
  <si>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</si>
  <si>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</si>
  <si>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</si>
  <si>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</si>
  <si>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</si>
  <si>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</si>
  <si>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</si>
  <si>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</si>
  <si>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</si>
  <si>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</si>
  <si>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</si>
  <si>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</si>
  <si>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</si>
  <si>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</si>
  <si>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</si>
  <si>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</si>
  <si>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</si>
  <si>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</si>
  <si>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</si>
  <si>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</si>
  <si>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</si>
  <si>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</si>
  <si>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</si>
  <si>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</si>
  <si>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</si>
  <si>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</si>
  <si>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</si>
  <si>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</si>
  <si>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</si>
  <si>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</si>
  <si>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</si>
  <si>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</si>
  <si>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</si>
  <si>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</si>
  <si>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</si>
  <si>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</si>
  <si>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</si>
  <si>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</si>
  <si>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</si>
  <si>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</si>
  <si>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</si>
  <si>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</si>
  <si>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</si>
  <si>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</si>
  <si>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</si>
  <si>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</si>
  <si>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</si>
  <si>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</si>
  <si>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</si>
  <si>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</si>
  <si>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</si>
  <si>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</si>
  <si>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</si>
  <si>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</si>
  <si>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</si>
  <si>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</si>
  <si>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</si>
  <si>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</si>
  <si>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</si>
  <si>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</si>
  <si>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</si>
  <si>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</si>
  <si>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</si>
  <si>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</si>
  <si>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</si>
  <si>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</si>
  <si>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</si>
  <si>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</si>
  <si>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</si>
  <si>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</si>
  <si>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</si>
  <si>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</si>
  <si>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</si>
  <si>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</si>
  <si>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</si>
  <si>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</si>
  <si>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</si>
  <si>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</si>
  <si>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</si>
  <si>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</si>
  <si>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</si>
  <si>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</si>
  <si>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</si>
  <si>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</si>
  <si>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</si>
  <si>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</si>
  <si>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</si>
  <si>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</si>
  <si>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</si>
  <si>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</si>
  <si>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</si>
  <si>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</si>
  <si>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</si>
  <si>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</si>
  <si>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</si>
  <si>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</si>
  <si>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</si>
  <si>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</si>
  <si>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</si>
  <si>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</si>
  <si>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</si>
  <si>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</si>
  <si>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</si>
  <si>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</si>
  <si>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</si>
  <si>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</si>
  <si>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</si>
  <si>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</si>
  <si>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</si>
  <si>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</si>
  <si>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</si>
  <si>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</si>
  <si>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</si>
  <si>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</si>
  <si>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</si>
  <si>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</si>
  <si>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</si>
  <si>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</si>
  <si>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</si>
  <si>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</si>
  <si>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</si>
  <si>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</si>
  <si>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</si>
  <si>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</si>
  <si>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</si>
  <si>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</si>
  <si>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</si>
  <si>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</si>
  <si>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</si>
  <si>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</si>
  <si>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</si>
  <si>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</si>
  <si>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</si>
  <si>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</si>
  <si>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</si>
  <si>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</si>
  <si>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</si>
  <si>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</si>
  <si>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</si>
  <si>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</si>
  <si>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</si>
  <si>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</si>
  <si>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</si>
  <si>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</si>
  <si>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</si>
  <si>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</si>
  <si>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</si>
  <si>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</si>
  <si>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</si>
  <si>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</si>
  <si>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</si>
  <si>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</si>
  <si>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</si>
  <si>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</si>
  <si>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</si>
  <si>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</si>
  <si>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</si>
  <si>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</si>
  <si>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</si>
  <si>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</si>
  <si>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</si>
  <si>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</si>
  <si>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</si>
  <si>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</si>
  <si>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</si>
  <si>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</si>
  <si>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</si>
  <si>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</si>
  <si>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</si>
  <si>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</si>
  <si>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</si>
  <si>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</si>
  <si>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</si>
  <si>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</si>
  <si>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</si>
  <si>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</si>
  <si>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</si>
  <si>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</si>
  <si>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</si>
  <si>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</si>
  <si>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</si>
  <si>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</si>
  <si>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</si>
  <si>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</si>
  <si>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</si>
  <si>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</si>
  <si>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</si>
  <si>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</si>
  <si>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</si>
  <si>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</si>
  <si>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</si>
  <si>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</si>
  <si>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</si>
  <si>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</si>
  <si>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</si>
  <si>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</si>
  <si>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</si>
  <si>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</si>
  <si>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</si>
  <si>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</si>
  <si>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</si>
  <si>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</si>
  <si>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</si>
  <si>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</si>
  <si>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</si>
  <si>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</si>
  <si>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</si>
  <si>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</si>
  <si>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</si>
  <si>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</si>
  <si>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</si>
  <si>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</si>
  <si>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</si>
  <si>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</si>
  <si>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</si>
  <si>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</si>
  <si>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</si>
  <si>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</si>
  <si>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</si>
  <si>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</si>
  <si>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</si>
  <si>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</si>
  <si>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</si>
  <si>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</si>
  <si>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</si>
  <si>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</si>
  <si>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</si>
  <si>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</si>
  <si>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</si>
  <si>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</si>
  <si>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</si>
  <si>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</si>
  <si>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</si>
  <si>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</si>
  <si>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</si>
  <si>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</si>
  <si>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</si>
  <si>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</si>
  <si>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</si>
  <si>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</si>
  <si>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</si>
  <si>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</si>
  <si>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</si>
  <si>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</si>
  <si>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</si>
  <si>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</si>
  <si>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</si>
  <si>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</si>
  <si>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</si>
  <si>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</si>
  <si>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</si>
  <si>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</si>
  <si>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</si>
  <si>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</si>
  <si>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</si>
  <si>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</si>
  <si>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</si>
  <si>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</si>
  <si>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</si>
  <si>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</si>
  <si>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</si>
  <si>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</si>
  <si>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</si>
  <si>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</si>
  <si>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</si>
  <si>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</si>
  <si>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</si>
  <si>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</si>
  <si>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</si>
  <si>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</si>
  <si>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</si>
  <si>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</si>
  <si>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</si>
  <si>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</si>
  <si>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</si>
  <si>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</si>
  <si>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</si>
  <si>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</si>
  <si>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</si>
  <si>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</si>
  <si>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</si>
  <si>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</si>
  <si>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</si>
  <si>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</si>
  <si>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</si>
  <si>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</si>
  <si>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</si>
  <si>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</si>
  <si>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</si>
  <si>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</si>
  <si>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</si>
  <si>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</si>
  <si>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</si>
  <si>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</si>
  <si>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</si>
  <si>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</si>
  <si>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</si>
  <si>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</si>
  <si>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</si>
  <si>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</si>
  <si>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</si>
  <si>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</si>
  <si>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</si>
  <si>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</si>
  <si>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</si>
  <si>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</si>
  <si>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</si>
  <si>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</si>
  <si>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</si>
  <si>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</si>
  <si>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</si>
  <si>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</si>
  <si>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</si>
  <si>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</si>
  <si>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</si>
  <si>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</si>
  <si>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</si>
  <si>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</si>
  <si>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</si>
  <si>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</si>
  <si>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</si>
  <si>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</si>
  <si>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</si>
  <si>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</si>
  <si>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</si>
  <si>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</si>
  <si>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</si>
  <si>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</si>
  <si>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</si>
  <si>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</si>
  <si>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</si>
  <si>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</si>
  <si>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</si>
  <si>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</si>
  <si>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</si>
  <si>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</si>
  <si>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</si>
  <si>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</si>
  <si>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</si>
  <si>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</si>
  <si>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</si>
  <si>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</si>
  <si>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</si>
  <si>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</si>
  <si>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</si>
  <si>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</si>
  <si>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</si>
  <si>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</si>
  <si>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</si>
  <si>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</si>
  <si>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</si>
  <si>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</si>
  <si>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</si>
  <si>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</si>
  <si>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</si>
  <si>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</si>
  <si>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</si>
  <si>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</si>
  <si>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</si>
  <si>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</si>
  <si>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</si>
  <si>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</si>
  <si>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</si>
  <si>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</si>
  <si>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</si>
  <si>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</si>
  <si>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</si>
  <si>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</si>
  <si>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</si>
  <si>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</si>
  <si>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</si>
  <si>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</si>
  <si>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</si>
  <si>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</si>
  <si>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</si>
  <si>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</si>
  <si>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</si>
  <si>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</si>
  <si>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</si>
  <si>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</si>
  <si>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</si>
  <si>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</si>
  <si>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</si>
  <si>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</si>
  <si>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</si>
  <si>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</si>
  <si>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</si>
  <si>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</si>
  <si>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</si>
  <si>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</si>
  <si>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</si>
  <si>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</si>
  <si>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</si>
  <si>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</si>
  <si>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</si>
  <si>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</si>
  <si>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</si>
  <si>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</si>
  <si>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</si>
  <si>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</si>
  <si>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</si>
  <si>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</si>
  <si>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</si>
  <si>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</si>
  <si>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</si>
  <si>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</si>
  <si>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</si>
  <si>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</si>
  <si>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</si>
  <si>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</si>
  <si>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</si>
  <si>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</si>
  <si>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</si>
  <si>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</si>
  <si>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</si>
  <si>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</si>
  <si>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</si>
  <si>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</si>
  <si>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</si>
  <si>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</si>
  <si>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</si>
  <si>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</si>
  <si>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</si>
  <si>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</si>
  <si>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</si>
  <si>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</si>
  <si>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</si>
  <si>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</si>
  <si>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</si>
  <si>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</si>
  <si>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</si>
  <si>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</si>
  <si>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</si>
  <si>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</si>
  <si>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</si>
  <si>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</si>
  <si>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</si>
  <si>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</si>
  <si>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</si>
  <si>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</si>
  <si>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</si>
  <si>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</si>
  <si>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</si>
  <si>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</si>
  <si>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</si>
  <si>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</si>
  <si>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</si>
  <si>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</si>
  <si>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</si>
  <si>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</si>
  <si>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</si>
  <si>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</si>
  <si>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</si>
  <si>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</si>
  <si>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</si>
  <si>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</si>
  <si>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</si>
  <si>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</si>
  <si>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</si>
  <si>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</si>
  <si>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</si>
  <si>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</si>
  <si>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</si>
  <si>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</si>
  <si>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</si>
  <si>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</si>
  <si>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</si>
  <si>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</si>
  <si>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</si>
  <si>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</si>
  <si>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</si>
  <si>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</si>
  <si>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</si>
  <si>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</si>
  <si>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</si>
  <si>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</si>
  <si>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</si>
  <si>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</si>
  <si>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</si>
  <si>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</si>
  <si>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</si>
  <si>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</si>
  <si>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</si>
  <si>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</si>
  <si>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</si>
  <si>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</si>
  <si>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</si>
  <si>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</si>
  <si>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</si>
  <si>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</si>
  <si>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</si>
  <si>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</si>
  <si>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</si>
  <si>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</si>
  <si>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</si>
  <si>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</si>
  <si>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</si>
  <si>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</si>
  <si>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</si>
  <si>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</si>
  <si>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</si>
  <si>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</si>
  <si>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</si>
  <si>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</si>
  <si>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</si>
  <si>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</si>
  <si>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</si>
  <si>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</si>
  <si>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</si>
  <si>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</si>
  <si>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</si>
  <si>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</si>
  <si>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</si>
  <si>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</si>
  <si>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</si>
  <si>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</si>
  <si>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</si>
  <si>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</si>
  <si>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</si>
  <si>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</si>
  <si>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</si>
  <si>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</si>
  <si>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</si>
  <si>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</si>
  <si>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</si>
  <si>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</si>
  <si>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</si>
  <si>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</si>
  <si>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</si>
  <si>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</si>
  <si>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</si>
  <si>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</si>
  <si>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</si>
  <si>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</si>
  <si>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</si>
  <si>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</si>
  <si>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</si>
  <si>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</si>
  <si>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</si>
  <si>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</si>
  <si>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</si>
  <si>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</si>
  <si>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</si>
  <si>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</si>
  <si>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</si>
  <si>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</si>
  <si>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</si>
  <si>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</si>
  <si>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</si>
  <si>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</si>
  <si>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</si>
  <si>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</si>
  <si>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</si>
  <si>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</si>
  <si>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</si>
  <si>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</si>
  <si>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</si>
  <si>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</si>
  <si>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</si>
  <si>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</si>
  <si>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</si>
  <si>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</si>
  <si>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</si>
  <si>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</si>
  <si>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</si>
  <si>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</si>
  <si>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</si>
  <si>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</si>
  <si>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</si>
  <si>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</si>
  <si>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</si>
  <si>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</si>
  <si>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</si>
  <si>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</si>
  <si>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</si>
  <si>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</si>
  <si>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</si>
  <si>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</si>
  <si>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</si>
  <si>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</si>
  <si>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</si>
  <si>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</si>
  <si>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</si>
  <si>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</si>
  <si>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</si>
  <si>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</si>
  <si>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</si>
  <si>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</si>
  <si>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</si>
  <si>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</si>
  <si>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</si>
  <si>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</si>
  <si>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</si>
  <si>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</si>
  <si>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</si>
  <si>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</si>
  <si>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</si>
  <si>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</si>
  <si>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</si>
  <si>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</si>
  <si>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</si>
  <si>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</si>
  <si>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</si>
  <si>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</si>
  <si>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</si>
  <si>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</si>
  <si>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</si>
  <si>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</si>
  <si>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</si>
  <si>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</si>
  <si>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</si>
  <si>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</si>
  <si>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</si>
  <si>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</si>
  <si>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</si>
  <si>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</si>
  <si>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</si>
  <si>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</si>
  <si>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</si>
  <si>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</si>
  <si>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</si>
  <si>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</si>
  <si>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</si>
  <si>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</si>
  <si>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</si>
  <si>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</si>
  <si>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</si>
  <si>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</si>
  <si>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</si>
  <si>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</si>
  <si>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</si>
  <si>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</si>
  <si>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</si>
  <si>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</si>
  <si>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</si>
  <si>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</si>
  <si>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</si>
  <si>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</si>
  <si>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</si>
  <si>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</si>
  <si>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</si>
  <si>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</si>
  <si>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</si>
  <si>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</si>
  <si>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</si>
  <si>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</si>
  <si>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</si>
  <si>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</si>
  <si>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</si>
  <si>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</si>
  <si>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</si>
  <si>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</si>
  <si>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</si>
  <si>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</si>
  <si>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</si>
  <si>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</si>
  <si>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</si>
  <si>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</si>
  <si>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</si>
  <si>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</si>
  <si>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</si>
  <si>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</si>
  <si>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</si>
  <si>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</si>
  <si>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</si>
  <si>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</si>
  <si>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</si>
  <si>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</si>
  <si>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</si>
  <si>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</si>
  <si>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</si>
  <si>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</si>
  <si>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</si>
  <si>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</si>
  <si>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</si>
  <si>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</si>
  <si>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</si>
  <si>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</si>
  <si>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</si>
  <si>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</si>
  <si>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</si>
  <si>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</si>
  <si>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</si>
  <si>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</si>
  <si>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</si>
  <si>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</si>
  <si>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</si>
  <si>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</si>
  <si>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</si>
  <si>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</si>
  <si>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</si>
  <si>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</si>
  <si>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</si>
  <si>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</si>
  <si>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</si>
  <si>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</si>
  <si>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</si>
  <si>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</si>
  <si>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</si>
  <si>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</si>
  <si>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</si>
  <si>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</si>
  <si>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</si>
  <si>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</si>
  <si>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</si>
  <si>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</si>
  <si>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</si>
  <si>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</si>
  <si>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</si>
  <si>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</si>
  <si>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</si>
  <si>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</si>
  <si>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</si>
  <si>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</si>
  <si>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</si>
  <si>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</si>
  <si>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</si>
  <si>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</si>
  <si>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</si>
  <si>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</si>
  <si>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</si>
  <si>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</si>
  <si>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</si>
  <si>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</si>
  <si>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</si>
  <si>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</si>
  <si>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</si>
  <si>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</si>
  <si>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</si>
  <si>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</si>
  <si>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</si>
  <si>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</si>
  <si>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</si>
  <si>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</si>
  <si>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</si>
  <si>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</si>
  <si>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</si>
  <si>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</si>
  <si>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</si>
  <si>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</si>
  <si>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</si>
  <si>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</si>
  <si>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</si>
  <si>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</si>
  <si>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</si>
  <si>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</si>
  <si>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</si>
  <si>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</si>
  <si>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</si>
  <si>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</si>
  <si>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</si>
  <si>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</si>
  <si>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</si>
  <si>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</si>
  <si>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</si>
  <si>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</si>
  <si>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</si>
  <si>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</si>
  <si>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</si>
  <si>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</si>
  <si>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</si>
  <si>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</si>
  <si>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</si>
  <si>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</si>
  <si>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</si>
  <si>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</si>
  <si>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</si>
  <si>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</si>
  <si>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</si>
  <si>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</si>
  <si>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</si>
  <si>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</si>
  <si>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</si>
  <si>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</si>
  <si>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</si>
  <si>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</si>
  <si>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</si>
  <si>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</si>
  <si>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</si>
  <si>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</si>
  <si>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</si>
  <si>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</si>
  <si>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</si>
  <si>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</si>
  <si>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</si>
  <si>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</si>
  <si>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</si>
  <si>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</si>
  <si>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</si>
  <si>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</si>
  <si>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</si>
  <si>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</si>
  <si>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</si>
  <si>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</si>
  <si>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</si>
  <si>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</si>
  <si>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</si>
  <si>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</si>
  <si>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</si>
  <si>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</si>
  <si>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</si>
  <si>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</si>
  <si>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</si>
  <si>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</si>
  <si>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</si>
  <si>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</si>
  <si>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</si>
  <si>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</si>
  <si>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</si>
  <si>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</si>
  <si>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</si>
  <si>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</si>
  <si>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</si>
  <si>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</si>
  <si>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</si>
  <si>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</si>
  <si>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</si>
  <si>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</si>
  <si>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</si>
  <si>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</si>
  <si>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</si>
  <si>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</si>
  <si>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</si>
  <si>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</si>
  <si>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</si>
  <si>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</si>
  <si>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</si>
  <si>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</si>
  <si>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</si>
  <si>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</si>
  <si>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</si>
  <si>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</si>
  <si>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</si>
  <si>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</si>
  <si>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</si>
  <si>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</si>
  <si>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</si>
  <si>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</si>
  <si>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</si>
  <si>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</si>
  <si>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</si>
  <si>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</si>
  <si>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</si>
  <si>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</si>
  <si>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</si>
  <si>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</si>
  <si>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</si>
  <si>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</si>
  <si>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</si>
  <si>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</si>
  <si>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</si>
  <si>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</si>
  <si>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</si>
  <si>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</si>
  <si>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</si>
  <si>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</si>
  <si>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</si>
  <si>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</si>
  <si>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</si>
  <si>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</si>
  <si>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</si>
  <si>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</si>
  <si>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</si>
  <si>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</si>
  <si>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</si>
  <si>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</si>
  <si>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</si>
  <si>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</si>
  <si>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</si>
  <si>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</si>
  <si>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</si>
  <si>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</si>
  <si>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</si>
  <si>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</si>
  <si>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</si>
  <si>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</si>
  <si>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</si>
  <si>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</si>
  <si>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</si>
  <si>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</si>
  <si>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</si>
  <si>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</si>
  <si>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</si>
  <si>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</si>
  <si>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</si>
  <si>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</si>
  <si>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</si>
  <si>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</si>
  <si>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</si>
  <si>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</si>
  <si>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</si>
  <si>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</si>
  <si>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</si>
  <si>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</si>
  <si>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</si>
  <si>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</si>
  <si>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</si>
  <si>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</si>
  <si>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</si>
  <si>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</si>
  <si>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</si>
  <si>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</si>
  <si>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</si>
  <si>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</si>
  <si>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</si>
  <si>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</si>
  <si>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</si>
  <si>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</si>
  <si>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</si>
  <si>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</si>
  <si>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</si>
  <si>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</si>
  <si>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</si>
  <si>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</si>
  <si>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</si>
  <si>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</si>
  <si>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</si>
  <si>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</si>
  <si>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</si>
  <si>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</si>
  <si>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</si>
  <si>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</si>
  <si>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</si>
  <si>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</si>
  <si>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</si>
  <si>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</si>
  <si>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</si>
  <si>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</si>
  <si>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</si>
  <si>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</si>
  <si>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</si>
  <si>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</si>
  <si>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</si>
  <si>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</si>
  <si>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</si>
  <si>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</si>
  <si>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</si>
  <si>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</si>
  <si>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</si>
  <si>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</si>
  <si>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</si>
  <si>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</si>
  <si>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</si>
  <si>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</si>
  <si>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</si>
  <si>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</si>
  <si>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</si>
  <si>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</si>
  <si>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</si>
  <si>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</si>
  <si>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</si>
  <si>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</si>
  <si>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</si>
  <si>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</si>
  <si>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</si>
  <si>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</si>
  <si>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</si>
  <si>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</si>
  <si>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</si>
  <si>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</si>
  <si>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</si>
  <si>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</si>
  <si>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</si>
  <si>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</si>
  <si>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</si>
  <si>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</si>
  <si>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</si>
  <si>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</si>
  <si>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</si>
  <si>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</si>
  <si>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</si>
  <si>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</si>
  <si>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</si>
  <si>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</si>
  <si>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</si>
  <si>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</si>
  <si>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</si>
  <si>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</si>
  <si>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</si>
  <si>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</si>
  <si>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</si>
  <si>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</si>
  <si>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</si>
  <si>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</si>
  <si>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</si>
  <si>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</si>
  <si>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</si>
  <si>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</si>
  <si>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</si>
  <si>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</si>
  <si>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</si>
  <si>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</si>
  <si>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</si>
  <si>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</si>
  <si>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</si>
  <si>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</si>
  <si>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</si>
  <si>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</si>
  <si>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</si>
  <si>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</si>
  <si>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</si>
  <si>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</si>
  <si>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</si>
  <si>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</si>
  <si>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</si>
  <si>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</si>
  <si>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</si>
  <si>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</si>
  <si>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</si>
  <si>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</si>
  <si>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</si>
  <si>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</si>
  <si>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</si>
  <si>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</si>
  <si>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</si>
  <si>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</si>
  <si>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</si>
  <si>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</si>
  <si>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</si>
  <si>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</si>
  <si>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</si>
  <si>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</si>
  <si>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</si>
  <si>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</si>
  <si>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</si>
  <si>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</si>
  <si>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</si>
  <si>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</si>
  <si>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</si>
  <si>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</si>
  <si>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</si>
  <si>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</si>
  <si>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</si>
  <si>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</si>
  <si>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</si>
  <si>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</si>
  <si>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</si>
  <si>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</si>
  <si>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</si>
  <si>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</si>
  <si>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</si>
  <si>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</si>
  <si>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</si>
  <si>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</si>
  <si>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</si>
  <si>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</si>
  <si>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</si>
  <si>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</si>
  <si>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</si>
  <si>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</si>
  <si>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</si>
  <si>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</si>
  <si>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</si>
  <si>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</si>
  <si>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</si>
  <si>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</si>
  <si>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</si>
  <si>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</si>
  <si>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</si>
  <si>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</si>
  <si>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</si>
  <si>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</si>
  <si>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</si>
  <si>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</si>
  <si>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</si>
  <si>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</si>
  <si>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</si>
  <si>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</si>
  <si>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</si>
  <si>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</si>
  <si>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</si>
  <si>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</si>
  <si>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</si>
  <si>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</si>
  <si>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</si>
  <si>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</si>
  <si>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</si>
  <si>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</si>
  <si>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</si>
  <si>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</si>
  <si>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</si>
  <si>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</si>
  <si>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</si>
  <si>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</si>
  <si>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</si>
  <si>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</si>
  <si>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</si>
  <si>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</si>
  <si>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</si>
  <si>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</si>
  <si>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</si>
  <si>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</si>
  <si>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</si>
  <si>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</si>
  <si>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</si>
  <si>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</si>
  <si>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</si>
  <si>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</si>
  <si>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</si>
  <si>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</si>
  <si>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</si>
  <si>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</si>
  <si>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</si>
  <si>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</si>
  <si>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</si>
  <si>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</si>
  <si>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</si>
  <si>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</si>
  <si>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</si>
  <si>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</si>
  <si>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</si>
  <si>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</si>
  <si>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</si>
  <si>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</si>
  <si>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</si>
  <si>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</si>
  <si>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</si>
  <si>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</si>
  <si>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</si>
  <si>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</si>
  <si>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</si>
  <si>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</si>
  <si>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</si>
  <si>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</si>
  <si>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</si>
  <si>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</si>
  <si>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</si>
  <si>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</si>
  <si>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</si>
  <si>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</si>
  <si>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</si>
  <si>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</si>
  <si>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</si>
  <si>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</si>
  <si>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</si>
  <si>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</si>
  <si>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</si>
  <si>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</si>
  <si>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</si>
  <si>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</si>
  <si>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</si>
  <si>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</si>
  <si>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</si>
  <si>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</si>
  <si>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</si>
  <si>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</si>
  <si>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</si>
  <si>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</si>
  <si>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</si>
  <si>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</si>
  <si>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</si>
  <si>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</si>
  <si>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</si>
  <si>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</si>
  <si>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</si>
  <si>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</si>
  <si>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</si>
  <si>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</si>
  <si>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</si>
  <si>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</si>
  <si>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</si>
  <si>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</si>
  <si>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</si>
  <si>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</si>
  <si>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</si>
  <si>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</si>
  <si>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</si>
  <si>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</si>
  <si>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</si>
  <si>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</si>
  <si>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</si>
  <si>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</si>
  <si>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</si>
  <si>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</si>
  <si>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</si>
  <si>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</si>
  <si>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</si>
  <si>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</si>
  <si>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</si>
  <si>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</si>
  <si>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</si>
  <si>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</si>
  <si>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</si>
  <si>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</si>
  <si>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</si>
  <si>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</si>
  <si>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</si>
  <si>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</si>
  <si>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</si>
  <si>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</si>
  <si>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</si>
  <si>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</si>
  <si>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</si>
  <si>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</si>
  <si>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</si>
  <si>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</si>
  <si>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</si>
  <si>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</si>
  <si>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</si>
  <si>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</si>
  <si>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</si>
  <si>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</si>
  <si>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</si>
  <si>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</si>
  <si>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</si>
  <si>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</si>
  <si>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</si>
  <si>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</si>
  <si>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</si>
  <si>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</si>
  <si>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</si>
  <si>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</si>
  <si>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</si>
  <si>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</si>
  <si>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</si>
  <si>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</si>
  <si>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</si>
  <si>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</si>
  <si>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</si>
  <si>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</si>
  <si>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</si>
  <si>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</si>
  <si>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</si>
  <si>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</si>
  <si>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</si>
  <si>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</si>
  <si>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</si>
  <si>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</si>
  <si>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</si>
  <si>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</si>
  <si>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</si>
  <si>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</si>
  <si>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</si>
  <si>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</si>
  <si>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</si>
  <si>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</si>
  <si>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</si>
  <si>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</si>
  <si>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</si>
  <si>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</si>
  <si>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</si>
  <si>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</si>
  <si>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</si>
  <si>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</si>
  <si>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</si>
  <si>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</si>
  <si>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</si>
  <si>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</si>
  <si>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</si>
  <si>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</si>
  <si>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</si>
  <si>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</si>
  <si>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</si>
  <si>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</si>
  <si>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</si>
  <si>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</si>
  <si>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</si>
  <si>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</si>
  <si>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</si>
  <si>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</si>
  <si>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</si>
  <si>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</si>
  <si>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</si>
  <si>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</si>
  <si>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</si>
  <si>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</si>
  <si>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</si>
  <si>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</si>
  <si>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</si>
  <si>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</si>
  <si>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</si>
  <si>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</si>
  <si>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</si>
  <si>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</si>
  <si>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</si>
  <si>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</si>
  <si>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</si>
  <si>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</si>
  <si>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</si>
  <si>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</si>
  <si>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</si>
  <si>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</si>
  <si>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</si>
  <si>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</si>
  <si>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</si>
  <si>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</si>
  <si>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</si>
  <si>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</si>
  <si>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</si>
  <si>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</si>
  <si>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</si>
  <si>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</si>
  <si>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</si>
  <si>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</si>
  <si>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</si>
  <si>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</si>
  <si>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</si>
  <si>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</si>
  <si>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</si>
  <si>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</si>
  <si>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</si>
  <si>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</si>
  <si>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</si>
  <si>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</si>
  <si>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</si>
  <si>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</si>
  <si>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</si>
  <si>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</si>
  <si>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</si>
  <si>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</si>
  <si>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</si>
  <si>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</si>
  <si>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</si>
  <si>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</si>
  <si>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</si>
  <si>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</si>
  <si>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</si>
  <si>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</si>
  <si>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</si>
  <si>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</si>
  <si>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</si>
  <si>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</si>
  <si>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</si>
  <si>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</si>
  <si>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</si>
  <si>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</si>
  <si>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</si>
  <si>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</si>
  <si>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</si>
  <si>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</si>
  <si>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</si>
  <si>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</si>
  <si>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</si>
  <si>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</si>
  <si>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</si>
  <si>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</si>
  <si>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</si>
  <si>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</si>
  <si>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</si>
  <si>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</si>
  <si>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</si>
  <si>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</si>
  <si>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</si>
  <si>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</si>
  <si>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</si>
  <si>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</si>
  <si>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</si>
  <si>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</si>
  <si>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</si>
  <si>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</si>
  <si>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</si>
  <si>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</si>
  <si>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</si>
  <si>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</si>
  <si>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</si>
  <si>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</si>
  <si>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</si>
  <si>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</si>
  <si>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</si>
  <si>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</si>
  <si>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</si>
  <si>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</si>
  <si>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</si>
  <si>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</si>
  <si>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</si>
  <si>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</si>
  <si>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</si>
  <si>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</si>
  <si>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</si>
  <si>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</si>
  <si>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</si>
  <si>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</si>
  <si>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</si>
  <si>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</si>
  <si>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</si>
  <si>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</si>
  <si>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</si>
  <si>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</si>
  <si>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</si>
  <si>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</si>
  <si>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</si>
  <si>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</si>
  <si>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</si>
  <si>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</si>
  <si>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</si>
  <si>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</si>
  <si>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</si>
  <si>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</si>
  <si>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</si>
  <si>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</si>
  <si>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</si>
  <si>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</si>
  <si>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</si>
  <si>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</si>
  <si>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</si>
  <si>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</si>
  <si>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</si>
  <si>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</si>
  <si>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</si>
  <si>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</si>
  <si>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</si>
  <si>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</si>
  <si>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</si>
  <si>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</si>
  <si>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</si>
  <si>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</si>
  <si>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</si>
  <si>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</si>
  <si>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</si>
  <si>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</si>
  <si>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</si>
  <si>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</si>
  <si>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</si>
  <si>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</si>
  <si>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</si>
  <si>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</si>
  <si>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</si>
  <si>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</si>
  <si>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</si>
  <si>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</si>
  <si>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</si>
  <si>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</si>
  <si>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</si>
  <si>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</si>
  <si>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</si>
  <si>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</si>
  <si>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</si>
  <si>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</si>
  <si>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</si>
  <si>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</si>
  <si>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</si>
  <si>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</si>
  <si>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</si>
  <si>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</si>
  <si>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</si>
  <si>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</si>
  <si>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</si>
  <si>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</si>
  <si>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</si>
  <si>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</si>
  <si>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</si>
  <si>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</si>
  <si>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</si>
  <si>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</si>
  <si>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</si>
  <si>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</si>
  <si>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</si>
  <si>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</si>
  <si>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</si>
  <si>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</si>
  <si>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</si>
  <si>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</si>
  <si>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</si>
  <si>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</si>
  <si>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</si>
  <si>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</si>
  <si>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</si>
  <si>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</si>
  <si>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</si>
  <si>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</si>
  <si>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</si>
  <si>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</si>
  <si>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</si>
  <si>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</si>
  <si>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</si>
  <si>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</si>
  <si>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</si>
  <si>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</si>
  <si>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</si>
  <si>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</si>
  <si>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</si>
  <si>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</si>
  <si>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</si>
  <si>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</si>
  <si>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</si>
  <si>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</si>
  <si>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</si>
  <si>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</si>
  <si>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</si>
  <si>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</si>
  <si>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</si>
  <si>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</si>
  <si>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</si>
  <si>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</si>
  <si>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</si>
  <si>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</si>
  <si>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</si>
  <si>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</si>
  <si>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</si>
  <si>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</si>
  <si>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</si>
  <si>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</si>
  <si>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</si>
  <si>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</si>
  <si>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</si>
  <si>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</si>
  <si>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</si>
  <si>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</si>
  <si>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</si>
  <si>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</si>
  <si>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</si>
  <si>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</si>
  <si>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</si>
  <si>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</si>
  <si>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</si>
  <si>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</si>
  <si>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</si>
  <si>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</si>
  <si>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</si>
  <si>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</si>
  <si>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</si>
  <si>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</si>
  <si>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</si>
  <si>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</si>
  <si>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</si>
  <si>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</si>
  <si>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</si>
  <si>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</si>
  <si>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</si>
  <si>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</si>
  <si>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</si>
  <si>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</si>
  <si>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</si>
  <si>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</si>
  <si>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</si>
  <si>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</si>
  <si>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</si>
  <si>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</si>
  <si>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</si>
  <si>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</si>
  <si>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</si>
  <si>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</si>
  <si>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</si>
  <si>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</si>
  <si>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</si>
  <si>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</si>
  <si>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</si>
  <si>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</si>
  <si>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</si>
  <si>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</si>
  <si>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</si>
  <si>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</si>
  <si>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</si>
  <si>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</si>
  <si>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</si>
  <si>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</si>
  <si>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</si>
  <si>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</si>
  <si>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</si>
  <si>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</si>
  <si>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</si>
  <si>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</si>
  <si>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</si>
  <si>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</si>
  <si>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</si>
  <si>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</si>
  <si>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</si>
  <si>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</si>
  <si>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</si>
  <si>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</si>
  <si>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</si>
  <si>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</si>
  <si>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</si>
  <si>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</si>
  <si>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</si>
  <si>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</si>
  <si>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</si>
  <si>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</si>
  <si>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</si>
  <si>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</si>
  <si>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</si>
  <si>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</si>
  <si>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</si>
  <si>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</si>
  <si>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</si>
  <si>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</si>
  <si>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</si>
  <si>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</si>
  <si>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</si>
  <si>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</si>
  <si>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</si>
  <si>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</si>
  <si>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</si>
  <si>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</si>
  <si>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</si>
  <si>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</si>
  <si>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</si>
  <si>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</si>
  <si>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</si>
  <si>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</si>
  <si>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</si>
  <si>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</si>
  <si>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</si>
  <si>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</si>
  <si>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</si>
  <si>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</si>
  <si>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</si>
  <si>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</si>
  <si>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</si>
  <si>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</si>
  <si>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</si>
  <si>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</si>
  <si>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</si>
  <si>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</si>
  <si>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</si>
  <si>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</si>
  <si>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</si>
  <si>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</si>
  <si>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</si>
  <si>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</si>
  <si>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</si>
  <si>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</si>
  <si>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</si>
  <si>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</si>
  <si>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</si>
  <si>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</si>
  <si>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</si>
  <si>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</si>
  <si>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</si>
  <si>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</si>
  <si>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</si>
  <si>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</si>
  <si>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</si>
  <si>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</si>
  <si>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</si>
  <si>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</si>
  <si>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</si>
  <si>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</si>
  <si>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</si>
  <si>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</si>
  <si>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</si>
  <si>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</si>
  <si>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</si>
  <si>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</si>
  <si>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</si>
  <si>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</si>
  <si>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</si>
  <si>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</si>
  <si>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</si>
  <si>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</si>
  <si>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</si>
  <si>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</si>
  <si>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</si>
  <si>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</si>
  <si>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</si>
  <si>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</si>
  <si>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</si>
  <si>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</si>
  <si>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</si>
  <si>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</si>
  <si>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</si>
  <si>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</si>
  <si>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</si>
  <si>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</si>
  <si>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</si>
  <si>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</si>
  <si>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</si>
  <si>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</si>
  <si>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</si>
  <si>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</si>
  <si>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</si>
  <si>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</si>
  <si>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</si>
  <si>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</si>
  <si>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</si>
  <si>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</si>
  <si>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</si>
  <si>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</si>
  <si>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</si>
  <si>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</si>
  <si>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</si>
  <si>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</si>
  <si>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</si>
  <si>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</si>
  <si>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</si>
  <si>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</si>
  <si>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</si>
  <si>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</si>
  <si>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</si>
  <si>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</si>
  <si>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</si>
  <si>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</si>
  <si>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</si>
  <si>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</si>
  <si>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</si>
  <si>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</si>
  <si>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</si>
  <si>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</si>
  <si>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</si>
  <si>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</si>
  <si>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</si>
  <si>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</si>
  <si>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</si>
  <si>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</si>
  <si>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</si>
  <si>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</si>
  <si>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</si>
  <si>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</si>
  <si>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</si>
  <si>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</si>
  <si>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</si>
  <si>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</si>
  <si>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</si>
  <si>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</si>
  <si>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</si>
  <si>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</si>
  <si>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</si>
  <si>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</si>
  <si>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</si>
  <si>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</si>
  <si>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</si>
  <si>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</si>
  <si>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</si>
  <si>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</si>
  <si>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</si>
  <si>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</si>
  <si>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</si>
  <si>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</si>
  <si>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</si>
  <si>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</si>
  <si>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</si>
  <si>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</si>
  <si>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</si>
  <si>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</si>
  <si>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</si>
  <si>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</si>
  <si>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</si>
  <si>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</si>
  <si>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</si>
  <si>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</si>
  <si>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</si>
  <si>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</si>
  <si>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</si>
  <si>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</si>
  <si>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</si>
  <si>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</si>
  <si>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</si>
  <si>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</si>
  <si>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</si>
  <si>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</si>
  <si>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</si>
  <si>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</si>
  <si>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</si>
  <si>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</si>
  <si>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</si>
  <si>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</si>
  <si>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</si>
  <si>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</si>
  <si>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</si>
  <si>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</si>
  <si>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</si>
  <si>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</si>
  <si>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</si>
  <si>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</si>
  <si>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</si>
  <si>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</si>
  <si>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</si>
  <si>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</si>
  <si>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</si>
  <si>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</si>
  <si>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</si>
  <si>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</si>
  <si>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</si>
  <si>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</si>
  <si>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</si>
  <si>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</si>
  <si>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</si>
  <si>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</si>
  <si>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</si>
  <si>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</si>
  <si>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</si>
  <si>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</si>
  <si>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</si>
  <si>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</si>
  <si>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</si>
  <si>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</si>
  <si>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</si>
  <si>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</si>
  <si>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</si>
  <si>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</si>
  <si>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</si>
  <si>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</si>
  <si>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</si>
  <si>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</si>
  <si>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</si>
  <si>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</si>
  <si>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</si>
  <si>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</si>
  <si>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</si>
  <si>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</si>
  <si>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</si>
  <si>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</si>
  <si>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</si>
  <si>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</si>
  <si>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</si>
  <si>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</si>
  <si>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</si>
  <si>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</si>
  <si>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</si>
  <si>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</si>
  <si>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</si>
  <si>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</si>
  <si>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</si>
  <si>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</si>
  <si>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</si>
  <si>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</si>
  <si>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</si>
  <si>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</si>
  <si>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</si>
  <si>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</si>
  <si>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</si>
  <si>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</si>
  <si>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</si>
  <si>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</si>
  <si>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</si>
  <si>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</si>
  <si>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</si>
  <si>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</si>
  <si>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</si>
  <si>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</si>
  <si>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</si>
  <si>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</si>
  <si>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</si>
  <si>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</si>
  <si>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</si>
  <si>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</si>
  <si>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</si>
  <si>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</si>
  <si>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</si>
  <si>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</si>
  <si>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</si>
  <si>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</si>
  <si>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</si>
  <si>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</si>
  <si>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</si>
  <si>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</si>
  <si>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</si>
  <si>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</si>
  <si>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</si>
  <si>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</si>
  <si>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</si>
  <si>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</si>
  <si>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</si>
  <si>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</si>
  <si>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</si>
  <si>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</si>
  <si>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</si>
  <si>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</si>
  <si>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</si>
  <si>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</si>
  <si>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</si>
  <si>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</si>
  <si>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</si>
  <si>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</si>
  <si>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</si>
  <si>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</si>
  <si>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</si>
  <si>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</si>
  <si>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</si>
  <si>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</si>
  <si>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</si>
  <si>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</si>
  <si>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</si>
  <si>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</si>
  <si>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</si>
  <si>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</si>
  <si>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</si>
  <si>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</si>
  <si>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</si>
  <si>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</si>
  <si>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</si>
  <si>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</si>
  <si>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</si>
  <si>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</si>
  <si>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</si>
  <si>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</si>
  <si>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</si>
  <si>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</si>
  <si>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</si>
  <si>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</si>
  <si>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</si>
  <si>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</si>
  <si>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</si>
  <si>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</si>
  <si>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</si>
  <si>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</si>
  <si>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</si>
  <si>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</si>
  <si>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</si>
  <si>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</si>
  <si>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</si>
  <si>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</si>
  <si>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</si>
  <si>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</si>
  <si>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</si>
  <si>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</si>
  <si>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</si>
  <si>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</si>
  <si>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</si>
  <si>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</si>
  <si>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</si>
  <si>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</si>
  <si>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</si>
  <si>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</si>
  <si>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</si>
  <si>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</si>
  <si>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</si>
  <si>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</si>
  <si>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</si>
  <si>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</si>
  <si>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</si>
  <si>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</si>
  <si>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</si>
  <si>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</si>
  <si>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</si>
  <si>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</si>
  <si>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</si>
  <si>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</si>
  <si>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</si>
  <si>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</si>
  <si>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</si>
  <si>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</si>
  <si>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</si>
  <si>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</si>
  <si>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</si>
  <si>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</si>
  <si>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</si>
  <si>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</si>
  <si>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</si>
  <si>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</si>
  <si>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</si>
  <si>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</si>
  <si>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</si>
  <si>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</si>
  <si>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</si>
  <si>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</si>
  <si>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</si>
  <si>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</si>
  <si>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</si>
  <si>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</si>
  <si>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</si>
  <si>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</si>
  <si>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</si>
  <si>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</si>
  <si>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</si>
  <si>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</si>
  <si>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</si>
  <si>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</si>
  <si>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</si>
  <si>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</si>
  <si>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</si>
  <si>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</si>
  <si>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</si>
  <si>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</si>
  <si>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</si>
  <si>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</si>
  <si>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</si>
  <si>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</si>
  <si>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</si>
  <si>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</si>
  <si>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</si>
  <si>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</si>
  <si>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</si>
  <si>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</si>
  <si>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</si>
  <si>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</si>
  <si>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</si>
  <si>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</si>
  <si>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</si>
  <si>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</si>
  <si>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</si>
  <si>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</si>
  <si>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</si>
  <si>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</si>
  <si>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</si>
  <si>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</si>
  <si>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</si>
  <si>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</si>
  <si>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</si>
  <si>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</si>
  <si>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</si>
  <si>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</si>
  <si>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</si>
  <si>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</si>
  <si>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</si>
  <si>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</si>
  <si>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</si>
  <si>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</si>
  <si>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</si>
  <si>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</si>
  <si>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</si>
  <si>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</si>
  <si>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</si>
  <si>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</si>
  <si>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</si>
  <si>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</si>
  <si>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</si>
  <si>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</si>
  <si>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</si>
  <si>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</si>
  <si>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</si>
  <si>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</si>
  <si>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</si>
  <si>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</si>
  <si>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</si>
  <si>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</si>
  <si>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</si>
  <si>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</si>
  <si>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</si>
  <si>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</si>
  <si>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</si>
  <si>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</si>
  <si>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</si>
  <si>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</si>
  <si>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</si>
  <si>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</si>
  <si>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</si>
  <si>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</si>
  <si>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</si>
  <si>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</si>
  <si>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</si>
  <si>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</si>
  <si>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</si>
  <si>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</si>
  <si>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</si>
  <si>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</si>
  <si>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</si>
  <si>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</si>
  <si>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</si>
  <si>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</si>
  <si>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</si>
  <si>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</si>
  <si>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</si>
  <si>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</si>
  <si>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</si>
  <si>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</si>
  <si>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</si>
  <si>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</si>
  <si>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</si>
  <si>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</si>
  <si>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</si>
  <si>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</si>
  <si>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</si>
  <si>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</si>
  <si>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</si>
  <si>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</si>
  <si>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</si>
  <si>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</si>
  <si>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</si>
  <si>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</si>
  <si>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</si>
  <si>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</si>
  <si>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</si>
  <si>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</si>
  <si>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</si>
  <si>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</si>
  <si>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</si>
  <si>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</si>
  <si>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</si>
  <si>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</si>
  <si>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</si>
  <si>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</si>
  <si>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</si>
  <si>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</si>
  <si>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</si>
  <si>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</si>
  <si>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</si>
  <si>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</si>
  <si>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</si>
  <si>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</si>
  <si>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</si>
  <si>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</si>
  <si>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</si>
  <si>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</si>
  <si>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</si>
  <si>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</si>
  <si>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</si>
  <si>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</si>
  <si>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</si>
  <si>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</si>
  <si>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</si>
  <si>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</si>
  <si>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</si>
  <si>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</si>
  <si>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</si>
  <si>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</si>
  <si>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</si>
  <si>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</si>
  <si>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</si>
  <si>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</si>
  <si>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</si>
  <si>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</si>
  <si>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</si>
  <si>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</si>
  <si>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</si>
  <si>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</si>
  <si>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</si>
  <si>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</si>
  <si>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</si>
  <si>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</si>
  <si>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</si>
  <si>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</si>
  <si>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</si>
  <si>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</si>
  <si>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</si>
  <si>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</si>
  <si>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</si>
  <si>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</si>
  <si>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</si>
  <si>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</si>
  <si>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</si>
  <si>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</si>
  <si>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</si>
  <si>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</si>
  <si>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</si>
  <si>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</si>
  <si>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</si>
  <si>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</si>
  <si>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</si>
  <si>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</si>
  <si>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</si>
  <si>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</si>
  <si>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</si>
  <si>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</si>
  <si>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</si>
  <si>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</si>
  <si>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</si>
  <si>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</si>
  <si>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</si>
  <si>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</si>
  <si>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</si>
  <si>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</si>
  <si>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</si>
  <si>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</si>
  <si>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</si>
  <si>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</si>
  <si>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</si>
  <si>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</si>
  <si>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</si>
  <si>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</si>
  <si>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</si>
  <si>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</si>
  <si>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</si>
  <si>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</si>
  <si>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</si>
  <si>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</si>
  <si>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</si>
  <si>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</si>
  <si>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</si>
  <si>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</si>
  <si>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</si>
  <si>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</si>
  <si>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</si>
  <si>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</si>
  <si>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</si>
  <si>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</si>
  <si>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</si>
  <si>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</si>
  <si>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</si>
  <si>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</si>
  <si>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</si>
  <si>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</si>
  <si>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</si>
  <si>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</si>
  <si>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</si>
  <si>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</si>
  <si>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</si>
  <si>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</si>
  <si>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</si>
  <si>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</si>
  <si>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</si>
  <si>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</si>
  <si>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</si>
  <si>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</si>
  <si>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</si>
  <si>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</si>
  <si>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</si>
  <si>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</si>
  <si>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</si>
  <si>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</si>
  <si>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</si>
  <si>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</si>
  <si>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</si>
  <si>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</si>
  <si>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</si>
  <si>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</si>
  <si>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</si>
  <si>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</si>
  <si>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</si>
  <si>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</si>
  <si>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</si>
  <si>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</si>
  <si>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</si>
  <si>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</si>
  <si>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</si>
  <si>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</si>
  <si>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</si>
  <si>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</si>
  <si>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</si>
  <si>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</si>
  <si>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</si>
  <si>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</si>
  <si>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</si>
  <si>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</si>
  <si>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</si>
  <si>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</si>
  <si>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</si>
  <si>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</si>
  <si>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</si>
  <si>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</si>
  <si>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</si>
  <si>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</si>
  <si>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</si>
  <si>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</si>
  <si>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</si>
  <si>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</si>
  <si>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</si>
  <si>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</si>
  <si>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</si>
  <si>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</si>
  <si>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</si>
  <si>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</si>
  <si>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</si>
  <si>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</si>
  <si>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</si>
  <si>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</si>
  <si>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</si>
  <si>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</si>
  <si>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</si>
  <si>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</si>
  <si>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</si>
  <si>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</si>
  <si>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</si>
  <si>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</si>
  <si>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</si>
  <si>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</si>
  <si>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</si>
  <si>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</si>
  <si>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</si>
  <si>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</si>
  <si>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</si>
  <si>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</si>
  <si>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</si>
  <si>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</si>
  <si>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</si>
  <si>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</si>
  <si>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</si>
  <si>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</si>
  <si>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</si>
  <si>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</si>
  <si>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</si>
  <si>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</si>
  <si>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</si>
  <si>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</si>
  <si>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</si>
  <si>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</si>
  <si>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</si>
  <si>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</si>
  <si>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</si>
  <si>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</si>
  <si>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</si>
  <si>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</si>
  <si>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</si>
  <si>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</si>
  <si>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</si>
  <si>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</si>
  <si>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</si>
  <si>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</si>
  <si>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</si>
  <si>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</si>
  <si>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</si>
  <si>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</si>
  <si>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</si>
  <si>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</si>
  <si>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</si>
  <si>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</si>
  <si>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</si>
  <si>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</si>
  <si>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</si>
  <si>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</si>
  <si>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</si>
  <si>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</si>
  <si>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</si>
  <si>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</si>
  <si>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</si>
  <si>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</si>
  <si>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</si>
  <si>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</si>
  <si>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</si>
  <si>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</si>
  <si>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</si>
  <si>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</si>
  <si>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</si>
  <si>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</si>
  <si>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</si>
  <si>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</si>
  <si>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</si>
  <si>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</si>
  <si>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</si>
  <si>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</si>
  <si>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</si>
  <si>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</si>
  <si>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</si>
  <si>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</si>
  <si>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</si>
  <si>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</si>
  <si>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</si>
  <si>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</si>
  <si>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</si>
  <si>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</si>
  <si>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</si>
  <si>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</si>
  <si>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</si>
  <si>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</si>
  <si>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</si>
  <si>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</si>
  <si>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</si>
  <si>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</si>
  <si>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</si>
  <si>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</si>
  <si>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</si>
  <si>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</si>
  <si>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</si>
  <si>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</si>
  <si>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</si>
  <si>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</si>
  <si>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</si>
  <si>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</si>
  <si>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</si>
  <si>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</si>
  <si>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</si>
  <si>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</si>
  <si>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</si>
  <si>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</si>
  <si>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</si>
  <si>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</si>
  <si>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</si>
  <si>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</si>
  <si>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</si>
  <si>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</si>
  <si>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</si>
  <si>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</si>
  <si>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</si>
  <si>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</si>
  <si>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</si>
  <si>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</si>
  <si>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</si>
  <si>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</si>
  <si>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</si>
  <si>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</si>
  <si>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</si>
  <si>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</si>
  <si>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</si>
  <si>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</si>
  <si>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</si>
  <si>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</si>
  <si>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</si>
  <si>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</si>
  <si>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</si>
  <si>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</si>
  <si>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</si>
  <si>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</si>
  <si>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</si>
  <si>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</si>
  <si>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</si>
  <si>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</si>
  <si>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</si>
  <si>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</si>
  <si>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</si>
  <si>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</si>
  <si>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</si>
  <si>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</si>
  <si>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</si>
  <si>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</si>
  <si>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</si>
  <si>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</si>
  <si>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</si>
  <si>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</si>
  <si>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</si>
  <si>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</si>
  <si>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</si>
  <si>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</si>
  <si>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</si>
  <si>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</si>
  <si>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</si>
  <si>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</si>
  <si>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</si>
  <si>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</si>
  <si>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</si>
  <si>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</si>
  <si>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</si>
  <si>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</si>
  <si>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</si>
  <si>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</si>
  <si>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</si>
  <si>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</si>
  <si>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</si>
  <si>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</si>
  <si>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</si>
  <si>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</si>
  <si>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</si>
  <si>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</si>
  <si>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</si>
  <si>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</si>
  <si>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</si>
  <si>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</si>
  <si>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</si>
  <si>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</si>
  <si>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</si>
  <si>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</si>
  <si>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</si>
  <si>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</si>
  <si>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</si>
  <si>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</si>
  <si>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</si>
  <si>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</si>
  <si>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</si>
  <si>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</si>
  <si>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</si>
  <si>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</si>
  <si>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</si>
  <si>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</si>
  <si>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</si>
  <si>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</si>
  <si>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</si>
  <si>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</si>
  <si>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</si>
  <si>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</si>
  <si>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</si>
  <si>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</si>
  <si>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</si>
  <si>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</si>
  <si>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</si>
  <si>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</si>
  <si>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</si>
  <si>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</si>
  <si>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</si>
  <si>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</si>
  <si>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</si>
  <si>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</si>
  <si>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</si>
  <si>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</si>
  <si>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</si>
  <si>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</si>
  <si>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</si>
  <si>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</si>
  <si>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</si>
  <si>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</si>
  <si>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</si>
  <si>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</si>
  <si>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</si>
  <si>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</si>
  <si>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</si>
  <si>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</si>
  <si>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</si>
  <si>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</si>
  <si>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</si>
  <si>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</si>
  <si>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</si>
  <si>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</si>
  <si>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</si>
  <si>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</si>
  <si>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</si>
  <si>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</si>
  <si>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</si>
  <si>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</si>
  <si>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</si>
  <si>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</si>
  <si>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</si>
  <si>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</si>
  <si>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</si>
  <si>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</si>
  <si>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</si>
  <si>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</si>
  <si>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</si>
  <si>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</si>
  <si>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</si>
  <si>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</si>
  <si>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</si>
  <si>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</si>
  <si>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</si>
  <si>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</si>
  <si>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</si>
  <si>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</si>
  <si>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</si>
  <si>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</si>
  <si>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</si>
  <si>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</si>
  <si>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</si>
  <si>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</si>
  <si>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</si>
  <si>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</si>
  <si>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</si>
  <si>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</si>
  <si>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</si>
  <si>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</si>
  <si>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</si>
  <si>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</si>
  <si>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</si>
  <si>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</si>
  <si>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</si>
  <si>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</si>
  <si>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</si>
  <si>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</si>
  <si>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</si>
  <si>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</si>
  <si>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</si>
  <si>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</si>
  <si>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</si>
  <si>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</si>
  <si>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</si>
  <si>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</si>
  <si>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</si>
  <si>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</si>
  <si>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</si>
  <si>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</si>
  <si>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</si>
  <si>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</si>
  <si>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</si>
  <si>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</si>
  <si>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</si>
  <si>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</si>
  <si>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</si>
  <si>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</si>
  <si>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</si>
  <si>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</si>
  <si>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</si>
  <si>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</si>
  <si>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</si>
  <si>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</si>
  <si>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</si>
  <si>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</si>
  <si>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</si>
  <si>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</si>
  <si>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</si>
  <si>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</si>
  <si>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</si>
  <si>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</si>
  <si>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</si>
  <si>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</si>
  <si>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</si>
  <si>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</si>
  <si>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</si>
  <si>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</si>
  <si>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</si>
  <si>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</si>
  <si>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</si>
  <si>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</si>
  <si>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</si>
  <si>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</si>
  <si>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</si>
  <si>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</si>
  <si>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</si>
  <si>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</si>
  <si>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</si>
  <si>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</si>
  <si>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</si>
  <si>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</si>
  <si>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</si>
  <si>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</si>
  <si>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</si>
  <si>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</si>
  <si>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</si>
  <si>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</si>
  <si>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</si>
  <si>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</si>
  <si>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</si>
  <si>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</si>
  <si>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</si>
  <si>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</si>
  <si>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</si>
  <si>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</si>
  <si>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</si>
  <si>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</si>
  <si>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</si>
  <si>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</si>
  <si>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</si>
  <si>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</si>
  <si>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</si>
  <si>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</si>
  <si>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</si>
  <si>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</si>
  <si>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</si>
  <si>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</si>
  <si>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</si>
  <si>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</si>
  <si>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</si>
  <si>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</si>
  <si>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</si>
  <si>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</si>
  <si>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</si>
  <si>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</si>
  <si>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</si>
  <si>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</si>
  <si>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</si>
  <si>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</si>
  <si>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</si>
  <si>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</si>
  <si>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</si>
  <si>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</si>
  <si>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</si>
  <si>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</si>
  <si>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</si>
  <si>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</si>
  <si>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</si>
  <si>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</si>
  <si>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</si>
  <si>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</si>
  <si>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</si>
  <si>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</si>
  <si>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</si>
  <si>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</si>
  <si>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</si>
  <si>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</si>
  <si>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</si>
  <si>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</si>
  <si>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</si>
  <si>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</si>
  <si>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</si>
  <si>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</si>
  <si>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</si>
  <si>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</si>
  <si>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</si>
  <si>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</si>
  <si>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</si>
  <si>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</si>
  <si>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</si>
  <si>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</si>
  <si>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</si>
  <si>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</si>
  <si>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</si>
  <si>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</si>
  <si>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</si>
  <si>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</si>
  <si>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</si>
  <si>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</si>
  <si>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</si>
  <si>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</si>
  <si>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</si>
  <si>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</si>
  <si>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</si>
  <si>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</si>
  <si>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</si>
  <si>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</si>
  <si>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</si>
  <si>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</si>
  <si>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</si>
  <si>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</si>
  <si>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</si>
  <si>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</si>
  <si>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</si>
  <si>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</si>
  <si>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</si>
  <si>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</si>
  <si>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</si>
  <si>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</si>
  <si>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</si>
  <si>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</si>
  <si>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</si>
  <si>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</si>
  <si>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</si>
  <si>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</si>
  <si>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</si>
  <si>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</si>
  <si>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</si>
  <si>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</si>
  <si>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</si>
  <si>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</si>
  <si>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</si>
  <si>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</si>
  <si>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</si>
  <si>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</si>
  <si>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</si>
  <si>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</si>
  <si>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</si>
  <si>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</si>
  <si>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</si>
  <si>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</si>
  <si>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</si>
  <si>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</si>
  <si>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</si>
  <si>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</si>
  <si>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</si>
  <si>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</si>
  <si>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</si>
  <si>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</si>
  <si>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</si>
  <si>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</si>
  <si>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</si>
  <si>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</si>
  <si>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</si>
  <si>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</si>
  <si>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</si>
  <si>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</si>
  <si>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</si>
  <si>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</si>
  <si>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</si>
  <si>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</si>
  <si>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</si>
  <si>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</si>
  <si>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</si>
  <si>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</si>
  <si>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</si>
  <si>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</si>
  <si>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</si>
  <si>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</si>
  <si>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</si>
  <si>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</si>
  <si>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</si>
  <si>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</si>
  <si>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</si>
  <si>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</si>
  <si>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</si>
  <si>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</si>
  <si>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</si>
  <si>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</si>
  <si>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</si>
  <si>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</si>
  <si>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</si>
  <si>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</si>
  <si>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</si>
  <si>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</si>
  <si>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</si>
  <si>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</si>
  <si>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</si>
  <si>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</si>
  <si>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</si>
  <si>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</si>
  <si>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</si>
  <si>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</si>
  <si>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</si>
  <si>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</si>
  <si>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</si>
  <si>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</si>
  <si>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</si>
  <si>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</si>
  <si>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</si>
  <si>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</si>
  <si>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</si>
  <si>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</si>
  <si>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</si>
  <si>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</si>
  <si>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</si>
  <si>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</si>
  <si>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</si>
  <si>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</si>
  <si>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</si>
  <si>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</si>
  <si>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</si>
  <si>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</si>
  <si>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</si>
  <si>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</si>
  <si>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</si>
  <si>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</si>
  <si>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</si>
  <si>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</si>
  <si>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</si>
  <si>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</si>
  <si>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</si>
  <si>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</si>
  <si>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</si>
  <si>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</si>
  <si>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</si>
  <si>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</si>
  <si>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</si>
  <si>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</si>
  <si>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</si>
  <si>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</si>
  <si>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</si>
  <si>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</si>
  <si>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</si>
  <si>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</si>
  <si>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</si>
  <si>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</si>
  <si>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</si>
  <si>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</si>
  <si>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</si>
  <si>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</si>
  <si>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</si>
  <si>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</si>
  <si>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</si>
  <si>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</si>
  <si>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</si>
  <si>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</si>
  <si>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</si>
  <si>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</si>
  <si>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</si>
  <si>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</si>
  <si>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</si>
  <si>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</si>
  <si>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</si>
  <si>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</si>
  <si>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</si>
  <si>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</si>
  <si>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</si>
  <si>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</si>
  <si>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</si>
  <si>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</si>
  <si>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</si>
  <si>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</si>
  <si>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</si>
  <si>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</si>
  <si>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</si>
  <si>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</si>
  <si>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</si>
  <si>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</si>
  <si>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</si>
  <si>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</si>
  <si>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</si>
  <si>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</si>
  <si>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</si>
  <si>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</si>
  <si>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</si>
  <si>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</si>
  <si>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</si>
  <si>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</si>
  <si>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</si>
  <si>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</si>
  <si>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</si>
  <si>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</si>
  <si>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</si>
  <si>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</si>
  <si>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</si>
  <si>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</si>
  <si>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</si>
  <si>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</si>
  <si>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</si>
  <si>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</si>
  <si>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</si>
  <si>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</si>
  <si>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</si>
  <si>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</si>
  <si>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</si>
  <si>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</si>
  <si>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</si>
  <si>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</si>
  <si>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</si>
  <si>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</si>
  <si>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</si>
  <si>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</si>
  <si>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</si>
  <si>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</si>
  <si>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</si>
  <si>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</si>
  <si>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</si>
  <si>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</si>
  <si>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</si>
  <si>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</si>
  <si>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</si>
  <si>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</si>
  <si>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</si>
  <si>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</si>
  <si>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</si>
  <si>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</si>
  <si>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</si>
  <si>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</si>
  <si>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</si>
  <si>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</si>
  <si>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</si>
  <si>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</si>
  <si>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</si>
  <si>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</si>
  <si>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</si>
  <si>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</si>
  <si>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</si>
  <si>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</si>
  <si>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</si>
  <si>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</si>
  <si>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</si>
  <si>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</si>
  <si>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</si>
  <si>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</si>
  <si>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</si>
  <si>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</si>
  <si>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</si>
  <si>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</si>
  <si>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</si>
  <si>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</si>
  <si>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</si>
  <si>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</si>
  <si>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</si>
  <si>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</si>
  <si>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</si>
  <si>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</si>
  <si>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</si>
  <si>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</si>
  <si>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</si>
  <si>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</si>
  <si>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</si>
  <si>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</si>
  <si>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</si>
  <si>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</si>
  <si>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</si>
  <si>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</si>
  <si>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</si>
  <si>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</si>
  <si>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</si>
  <si>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</si>
  <si>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</si>
  <si>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</si>
  <si>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</si>
  <si>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</si>
  <si>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</si>
  <si>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</si>
  <si>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</si>
  <si>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</si>
  <si>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</si>
  <si>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</si>
  <si>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</si>
  <si>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</si>
  <si>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</si>
  <si>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</si>
  <si>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</si>
  <si>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</si>
  <si>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</si>
  <si>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</si>
  <si>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</si>
  <si>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</si>
  <si>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</si>
  <si>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</si>
  <si>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</si>
  <si>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</si>
  <si>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</si>
  <si>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</si>
  <si>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</si>
  <si>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</si>
  <si>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</si>
  <si>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</si>
  <si>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</si>
  <si>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</si>
  <si>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</si>
  <si>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</si>
  <si>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</si>
  <si>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</si>
  <si>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</si>
  <si>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</si>
  <si>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</si>
  <si>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</si>
  <si>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</si>
  <si>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</si>
  <si>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</si>
  <si>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</si>
  <si>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</si>
  <si>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</si>
  <si>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</si>
  <si>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</si>
  <si>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</si>
  <si>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</si>
  <si>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</si>
  <si>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</si>
  <si>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</si>
  <si>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</si>
  <si>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</si>
  <si>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</si>
  <si>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</si>
  <si>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</si>
  <si>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</si>
  <si>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</si>
  <si>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</si>
  <si>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</si>
  <si>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</si>
  <si>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</si>
  <si>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</si>
  <si>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</si>
  <si>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</si>
  <si>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</si>
  <si>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</si>
  <si>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</si>
  <si>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</si>
  <si>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</si>
  <si>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</si>
  <si>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</si>
  <si>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</si>
  <si>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</si>
  <si>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</si>
  <si>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</si>
  <si>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</si>
  <si>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</si>
  <si>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</si>
  <si>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</si>
  <si>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</si>
  <si>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</si>
  <si>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</si>
  <si>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</si>
  <si>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</si>
  <si>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</si>
  <si>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</si>
  <si>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</si>
  <si>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</si>
  <si>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</si>
  <si>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</si>
  <si>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</si>
  <si>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</si>
  <si>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</si>
  <si>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</si>
  <si>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</si>
  <si>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</si>
  <si>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</si>
  <si>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</si>
  <si>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</si>
  <si>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</si>
  <si>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</si>
  <si>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</si>
  <si>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</si>
  <si>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</si>
  <si>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</si>
  <si>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</si>
  <si>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</si>
  <si>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</si>
  <si>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</si>
  <si>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</si>
  <si>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</si>
  <si>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</si>
  <si>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</si>
  <si>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</si>
  <si>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</si>
  <si>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</si>
  <si>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</si>
  <si>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</si>
  <si>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</si>
  <si>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</si>
  <si>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</si>
  <si>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</si>
  <si>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</si>
  <si>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</si>
  <si>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</si>
  <si>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</si>
  <si>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</si>
  <si>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</si>
  <si>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</si>
  <si>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</si>
  <si>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</si>
  <si>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</si>
  <si>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</si>
  <si>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</si>
  <si>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</si>
  <si>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</si>
  <si>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</si>
  <si>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</si>
  <si>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</si>
  <si>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</si>
  <si>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</si>
  <si>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</si>
  <si>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</si>
  <si>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</si>
  <si>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</si>
  <si>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</si>
  <si>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</si>
  <si>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</si>
  <si>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</si>
  <si>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</si>
  <si>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</si>
  <si>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</si>
  <si>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</si>
  <si>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</si>
  <si>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</si>
  <si>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</si>
  <si>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</si>
  <si>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</si>
  <si>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</si>
  <si>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</si>
  <si>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</si>
  <si>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</si>
  <si>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</si>
  <si>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</si>
  <si>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</si>
  <si>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</si>
  <si>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</si>
  <si>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</si>
  <si>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</si>
  <si>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</si>
  <si>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</si>
  <si>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</si>
  <si>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</si>
  <si>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</si>
  <si>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</si>
  <si>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</si>
  <si>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</si>
  <si>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</si>
  <si>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</si>
  <si>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</si>
  <si>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</si>
  <si>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</si>
  <si>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</si>
  <si>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</si>
  <si>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</si>
  <si>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</si>
  <si>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</si>
  <si>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</si>
  <si>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</si>
  <si>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</si>
  <si>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</si>
  <si>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</si>
  <si>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</si>
  <si>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</si>
  <si>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</si>
  <si>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</si>
  <si>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</si>
  <si>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</si>
  <si>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</si>
  <si>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</si>
  <si>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</si>
  <si>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</si>
  <si>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</si>
  <si>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</si>
  <si>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</si>
  <si>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</si>
  <si>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</si>
  <si>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</si>
  <si>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</si>
  <si>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</si>
  <si>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</si>
  <si>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</si>
  <si>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</si>
  <si>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</si>
  <si>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</si>
  <si>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</si>
  <si>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</si>
  <si>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</si>
  <si>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</si>
  <si>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</si>
  <si>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</si>
  <si>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</si>
  <si>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</si>
  <si>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</si>
  <si>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</si>
  <si>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</si>
  <si>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</si>
  <si>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</si>
  <si>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</si>
  <si>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</si>
  <si>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</si>
  <si>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</si>
  <si>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</si>
  <si>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</si>
  <si>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</si>
  <si>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</si>
  <si>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</si>
  <si>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</si>
  <si>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</si>
  <si>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</si>
  <si>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</si>
  <si>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</si>
  <si>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</si>
  <si>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</si>
  <si>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</si>
  <si>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</si>
  <si>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</si>
  <si>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</si>
  <si>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</si>
  <si>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</si>
  <si>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</si>
  <si>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</si>
  <si>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</si>
  <si>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</si>
  <si>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</si>
  <si>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</si>
  <si>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</si>
  <si>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</si>
  <si>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</si>
  <si>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</si>
  <si>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</si>
  <si>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</si>
  <si>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</si>
  <si>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</si>
  <si>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</si>
  <si>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</si>
  <si>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</si>
  <si>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</si>
  <si>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</si>
  <si>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</si>
  <si>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</si>
  <si>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</si>
  <si>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</si>
  <si>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</si>
  <si>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</si>
  <si>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</si>
  <si>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</si>
  <si>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</si>
  <si>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</si>
  <si>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</si>
  <si>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</si>
  <si>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</si>
  <si>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</si>
  <si>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</si>
  <si>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</si>
  <si>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</si>
  <si>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</si>
  <si>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</si>
  <si>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</si>
  <si>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</si>
  <si>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</si>
  <si>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</si>
  <si>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</si>
  <si>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</si>
  <si>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</si>
  <si>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</si>
  <si>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</si>
  <si>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</si>
  <si>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</si>
  <si>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</si>
  <si>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</si>
  <si>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</si>
  <si>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</si>
  <si>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</si>
  <si>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</si>
  <si>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</si>
  <si>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</si>
  <si>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</si>
  <si>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</si>
  <si>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</si>
  <si>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</si>
  <si>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</si>
  <si>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</si>
  <si>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</si>
  <si>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</si>
  <si>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</si>
  <si>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</si>
  <si>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</si>
  <si>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</si>
  <si>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</si>
  <si>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</si>
  <si>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</si>
  <si>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</si>
  <si>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</si>
  <si>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</si>
  <si>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</si>
  <si>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</si>
  <si>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</si>
  <si>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</si>
  <si>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</si>
  <si>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</si>
  <si>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</si>
  <si>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</si>
  <si>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</si>
  <si>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</si>
  <si>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</si>
  <si>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</si>
  <si>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</si>
  <si>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</si>
  <si>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</si>
  <si>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</si>
  <si>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</si>
  <si>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</si>
  <si>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</si>
  <si>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</si>
  <si>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</si>
  <si>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</si>
  <si>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</si>
  <si>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</si>
  <si>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</si>
  <si>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</si>
  <si>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</si>
  <si>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</si>
  <si>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</si>
  <si>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</si>
  <si>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</si>
  <si>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</si>
  <si>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</si>
  <si>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</si>
  <si>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</si>
  <si>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</si>
  <si>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</si>
  <si>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</si>
  <si>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</si>
  <si>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</si>
  <si>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</si>
  <si>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</si>
  <si>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</si>
  <si>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</si>
  <si>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</si>
  <si>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</si>
  <si>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</si>
  <si>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</si>
  <si>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</si>
  <si>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</si>
  <si>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</si>
  <si>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</si>
  <si>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</si>
  <si>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</si>
  <si>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</si>
  <si>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</si>
  <si>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</si>
  <si>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</si>
  <si>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</si>
  <si>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</si>
  <si>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</si>
  <si>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</si>
  <si>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</si>
  <si>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</si>
  <si>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</si>
  <si>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</si>
  <si>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</si>
  <si>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</si>
  <si>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</si>
  <si>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</si>
  <si>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</si>
  <si>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</si>
  <si>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</si>
  <si>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</si>
  <si>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</si>
  <si>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</si>
  <si>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</si>
  <si>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</si>
  <si>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</si>
  <si>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</si>
  <si>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</si>
  <si>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</si>
  <si>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</si>
  <si>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</si>
  <si>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</si>
  <si>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</si>
  <si>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</si>
  <si>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</si>
  <si>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</si>
  <si>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</si>
  <si>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</si>
  <si>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</si>
  <si>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</si>
  <si>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</si>
  <si>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</si>
  <si>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</si>
  <si>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</si>
  <si>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</si>
  <si>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</si>
  <si>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</si>
  <si>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</si>
  <si>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</si>
  <si>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</si>
  <si>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</si>
  <si>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</si>
  <si>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</si>
  <si>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</si>
  <si>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</si>
  <si>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</si>
  <si>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</si>
  <si>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</si>
  <si>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</si>
  <si>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</si>
  <si>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</si>
  <si>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</si>
  <si>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</si>
  <si>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</si>
  <si>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</si>
  <si>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</si>
  <si>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</si>
  <si>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</si>
  <si>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</si>
  <si>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</si>
  <si>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</si>
  <si>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</si>
  <si>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</si>
  <si>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</si>
  <si>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</si>
  <si>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</si>
  <si>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</si>
  <si>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</si>
  <si>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</si>
  <si>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</si>
  <si>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</si>
  <si>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</si>
  <si>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</si>
  <si>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</si>
  <si>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</si>
  <si>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</si>
  <si>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</si>
  <si>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</si>
  <si>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</si>
  <si>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</si>
  <si>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</si>
  <si>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</si>
  <si>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</si>
  <si>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</si>
  <si>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</si>
  <si>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</si>
  <si>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</si>
  <si>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</si>
  <si>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</si>
  <si>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</si>
  <si>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</si>
  <si>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</si>
  <si>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</si>
  <si>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</si>
  <si>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</si>
  <si>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</si>
  <si>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</si>
  <si>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</si>
  <si>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</si>
  <si>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</si>
  <si>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</si>
  <si>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</si>
  <si>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</si>
  <si>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</si>
  <si>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</si>
  <si>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</si>
  <si>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</si>
  <si>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</si>
  <si>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</si>
  <si>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</si>
  <si>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</si>
  <si>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</si>
  <si>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</si>
  <si>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</si>
  <si>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</si>
  <si>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</si>
  <si>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</si>
  <si>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</si>
  <si>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</si>
  <si>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</si>
  <si>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</si>
  <si>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</si>
  <si>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</si>
  <si>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</si>
  <si>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</si>
  <si>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</si>
  <si>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</si>
  <si>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</si>
  <si>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</si>
  <si>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</si>
  <si>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</si>
  <si>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</si>
  <si>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</si>
  <si>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</si>
  <si>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</si>
  <si>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</si>
  <si>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</si>
  <si>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</si>
  <si>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</si>
  <si>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</si>
  <si>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</si>
  <si>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</si>
  <si>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</si>
  <si>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</si>
  <si>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</si>
  <si>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</si>
  <si>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</si>
  <si>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</si>
  <si>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</si>
  <si>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</si>
  <si>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</si>
  <si>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</si>
  <si>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</si>
  <si>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</si>
  <si>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</si>
  <si>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</si>
  <si>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</si>
  <si>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</si>
  <si>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</si>
  <si>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</si>
  <si>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</si>
  <si>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</si>
  <si>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</si>
  <si>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</si>
  <si>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</si>
  <si>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</si>
  <si>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</si>
  <si>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</si>
  <si>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</si>
  <si>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</si>
  <si>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</si>
  <si>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</si>
  <si>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</si>
  <si>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</si>
  <si>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</si>
  <si>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</si>
  <si>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</si>
  <si>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</si>
  <si>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</si>
  <si>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</si>
  <si>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</si>
  <si>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</si>
  <si>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</si>
  <si>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</si>
  <si>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</si>
  <si>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</si>
  <si>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</si>
  <si>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</si>
  <si>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</si>
  <si>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</si>
  <si>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</si>
  <si>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</si>
  <si>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</si>
  <si>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</si>
  <si>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</si>
  <si>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</si>
  <si>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</si>
  <si>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</si>
  <si>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</si>
  <si>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</si>
  <si>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</si>
  <si>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</si>
  <si>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</si>
  <si>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</si>
  <si>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</si>
  <si>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</si>
  <si>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</si>
  <si>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</si>
  <si>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</si>
  <si>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</si>
  <si>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</si>
  <si>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</si>
  <si>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</si>
  <si>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</si>
  <si>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</si>
  <si>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</si>
  <si>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</si>
  <si>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</si>
  <si>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</si>
  <si>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</si>
  <si>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</si>
  <si>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</si>
  <si>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</si>
  <si>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</si>
  <si>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</si>
  <si>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</si>
  <si>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</si>
  <si>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</si>
  <si>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</si>
  <si>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</si>
  <si>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</si>
  <si>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</si>
  <si>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</si>
  <si>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</si>
  <si>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</si>
  <si>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</si>
  <si>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</si>
  <si>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</si>
  <si>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</si>
  <si>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</si>
  <si>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</si>
  <si>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</si>
  <si>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</si>
  <si>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</si>
  <si>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</si>
  <si>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</si>
  <si>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</si>
  <si>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</si>
  <si>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</si>
  <si>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</si>
  <si>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</si>
  <si>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</si>
  <si>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</si>
  <si>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</si>
  <si>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</si>
  <si>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</si>
  <si>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</si>
  <si>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</si>
  <si>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</si>
  <si>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</si>
  <si>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</si>
  <si>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</si>
  <si>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</si>
  <si>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</si>
  <si>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</si>
  <si>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</si>
  <si>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</si>
  <si>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</si>
  <si>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</si>
  <si>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</si>
  <si>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</si>
  <si>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</si>
  <si>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</si>
  <si>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</si>
  <si>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</si>
  <si>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</si>
  <si>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</si>
  <si>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</si>
  <si>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</si>
  <si>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</si>
  <si>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</si>
  <si>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</si>
  <si>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</si>
  <si>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</si>
  <si>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</si>
  <si>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</si>
  <si>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</si>
  <si>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</si>
  <si>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</si>
  <si>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</si>
  <si>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</si>
  <si>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</si>
  <si>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</si>
  <si>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</si>
  <si>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</si>
  <si>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</si>
  <si>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</si>
  <si>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</si>
  <si>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</si>
  <si>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</si>
  <si>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</si>
  <si>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</si>
  <si>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</si>
  <si>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</si>
  <si>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</si>
  <si>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</si>
  <si>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</si>
  <si>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</si>
  <si>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</si>
  <si>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</si>
  <si>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</si>
  <si>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</si>
  <si>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</si>
  <si>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</si>
  <si>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</si>
  <si>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</si>
  <si>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</si>
  <si>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</si>
  <si>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</si>
  <si>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</si>
  <si>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</si>
  <si>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</si>
  <si>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</si>
  <si>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</si>
  <si>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</si>
  <si>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</si>
  <si>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</si>
  <si>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</si>
  <si>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</si>
  <si>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</si>
  <si>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</si>
  <si>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</si>
  <si>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</si>
  <si>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</si>
  <si>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</si>
  <si>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</si>
  <si>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</si>
  <si>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</si>
  <si>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</si>
  <si>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</si>
  <si>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</si>
  <si>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</si>
  <si>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</si>
  <si>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</si>
  <si>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</si>
  <si>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</si>
  <si>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</si>
  <si>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</si>
  <si>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</si>
  <si>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</si>
  <si>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</si>
  <si>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</si>
  <si>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</si>
  <si>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</si>
  <si>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</si>
  <si>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</si>
  <si>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</si>
  <si>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</si>
  <si>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</si>
  <si>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</si>
  <si>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</si>
  <si>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</si>
  <si>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</si>
  <si>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</si>
  <si>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</si>
  <si>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</si>
  <si>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</si>
  <si>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</si>
  <si>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</si>
  <si>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</si>
  <si>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</si>
  <si>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</si>
  <si>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</si>
  <si>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</si>
  <si>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</si>
  <si>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</si>
  <si>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</si>
  <si>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</si>
  <si>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</si>
  <si>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</si>
  <si>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</si>
  <si>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</si>
  <si>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</si>
  <si>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</si>
  <si>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</si>
  <si>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</si>
  <si>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</si>
  <si>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</si>
  <si>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</si>
  <si>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</si>
  <si>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</si>
  <si>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</si>
  <si>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</si>
  <si>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</si>
  <si>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</si>
  <si>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</si>
  <si>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</si>
  <si>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</si>
  <si>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</si>
  <si>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</si>
  <si>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</si>
  <si>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</si>
  <si>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</si>
  <si>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</si>
  <si>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</si>
  <si>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</si>
  <si>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</si>
  <si>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</si>
  <si>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</si>
  <si>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</si>
  <si>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</si>
  <si>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</si>
  <si>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</si>
  <si>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</si>
  <si>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</si>
  <si>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</si>
  <si>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</si>
  <si>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</si>
  <si>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</si>
  <si>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</si>
  <si>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</si>
  <si>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</si>
  <si>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</si>
  <si>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</si>
  <si>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</si>
  <si>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</si>
  <si>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</si>
  <si>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</si>
  <si>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</si>
  <si>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</si>
  <si>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</si>
  <si>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</si>
  <si>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</si>
  <si>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</si>
  <si>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</si>
  <si>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</si>
  <si>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</si>
  <si>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</si>
  <si>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</si>
  <si>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</si>
  <si>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</si>
  <si>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</si>
  <si>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</si>
  <si>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</si>
  <si>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</si>
  <si>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</si>
  <si>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</si>
  <si>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</si>
  <si>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</si>
  <si>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</si>
  <si>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</si>
  <si>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</si>
  <si>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</si>
  <si>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</si>
  <si>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</si>
  <si>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</si>
  <si>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</si>
  <si>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</si>
  <si>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</si>
  <si>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</si>
  <si>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</si>
  <si>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</si>
  <si>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</si>
  <si>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</si>
  <si>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</si>
  <si>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</si>
  <si>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</si>
  <si>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</si>
  <si>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</si>
  <si>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</si>
  <si>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</si>
  <si>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</si>
  <si>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</si>
  <si>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</si>
  <si>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</si>
  <si>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</si>
  <si>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</si>
  <si>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</si>
  <si>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</si>
  <si>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</si>
  <si>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</si>
  <si>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</si>
  <si>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</si>
  <si>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</si>
  <si>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</si>
  <si>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</si>
  <si>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</si>
  <si>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</si>
  <si>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</si>
  <si>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</si>
  <si>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</si>
  <si>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</si>
  <si>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</si>
  <si>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</si>
  <si>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</si>
  <si>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</si>
  <si>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</si>
  <si>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</si>
  <si>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</si>
  <si>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</si>
  <si>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</si>
  <si>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</si>
  <si>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</si>
  <si>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</si>
  <si>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</si>
  <si>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</si>
  <si>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</si>
  <si>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</si>
  <si>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</si>
  <si>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</si>
  <si>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</si>
  <si>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</si>
  <si>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</si>
  <si>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</si>
  <si>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</si>
  <si>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</si>
  <si>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</si>
  <si>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</si>
  <si>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</si>
  <si>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</si>
  <si>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</si>
  <si>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</si>
  <si>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</si>
  <si>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</si>
  <si>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</si>
  <si>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</si>
  <si>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</si>
  <si>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</si>
  <si>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</si>
  <si>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</si>
  <si>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</si>
  <si>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</si>
  <si>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</si>
  <si>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</si>
  <si>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</si>
  <si>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</si>
  <si>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</si>
  <si>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</si>
  <si>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</si>
  <si>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</si>
  <si>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</si>
  <si>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</si>
  <si>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</si>
  <si>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</si>
  <si>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</si>
  <si>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</si>
  <si>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</si>
  <si>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</si>
  <si>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</si>
  <si>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</si>
  <si>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</si>
  <si>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</si>
  <si>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</si>
  <si>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</si>
  <si>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</si>
  <si>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</si>
  <si>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</si>
  <si>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</si>
  <si>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</si>
  <si>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</si>
  <si>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</si>
  <si>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</si>
  <si>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</si>
  <si>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</si>
  <si>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</si>
  <si>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</si>
  <si>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</si>
  <si>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</si>
  <si>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</si>
  <si>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</si>
  <si>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</si>
  <si>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</si>
  <si>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</si>
  <si>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</si>
  <si>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</si>
  <si>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</si>
  <si>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</si>
  <si>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</si>
  <si>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</si>
  <si>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</si>
  <si>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</si>
  <si>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</si>
  <si>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</si>
  <si>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</si>
  <si>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</si>
  <si>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</si>
  <si>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</si>
  <si>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</si>
  <si>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</si>
  <si>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</si>
  <si>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</si>
  <si>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</si>
  <si>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</si>
  <si>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</si>
  <si>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</si>
  <si>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</si>
  <si>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</si>
  <si>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</si>
  <si>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</si>
  <si>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</si>
  <si>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</si>
  <si>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</si>
  <si>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</si>
  <si>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</si>
  <si>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</si>
  <si>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</si>
  <si>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</si>
  <si>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</si>
  <si>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</si>
  <si>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</si>
  <si>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</si>
  <si>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</si>
  <si>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</si>
  <si>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</si>
  <si>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</si>
  <si>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</si>
  <si>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</si>
  <si>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</si>
  <si>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</si>
  <si>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</si>
  <si>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</si>
  <si>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</si>
  <si>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</si>
  <si>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</si>
  <si>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</si>
  <si>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</si>
  <si>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</si>
  <si>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</si>
  <si>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</si>
  <si>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</si>
  <si>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</si>
  <si>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</si>
  <si>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</si>
  <si>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</si>
  <si>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</si>
  <si>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</si>
  <si>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</si>
  <si>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</si>
  <si>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</si>
  <si>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</si>
  <si>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</si>
  <si>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</si>
  <si>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</si>
  <si>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</si>
  <si>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</si>
  <si>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</si>
  <si>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</si>
  <si>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</si>
  <si>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</si>
  <si>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</si>
  <si>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</si>
  <si>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</si>
  <si>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</si>
  <si>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</si>
  <si>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</si>
  <si>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</si>
  <si>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</si>
  <si>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</si>
  <si>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</si>
  <si>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</si>
  <si>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</si>
  <si>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</si>
  <si>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</si>
  <si>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</si>
  <si>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</si>
  <si>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</si>
  <si>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</si>
  <si>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</si>
  <si>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</si>
  <si>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</si>
  <si>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</si>
  <si>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</si>
  <si>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</si>
  <si>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</si>
  <si>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</si>
  <si>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</si>
  <si>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</si>
  <si>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</si>
  <si>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</si>
  <si>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</si>
  <si>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</si>
  <si>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</si>
  <si>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</si>
  <si>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</si>
  <si>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</si>
  <si>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</si>
  <si>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</si>
  <si>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</si>
  <si>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</si>
  <si>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</si>
  <si>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</si>
  <si>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</si>
  <si>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</si>
  <si>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</si>
  <si>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</si>
  <si>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</si>
  <si>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</si>
  <si>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</si>
  <si>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</si>
  <si>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</si>
  <si>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</si>
  <si>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</si>
  <si>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</si>
  <si>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</si>
  <si>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</si>
  <si>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</si>
  <si>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</si>
  <si>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</si>
  <si>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</si>
  <si>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</si>
  <si>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</si>
  <si>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</si>
  <si>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</si>
  <si>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</si>
  <si>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</si>
  <si>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</si>
  <si>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</si>
  <si>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</si>
  <si>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</si>
  <si>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</si>
  <si>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</si>
  <si>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</si>
  <si>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</si>
  <si>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</si>
  <si>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</si>
  <si>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</si>
  <si>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</si>
  <si>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</si>
  <si>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</si>
  <si>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</si>
  <si>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</si>
  <si>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</si>
  <si>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</si>
  <si>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</si>
  <si>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</si>
  <si>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</si>
  <si>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</si>
  <si>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</si>
  <si>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</si>
  <si>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</si>
  <si>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</si>
  <si>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</si>
  <si>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</si>
  <si>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</si>
  <si>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</si>
  <si>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</si>
  <si>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</si>
  <si>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</si>
  <si>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</si>
  <si>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</si>
  <si>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</si>
  <si>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</si>
  <si>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</si>
  <si>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</si>
  <si>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</si>
  <si>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</si>
  <si>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</si>
  <si>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</si>
  <si>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</si>
  <si>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</si>
  <si>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</si>
  <si>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</si>
  <si>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</si>
  <si>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</si>
  <si>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</si>
  <si>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</si>
  <si>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</si>
  <si>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</si>
  <si>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</si>
  <si>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</si>
  <si>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</si>
  <si>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</si>
  <si>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</si>
  <si>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</si>
  <si>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</si>
  <si>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</si>
  <si>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</si>
  <si>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</si>
  <si>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</si>
  <si>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</si>
  <si>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</si>
  <si>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</si>
  <si>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</si>
  <si>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</si>
  <si>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</si>
  <si>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</si>
  <si>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</si>
  <si>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</si>
  <si>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</si>
  <si>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</si>
  <si>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</si>
  <si>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</si>
  <si>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</si>
  <si>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</si>
  <si>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</si>
  <si>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</si>
  <si>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</si>
  <si>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</si>
  <si>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</si>
  <si>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</si>
  <si>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</si>
  <si>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</si>
  <si>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</si>
  <si>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</si>
  <si>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</si>
  <si>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</si>
  <si>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</si>
  <si>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</si>
  <si>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</si>
  <si>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</si>
  <si>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</si>
  <si>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</si>
  <si>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</si>
  <si>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</si>
  <si>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</si>
  <si>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</si>
  <si>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</si>
  <si>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</si>
  <si>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</si>
  <si>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</si>
  <si>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</si>
  <si>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</si>
  <si>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</si>
  <si>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</si>
  <si>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</si>
  <si>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</si>
  <si>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</si>
  <si>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</si>
  <si>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</si>
  <si>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</si>
  <si>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</si>
  <si>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</si>
  <si>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</si>
  <si>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</si>
  <si>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</si>
  <si>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</si>
  <si>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</si>
  <si>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</si>
  <si>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</si>
  <si>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</si>
  <si>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</si>
  <si>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</si>
  <si>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</si>
  <si>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</si>
  <si>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</si>
  <si>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</si>
  <si>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</si>
  <si>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</si>
  <si>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</si>
  <si>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</si>
  <si>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</si>
  <si>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</si>
  <si>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</si>
  <si>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</si>
  <si>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</si>
  <si>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</si>
  <si>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</si>
  <si>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</si>
  <si>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</si>
  <si>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</si>
  <si>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</si>
  <si>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</si>
  <si>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</si>
  <si>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</si>
  <si>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</si>
  <si>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</si>
  <si>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</si>
  <si>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</si>
  <si>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</si>
  <si>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</si>
  <si>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</si>
  <si>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</si>
  <si>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</si>
  <si>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</si>
  <si>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</si>
  <si>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</si>
  <si>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</si>
  <si>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</si>
  <si>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</si>
  <si>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</si>
  <si>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</si>
  <si>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</si>
  <si>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</si>
  <si>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</si>
  <si>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</si>
  <si>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</si>
  <si>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</si>
  <si>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</si>
  <si>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</si>
  <si>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</si>
  <si>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</si>
  <si>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</si>
  <si>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</si>
  <si>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</si>
  <si>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</si>
  <si>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</si>
  <si>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</si>
  <si>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</si>
  <si>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</si>
  <si>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</si>
  <si>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</si>
  <si>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</si>
  <si>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</si>
  <si>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</si>
  <si>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</si>
  <si>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</si>
  <si>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</si>
  <si>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</si>
  <si>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</si>
  <si>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</si>
  <si>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</si>
  <si>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</si>
  <si>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</si>
  <si>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</si>
  <si>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</si>
  <si>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</si>
  <si>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</si>
  <si>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</si>
  <si>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</si>
  <si>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</si>
  <si>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</si>
  <si>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</si>
  <si>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</si>
  <si>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</si>
  <si>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</si>
  <si>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</si>
  <si>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</si>
  <si>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</si>
  <si>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</si>
  <si>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</si>
  <si>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</si>
  <si>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</si>
  <si>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</si>
  <si>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</si>
  <si>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</si>
  <si>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</si>
  <si>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</si>
  <si>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</si>
  <si>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</si>
  <si>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</si>
  <si>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</si>
  <si>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</si>
  <si>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</si>
  <si>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</si>
  <si>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</si>
  <si>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</si>
  <si>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</si>
  <si>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</si>
  <si>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</si>
  <si>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</si>
  <si>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</si>
  <si>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</si>
  <si>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</si>
  <si>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</si>
  <si>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</si>
  <si>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</si>
  <si>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</si>
  <si>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</si>
  <si>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</si>
  <si>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</si>
  <si>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</si>
  <si>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</si>
  <si>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</si>
  <si>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</si>
  <si>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</si>
  <si>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</si>
  <si>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</si>
  <si>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</si>
  <si>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</si>
  <si>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</si>
  <si>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</si>
  <si>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</si>
  <si>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</si>
  <si>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</si>
  <si>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</si>
  <si>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</si>
  <si>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</si>
  <si>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</si>
  <si>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</si>
  <si>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</si>
  <si>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</si>
  <si>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</si>
  <si>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</si>
  <si>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</si>
  <si>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</si>
  <si>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</si>
  <si>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</si>
  <si>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</si>
  <si>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</si>
  <si>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</si>
  <si>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</si>
  <si>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</si>
  <si>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</si>
  <si>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</si>
  <si>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</si>
  <si>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</si>
  <si>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</si>
  <si>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</si>
  <si>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</si>
  <si>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</si>
  <si>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</si>
  <si>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</si>
  <si>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</si>
  <si>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</si>
  <si>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</si>
  <si>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</si>
  <si>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</si>
  <si>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</si>
  <si>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</si>
  <si>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</si>
  <si>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</si>
  <si>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</si>
  <si>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</si>
  <si>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</si>
  <si>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</si>
  <si>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</si>
  <si>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</si>
  <si>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</si>
  <si>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</si>
  <si>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</si>
  <si>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</si>
  <si>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</si>
  <si>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</si>
  <si>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</si>
  <si>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</si>
  <si>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</si>
  <si>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</si>
  <si>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</si>
  <si>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</si>
  <si>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</si>
  <si>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</si>
  <si>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</si>
  <si>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</si>
  <si>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</si>
  <si>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</si>
  <si>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</si>
  <si>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</si>
  <si>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</si>
  <si>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</si>
  <si>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</si>
  <si>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</si>
  <si>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</si>
  <si>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</si>
  <si>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</si>
  <si>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</si>
  <si>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</si>
  <si>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</si>
  <si>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</si>
  <si>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</si>
  <si>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</si>
  <si>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</si>
  <si>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</si>
  <si>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</si>
  <si>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</si>
  <si>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</si>
  <si>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</si>
  <si>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</si>
  <si>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</si>
  <si>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</si>
  <si>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</si>
  <si>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</si>
  <si>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</si>
  <si>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</si>
  <si>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</si>
  <si>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</si>
  <si>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</si>
  <si>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</si>
  <si>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</si>
  <si>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</si>
  <si>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</si>
  <si>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</si>
  <si>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</si>
  <si>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</si>
  <si>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</si>
  <si>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</si>
  <si>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</si>
  <si>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</si>
  <si>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</si>
  <si>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</si>
  <si>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</si>
  <si>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</si>
  <si>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</si>
  <si>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</si>
  <si>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</si>
  <si>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</si>
  <si>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</si>
  <si>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</si>
  <si>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</si>
  <si>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</si>
  <si>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</si>
  <si>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</si>
  <si>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</si>
  <si>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</si>
  <si>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</si>
  <si>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</si>
  <si>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</si>
  <si>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</si>
  <si>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</si>
  <si>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</si>
  <si>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</si>
  <si>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</si>
  <si>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</si>
  <si>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</si>
  <si>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</si>
  <si>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</si>
  <si>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</si>
  <si>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</si>
  <si>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</si>
  <si>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</si>
  <si>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</si>
  <si>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</si>
  <si>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</si>
  <si>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</si>
  <si>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</si>
  <si>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</si>
  <si>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</si>
  <si>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</si>
  <si>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</si>
  <si>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</si>
  <si>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</si>
  <si>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</si>
  <si>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</si>
  <si>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</si>
  <si>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</si>
  <si>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</si>
  <si>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</si>
  <si>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</si>
  <si>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</si>
  <si>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</si>
  <si>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</si>
  <si>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</si>
  <si>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</si>
  <si>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</si>
  <si>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</si>
  <si>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</si>
  <si>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</si>
  <si>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</si>
  <si>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</si>
  <si>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</si>
  <si>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</si>
  <si>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</si>
  <si>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</si>
  <si>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</si>
  <si>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</si>
  <si>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</si>
  <si>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</si>
  <si>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</si>
  <si>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</si>
  <si>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</si>
  <si>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</si>
  <si>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</si>
  <si>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</si>
  <si>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</si>
  <si>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</si>
  <si>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</si>
  <si>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</si>
  <si>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</si>
  <si>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</si>
  <si>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</si>
  <si>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</si>
  <si>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</si>
  <si>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</si>
  <si>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</si>
  <si>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</si>
  <si>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</si>
  <si>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</si>
  <si>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</si>
  <si>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</si>
  <si>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</si>
  <si>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</si>
  <si>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</si>
  <si>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</si>
  <si>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</si>
  <si>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</si>
  <si>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</si>
  <si>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</si>
  <si>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</si>
  <si>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</si>
  <si>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</si>
  <si>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</si>
  <si>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</si>
  <si>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</si>
  <si>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</si>
  <si>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</si>
  <si>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</si>
  <si>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</si>
  <si>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</si>
  <si>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</si>
  <si>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</si>
  <si>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</si>
  <si>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</si>
  <si>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</si>
  <si>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</si>
  <si>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</si>
  <si>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</si>
  <si>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</si>
  <si>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</si>
  <si>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</si>
  <si>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</si>
  <si>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</si>
  <si>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</si>
  <si>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</si>
  <si>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</si>
  <si>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</si>
  <si>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</si>
  <si>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</si>
  <si>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</si>
  <si>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</si>
  <si>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</si>
  <si>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</si>
  <si>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</si>
  <si>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</si>
  <si>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</si>
  <si>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</si>
  <si>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</si>
  <si>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</si>
  <si>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</si>
  <si>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</si>
  <si>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</si>
  <si>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</si>
  <si>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</si>
  <si>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</si>
  <si>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</si>
  <si>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</si>
  <si>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</si>
  <si>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</si>
  <si>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</si>
  <si>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</si>
  <si>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</si>
  <si>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</si>
  <si>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</si>
  <si>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</si>
  <si>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</si>
  <si>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</si>
  <si>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</si>
  <si>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</si>
  <si>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</si>
  <si>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</si>
  <si>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</si>
  <si>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</si>
  <si>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</si>
  <si>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</si>
  <si>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</si>
  <si>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</si>
  <si>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</si>
  <si>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</si>
  <si>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</si>
  <si>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</si>
  <si>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</si>
  <si>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</si>
  <si>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</si>
  <si>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</si>
  <si>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</si>
  <si>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</si>
  <si>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</si>
  <si>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</si>
  <si>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</si>
  <si>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</si>
  <si>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</si>
  <si>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</si>
  <si>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</si>
  <si>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</si>
  <si>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</si>
  <si>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</si>
  <si>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</si>
  <si>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</si>
  <si>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</si>
  <si>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</si>
  <si>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</si>
  <si>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</si>
  <si>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</si>
  <si>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</si>
  <si>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</si>
  <si>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</si>
  <si>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</si>
  <si>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</si>
  <si>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</si>
  <si>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</si>
  <si>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</si>
  <si>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</si>
  <si>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</si>
  <si>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</si>
  <si>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</si>
  <si>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</si>
  <si>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</si>
  <si>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</si>
  <si>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</si>
  <si>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</si>
  <si>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</si>
  <si>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</si>
  <si>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</si>
  <si>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</si>
  <si>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</si>
  <si>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</si>
  <si>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</si>
  <si>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</si>
  <si>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</si>
  <si>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</si>
  <si>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</si>
  <si>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</si>
  <si>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</si>
  <si>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</si>
  <si>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</si>
  <si>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</si>
  <si>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</si>
  <si>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</si>
  <si>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</si>
  <si>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</si>
  <si>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</si>
  <si>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</si>
  <si>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</si>
  <si>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</si>
  <si>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</si>
  <si>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</si>
  <si>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</si>
  <si>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</si>
  <si>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</si>
  <si>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</si>
  <si>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</si>
  <si>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</si>
  <si>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</si>
  <si>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</si>
  <si>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</si>
  <si>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</si>
  <si>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</si>
  <si>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</si>
  <si>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</si>
  <si>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</si>
  <si>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</si>
  <si>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</si>
  <si>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</si>
  <si>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</si>
  <si>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</si>
  <si>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</si>
  <si>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</si>
  <si>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</si>
  <si>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</si>
  <si>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</si>
  <si>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</si>
  <si>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</si>
  <si>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</si>
  <si>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</si>
  <si>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</si>
  <si>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</si>
  <si>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</si>
  <si>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</si>
  <si>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</si>
  <si>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</si>
  <si>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</si>
  <si>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</si>
  <si>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</si>
  <si>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</si>
  <si>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</si>
  <si>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</si>
  <si>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</si>
  <si>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</si>
  <si>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</si>
  <si>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</si>
  <si>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</si>
  <si>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</si>
  <si>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</si>
  <si>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</si>
  <si>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</si>
  <si>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</si>
  <si>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</si>
  <si>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</si>
  <si>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</si>
  <si>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</si>
  <si>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</si>
  <si>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</si>
  <si>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</si>
  <si>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</si>
  <si>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</si>
  <si>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</si>
  <si>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</si>
  <si>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</si>
  <si>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</si>
  <si>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</si>
  <si>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</si>
  <si>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</si>
  <si>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</si>
  <si>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</si>
  <si>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</si>
  <si>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</si>
  <si>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</si>
  <si>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</si>
  <si>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</si>
  <si>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</si>
  <si>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</si>
  <si>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</si>
  <si>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</si>
  <si>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</si>
  <si>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</si>
  <si>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</si>
  <si>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</si>
  <si>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</si>
  <si>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</si>
  <si>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</si>
  <si>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</si>
  <si>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</si>
  <si>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</si>
  <si>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</si>
  <si>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</si>
  <si>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</si>
  <si>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</si>
  <si>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</si>
  <si>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</si>
  <si>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</si>
  <si>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</si>
  <si>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</si>
  <si>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</si>
  <si>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</si>
  <si>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</si>
  <si>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</si>
  <si>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</si>
  <si>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</si>
  <si>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</si>
  <si>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</si>
  <si>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</si>
  <si>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</si>
  <si>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</si>
  <si>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</si>
  <si>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</si>
  <si>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</si>
  <si>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</si>
  <si>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</si>
  <si>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</si>
  <si>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</si>
  <si>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</si>
  <si>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</si>
  <si>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</si>
  <si>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</si>
  <si>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</si>
  <si>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</si>
  <si>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</si>
  <si>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</si>
  <si>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</si>
  <si>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</si>
  <si>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</si>
  <si>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</si>
  <si>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</si>
  <si>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</si>
  <si>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</si>
  <si>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</si>
  <si>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</si>
  <si>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</si>
  <si>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</si>
  <si>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</si>
  <si>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</si>
  <si>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</si>
  <si>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</si>
  <si>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</si>
  <si>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</si>
  <si>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</si>
  <si>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</si>
  <si>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</si>
  <si>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</si>
  <si>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</si>
  <si>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</si>
  <si>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</si>
  <si>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</si>
  <si>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</si>
  <si>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</si>
  <si>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</si>
  <si>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</si>
  <si>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</si>
  <si>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</si>
  <si>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</si>
  <si>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</si>
  <si>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</si>
  <si>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</si>
  <si>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</si>
  <si>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</si>
  <si>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</si>
  <si>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</si>
  <si>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</si>
  <si>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</si>
  <si>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</si>
  <si>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</si>
  <si>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</si>
  <si>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</si>
  <si>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</si>
  <si>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</si>
  <si>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</si>
  <si>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</si>
  <si>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</si>
  <si>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</si>
  <si>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</si>
  <si>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</si>
  <si>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</si>
  <si>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</si>
  <si>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</si>
  <si>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</si>
  <si>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</si>
  <si>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</si>
  <si>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</si>
  <si>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</si>
  <si>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</si>
  <si>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</si>
  <si>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</si>
  <si>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</si>
  <si>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</si>
  <si>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</si>
  <si>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</si>
  <si>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</si>
  <si>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</si>
  <si>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</si>
  <si>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</si>
  <si>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</si>
  <si>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</si>
  <si>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</si>
  <si>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</si>
  <si>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</si>
  <si>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</si>
  <si>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</si>
  <si>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</si>
  <si>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</si>
  <si>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</si>
  <si>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</si>
  <si>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</si>
  <si>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</si>
  <si>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</si>
  <si>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</si>
  <si>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</si>
  <si>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</si>
  <si>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</si>
  <si>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</si>
  <si>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</si>
  <si>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</si>
  <si>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</si>
  <si>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</si>
  <si>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</si>
  <si>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</si>
  <si>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</si>
  <si>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</si>
  <si>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</si>
  <si>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</si>
  <si>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</si>
  <si>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</si>
  <si>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</si>
  <si>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</si>
  <si>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</si>
  <si>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</si>
  <si>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</si>
  <si>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</si>
  <si>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</si>
  <si>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</si>
  <si>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</si>
  <si>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</si>
  <si>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</si>
  <si>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</si>
  <si>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</si>
  <si>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</si>
  <si>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</si>
  <si>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</si>
  <si>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</si>
  <si>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</si>
  <si>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</si>
  <si>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</si>
  <si>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</si>
  <si>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</si>
  <si>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</si>
  <si>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</si>
  <si>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</si>
  <si>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</si>
  <si>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</si>
  <si>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</si>
  <si>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</si>
  <si>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</si>
  <si>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</si>
  <si>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</si>
  <si>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</si>
  <si>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</si>
  <si>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</si>
  <si>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</si>
  <si>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</si>
  <si>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</si>
  <si>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</si>
  <si>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</si>
  <si>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</si>
  <si>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</si>
  <si>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</si>
  <si>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</si>
  <si>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</si>
  <si>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</si>
  <si>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</si>
  <si>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</si>
  <si>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</si>
  <si>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</si>
  <si>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</si>
  <si>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</si>
  <si>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</si>
  <si>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</si>
  <si>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</si>
  <si>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</si>
  <si>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</si>
  <si>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</si>
  <si>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</si>
  <si>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</si>
  <si>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</si>
  <si>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</si>
  <si>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</si>
  <si>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</si>
  <si>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</si>
  <si>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</si>
  <si>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</si>
  <si>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</si>
  <si>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</si>
  <si>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</si>
  <si>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</si>
  <si>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</si>
  <si>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</si>
  <si>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</si>
  <si>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</si>
  <si>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</si>
  <si>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</si>
  <si>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</si>
  <si>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</si>
  <si>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</si>
  <si>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</si>
  <si>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</si>
  <si>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</si>
  <si>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</si>
  <si>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</si>
  <si>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</si>
  <si>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</si>
  <si>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</si>
  <si>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</si>
  <si>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</si>
  <si>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</si>
  <si>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</si>
  <si>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</si>
  <si>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</si>
  <si>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</si>
  <si>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</si>
  <si>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</si>
  <si>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</si>
  <si>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</si>
  <si>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</si>
  <si>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</si>
  <si>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</si>
  <si>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</si>
  <si>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</si>
  <si>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</si>
  <si>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</si>
  <si>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</si>
  <si>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</si>
  <si>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</si>
  <si>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</si>
  <si>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</si>
  <si>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</si>
  <si>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</si>
  <si>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</si>
  <si>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</si>
  <si>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</si>
  <si>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</si>
  <si>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</si>
  <si>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</si>
  <si>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</si>
  <si>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</si>
  <si>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</si>
  <si>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</si>
  <si>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</si>
  <si>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</si>
  <si>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</si>
  <si>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</si>
  <si>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</si>
  <si>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</si>
  <si>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</si>
  <si>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</si>
  <si>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</si>
  <si>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</si>
  <si>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</si>
  <si>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</si>
  <si>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</si>
  <si>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</si>
  <si>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</si>
  <si>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</si>
  <si>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</si>
  <si>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</si>
  <si>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</si>
  <si>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</si>
  <si>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</si>
  <si>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</si>
  <si>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</si>
  <si>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</si>
  <si>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</si>
  <si>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</si>
  <si>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</si>
  <si>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</si>
  <si>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</si>
  <si>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</si>
  <si>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</si>
  <si>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</si>
  <si>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</si>
  <si>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</si>
  <si>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</si>
  <si>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</si>
  <si>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</si>
  <si>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</si>
  <si>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</si>
  <si>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</si>
  <si>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</si>
  <si>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</si>
  <si>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</si>
  <si>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</si>
  <si>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</si>
  <si>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</si>
  <si>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</si>
  <si>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</si>
  <si>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</si>
  <si>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</si>
  <si>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</si>
  <si>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</si>
  <si>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</si>
  <si>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</si>
  <si>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</si>
  <si>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</si>
  <si>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</si>
  <si>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</si>
  <si>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</si>
  <si>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</si>
  <si>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</si>
  <si>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</si>
  <si>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</si>
  <si>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</si>
  <si>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</si>
  <si>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</si>
  <si>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</si>
  <si>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</si>
  <si>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</si>
  <si>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</si>
  <si>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</si>
  <si>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</si>
  <si>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</si>
  <si>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</si>
  <si>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</si>
  <si>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</si>
  <si>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</si>
  <si>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</si>
  <si>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</si>
  <si>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</si>
  <si>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</si>
  <si>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</si>
  <si>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</si>
  <si>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</si>
  <si>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</si>
  <si>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</si>
  <si>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</si>
  <si>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</si>
  <si>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</si>
  <si>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</si>
  <si>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</si>
  <si>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</si>
  <si>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</si>
  <si>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</si>
  <si>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</si>
  <si>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</si>
  <si>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</si>
  <si>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</si>
  <si>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</si>
  <si>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</si>
  <si>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</si>
  <si>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</si>
  <si>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</si>
  <si>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</si>
  <si>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</si>
  <si>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</si>
  <si>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</si>
  <si>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</si>
  <si>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</si>
  <si>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</si>
  <si>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</si>
  <si>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</si>
  <si>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</si>
  <si>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</si>
  <si>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</si>
  <si>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</si>
  <si>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</si>
  <si>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</si>
  <si>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</si>
  <si>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</si>
  <si>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</si>
  <si>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</si>
  <si>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</si>
  <si>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</si>
  <si>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</si>
  <si>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</si>
  <si>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</si>
  <si>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</si>
  <si>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</si>
  <si>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</si>
  <si>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</si>
  <si>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</si>
  <si>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</si>
  <si>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</si>
  <si>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</si>
  <si>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</si>
  <si>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</si>
  <si>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</si>
  <si>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</si>
  <si>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</si>
  <si>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</si>
  <si>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</si>
  <si>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</si>
  <si>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</si>
  <si>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</si>
  <si>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</si>
  <si>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</si>
  <si>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</si>
  <si>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</si>
  <si>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</si>
  <si>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</si>
  <si>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</si>
  <si>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</si>
  <si>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</si>
  <si>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</si>
  <si>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</si>
  <si>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</si>
  <si>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</si>
  <si>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</si>
  <si>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</si>
  <si>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</si>
  <si>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</si>
  <si>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</si>
  <si>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</si>
  <si>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</si>
  <si>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</si>
  <si>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</si>
  <si>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</si>
  <si>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</si>
  <si>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</si>
  <si>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</si>
  <si>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</si>
  <si>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</si>
  <si>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</si>
  <si>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</si>
  <si>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</si>
  <si>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</si>
  <si>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</si>
  <si>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</si>
  <si>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</si>
  <si>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</si>
  <si>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</si>
  <si>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</si>
  <si>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</si>
  <si>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</si>
  <si>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</si>
  <si>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</si>
  <si>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</si>
  <si>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</si>
  <si>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</si>
  <si>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</si>
  <si>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</si>
  <si>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</si>
  <si>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</si>
  <si>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</si>
  <si>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</si>
  <si>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</si>
  <si>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</si>
  <si>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</si>
  <si>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</si>
  <si>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</si>
  <si>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</si>
  <si>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</si>
  <si>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</si>
  <si>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</si>
  <si>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</si>
  <si>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</si>
  <si>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</si>
  <si>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</si>
  <si>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</si>
  <si>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</si>
  <si>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</si>
  <si>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</si>
  <si>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</si>
  <si>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</si>
  <si>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</si>
  <si>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</si>
  <si>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</si>
  <si>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</si>
  <si>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</si>
  <si>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</si>
  <si>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</si>
  <si>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</si>
  <si>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</si>
  <si>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</si>
  <si>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</si>
  <si>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</si>
  <si>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</si>
  <si>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</si>
  <si>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</si>
  <si>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</si>
  <si>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</si>
  <si>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</si>
  <si>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</si>
  <si>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</si>
  <si>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</si>
  <si>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</si>
  <si>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</si>
  <si>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</si>
  <si>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</si>
  <si>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</si>
  <si>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</si>
  <si>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</si>
  <si>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</si>
  <si>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</si>
  <si>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</si>
  <si>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</si>
  <si>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</si>
  <si>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</si>
  <si>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</si>
  <si>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</si>
  <si>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</si>
  <si>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</si>
  <si>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</si>
  <si>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</si>
  <si>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</si>
  <si>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</si>
  <si>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</si>
  <si>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</si>
  <si>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</si>
  <si>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</si>
  <si>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</si>
  <si>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</si>
  <si>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</si>
  <si>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</si>
  <si>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</si>
  <si>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</si>
  <si>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</si>
  <si>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</si>
  <si>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</si>
  <si>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</si>
  <si>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</si>
  <si>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</si>
  <si>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</si>
  <si>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</si>
  <si>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</si>
  <si>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</si>
  <si>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</si>
  <si>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</si>
  <si>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</si>
  <si>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</si>
  <si>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</si>
  <si>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</si>
  <si>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</si>
  <si>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</si>
  <si>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</si>
  <si>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</si>
  <si>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</si>
  <si>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</si>
  <si>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</si>
  <si>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</si>
  <si>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</si>
  <si>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</si>
  <si>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</si>
  <si>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</si>
  <si>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</si>
  <si>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</si>
  <si>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</si>
  <si>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</si>
  <si>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</si>
  <si>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</si>
  <si>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</si>
  <si>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</si>
  <si>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</si>
  <si>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</si>
  <si>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</si>
  <si>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</si>
  <si>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</si>
  <si>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</si>
  <si>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</si>
  <si>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</si>
  <si>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</si>
  <si>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</si>
  <si>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</si>
  <si>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</si>
  <si>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</si>
  <si>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</si>
  <si>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</si>
  <si>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</si>
  <si>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</si>
  <si>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</si>
  <si>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</si>
  <si>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</si>
  <si>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</si>
  <si>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</si>
  <si>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</si>
  <si>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</si>
  <si>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</si>
  <si>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</si>
  <si>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</si>
  <si>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</si>
  <si>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</si>
  <si>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</si>
  <si>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</si>
  <si>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</si>
  <si>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</si>
  <si>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</si>
  <si>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</si>
  <si>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</si>
  <si>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</si>
  <si>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</si>
  <si>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</si>
  <si>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</si>
  <si>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</si>
  <si>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</si>
  <si>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</si>
  <si>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</si>
  <si>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</si>
  <si>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</si>
  <si>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</si>
  <si>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</si>
  <si>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</si>
  <si>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</si>
  <si>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</si>
  <si>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</si>
  <si>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</si>
  <si>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</si>
  <si>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</si>
  <si>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</si>
  <si>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</si>
  <si>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</si>
  <si>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</si>
  <si>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</si>
  <si>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</si>
  <si>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</si>
  <si>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</si>
  <si>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</si>
  <si>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</si>
  <si>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</si>
  <si>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</si>
  <si>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</si>
  <si>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</si>
  <si>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</si>
  <si>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</si>
  <si>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</si>
  <si>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</si>
  <si>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</si>
  <si>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</si>
  <si>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</si>
  <si>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</si>
  <si>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</si>
  <si>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</si>
  <si>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</si>
  <si>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</si>
  <si>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</si>
  <si>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</si>
  <si>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</si>
  <si>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</si>
  <si>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</si>
  <si>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</si>
  <si>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</si>
  <si>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</si>
  <si>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</si>
  <si>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</si>
  <si>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</si>
  <si>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</si>
  <si>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</si>
  <si>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</si>
  <si>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</si>
  <si>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</si>
  <si>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</si>
  <si>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</si>
  <si>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</si>
  <si>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</si>
  <si>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</si>
  <si>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</si>
  <si>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</si>
  <si>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</si>
  <si>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</si>
  <si>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</si>
  <si>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</si>
  <si>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</si>
  <si>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</si>
  <si>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</si>
  <si>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</si>
  <si>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</si>
  <si>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</si>
  <si>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</si>
  <si>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</si>
  <si>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</si>
  <si>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</si>
  <si>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</si>
  <si>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</si>
  <si>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</si>
  <si>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</si>
  <si>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</si>
  <si>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</si>
  <si>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</si>
  <si>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</si>
  <si>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</si>
  <si>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</si>
  <si>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</si>
  <si>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</si>
  <si>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</si>
  <si>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</si>
  <si>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</si>
  <si>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</si>
  <si>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</si>
  <si>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</si>
  <si>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</si>
  <si>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</si>
  <si>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</si>
  <si>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</si>
  <si>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</si>
  <si>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</si>
  <si>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</si>
  <si>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</si>
  <si>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</si>
  <si>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</si>
  <si>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</si>
  <si>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</si>
  <si>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</si>
  <si>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</si>
  <si>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</si>
  <si>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</si>
  <si>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</si>
  <si>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</si>
  <si>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</si>
  <si>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</si>
  <si>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</si>
  <si>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</si>
  <si>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</si>
  <si>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</si>
  <si>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</si>
  <si>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</si>
  <si>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</si>
  <si>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</si>
  <si>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</si>
  <si>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</si>
  <si>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</si>
  <si>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</si>
  <si>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</si>
  <si>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</si>
  <si>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</si>
  <si>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</si>
  <si>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</si>
  <si>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</si>
  <si>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</si>
  <si>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</si>
  <si>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</si>
  <si>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</si>
  <si>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</si>
  <si>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</si>
  <si>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</si>
  <si>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</si>
  <si>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</si>
  <si>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</si>
  <si>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</si>
  <si>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</si>
  <si>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</si>
  <si>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</si>
  <si>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</si>
  <si>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</si>
  <si>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</si>
  <si>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</si>
  <si>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</si>
  <si>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</si>
  <si>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</si>
  <si>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</si>
  <si>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</si>
  <si>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</si>
  <si>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</si>
  <si>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</si>
  <si>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</si>
  <si>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</si>
  <si>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</si>
  <si>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</si>
  <si>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</si>
  <si>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</si>
  <si>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</si>
  <si>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</si>
  <si>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</si>
  <si>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</si>
  <si>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</si>
  <si>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</si>
  <si>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</si>
  <si>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</si>
  <si>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</si>
  <si>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</si>
  <si>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</si>
  <si>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</si>
  <si>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</si>
  <si>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</si>
  <si>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</si>
  <si>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</si>
  <si>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</si>
  <si>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</si>
  <si>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</si>
  <si>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</si>
  <si>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</si>
  <si>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</si>
  <si>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</si>
  <si>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</si>
  <si>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</si>
  <si>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</si>
  <si>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</si>
  <si>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</si>
  <si>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</si>
  <si>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</si>
  <si>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</si>
  <si>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</si>
  <si>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</si>
  <si>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</si>
  <si>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</si>
  <si>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</si>
  <si>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</si>
  <si>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</si>
  <si>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</si>
  <si>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</si>
  <si>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</si>
  <si>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</si>
  <si>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</si>
  <si>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</si>
  <si>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</si>
  <si>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</si>
  <si>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</si>
  <si>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</si>
  <si>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</si>
  <si>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</si>
  <si>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</si>
  <si>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</si>
  <si>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</si>
  <si>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</si>
  <si>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</si>
  <si>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</si>
  <si>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</si>
  <si>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</si>
  <si>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</si>
  <si>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</si>
  <si>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</si>
  <si>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</si>
  <si>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</si>
  <si>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</si>
  <si>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</si>
  <si>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</si>
  <si>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</si>
  <si>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</si>
  <si>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</si>
  <si>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</si>
  <si>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</si>
  <si>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</si>
  <si>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</si>
  <si>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</si>
  <si>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</si>
  <si>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</si>
  <si>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</si>
  <si>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</si>
  <si>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</si>
  <si>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</si>
  <si>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</si>
  <si>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</si>
  <si>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</si>
  <si>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</si>
  <si>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</si>
  <si>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</si>
  <si>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</si>
  <si>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</si>
  <si>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</si>
  <si>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</si>
  <si>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</si>
  <si>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</si>
  <si>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</si>
  <si>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</si>
  <si>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</si>
  <si>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</si>
  <si>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</si>
  <si>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</si>
  <si>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</si>
  <si>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</si>
  <si>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</si>
  <si>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</si>
  <si>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</si>
  <si>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</si>
  <si>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</si>
  <si>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</si>
  <si>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</si>
  <si>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</si>
  <si>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</si>
  <si>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</si>
  <si>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</si>
  <si>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</si>
  <si>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</si>
  <si>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</si>
  <si>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</si>
  <si>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</si>
  <si>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</si>
  <si>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</si>
  <si>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</si>
  <si>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</si>
  <si>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</si>
  <si>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</si>
  <si>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</si>
  <si>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</si>
  <si>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</si>
  <si>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</si>
  <si>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</si>
  <si>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</si>
  <si>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</si>
  <si>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</si>
  <si>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</si>
  <si>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</si>
  <si>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</si>
  <si>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</si>
  <si>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</si>
  <si>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</si>
  <si>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</si>
  <si>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</si>
  <si>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</si>
  <si>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</si>
  <si>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</si>
  <si>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</si>
  <si>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</si>
  <si>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</si>
  <si>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</si>
  <si>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</si>
  <si>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</si>
  <si>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</si>
  <si>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</si>
  <si>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</si>
  <si>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</si>
  <si>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</si>
  <si>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</si>
  <si>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</si>
  <si>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</si>
  <si>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</si>
  <si>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</si>
  <si>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</si>
  <si>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</si>
  <si>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</si>
  <si>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</si>
  <si>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</si>
  <si>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</si>
  <si>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</si>
  <si>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</si>
  <si>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</si>
  <si>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</si>
  <si>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</si>
  <si>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</si>
  <si>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</si>
  <si>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</si>
  <si>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</si>
  <si>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</si>
  <si>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</si>
  <si>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</si>
  <si>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</si>
  <si>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</si>
  <si>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</si>
  <si>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</si>
  <si>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</si>
  <si>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</si>
  <si>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</si>
  <si>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</si>
  <si>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</si>
  <si>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</si>
  <si>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</si>
  <si>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</si>
  <si>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</si>
  <si>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</si>
  <si>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</si>
  <si>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</si>
  <si>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</si>
  <si>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</si>
  <si>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</si>
  <si>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</si>
  <si>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</si>
  <si>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</si>
  <si>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</si>
  <si>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</si>
  <si>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</si>
  <si>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</si>
  <si>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</si>
  <si>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</si>
  <si>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</si>
  <si>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</si>
  <si>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</si>
  <si>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</si>
  <si>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</si>
  <si>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</si>
  <si>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</si>
  <si>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</si>
  <si>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</si>
  <si>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</si>
  <si>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</si>
  <si>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</si>
  <si>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</si>
  <si>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</si>
  <si>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</si>
  <si>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</si>
  <si>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</si>
  <si>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</si>
  <si>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</si>
  <si>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</si>
  <si>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</si>
  <si>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</si>
  <si>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</si>
  <si>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</si>
  <si>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</si>
  <si>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</si>
  <si>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</si>
  <si>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</si>
  <si>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</si>
  <si>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</si>
  <si>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</si>
  <si>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</si>
  <si>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</si>
  <si>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</si>
  <si>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</si>
  <si>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</si>
  <si>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</si>
  <si>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</si>
  <si>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</si>
  <si>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</si>
  <si>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</si>
  <si>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</si>
  <si>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</si>
  <si>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</si>
  <si>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</si>
  <si>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</si>
  <si>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</si>
  <si>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</si>
  <si>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</si>
  <si>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</si>
  <si>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</si>
  <si>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</si>
  <si>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</si>
  <si>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</si>
  <si>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</si>
  <si>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</si>
  <si>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</si>
  <si>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</si>
  <si>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</si>
  <si>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</si>
  <si>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</si>
  <si>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</si>
  <si>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</si>
  <si>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</si>
  <si>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</si>
  <si>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</si>
  <si>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</si>
  <si>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</si>
  <si>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</si>
  <si>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</si>
  <si>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</si>
  <si>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</si>
  <si>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</si>
  <si>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</si>
  <si>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</si>
  <si>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</si>
  <si>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</si>
  <si>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</si>
  <si>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</si>
  <si>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</si>
  <si>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</si>
  <si>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</si>
  <si>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</si>
  <si>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</si>
  <si>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</si>
  <si>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</si>
  <si>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</si>
  <si>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</si>
  <si>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</si>
  <si>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</si>
  <si>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</si>
  <si>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</si>
  <si>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</si>
  <si>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</si>
  <si>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</si>
  <si>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</si>
  <si>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</si>
  <si>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</si>
  <si>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</si>
  <si>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</si>
  <si>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</si>
  <si>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</si>
  <si>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</si>
  <si>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</si>
  <si>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</si>
  <si>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</si>
  <si>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</si>
  <si>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</si>
  <si>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</si>
  <si>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</si>
  <si>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</si>
  <si>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</si>
  <si>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</si>
  <si>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</si>
  <si>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</si>
  <si>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</si>
  <si>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</si>
  <si>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</si>
  <si>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</si>
  <si>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</si>
  <si>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</si>
  <si>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</si>
  <si>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</si>
  <si>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</si>
  <si>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</si>
  <si>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</si>
  <si>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</si>
  <si>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</si>
  <si>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</si>
  <si>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</si>
  <si>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</si>
  <si>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</si>
  <si>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</si>
  <si>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</si>
  <si>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</si>
  <si>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</si>
  <si>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</si>
  <si>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</si>
  <si>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</si>
  <si>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</si>
  <si>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</si>
  <si>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</si>
  <si>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</si>
  <si>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</si>
  <si>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</si>
  <si>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</si>
  <si>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</si>
  <si>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</si>
  <si>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</si>
  <si>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</si>
  <si>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</si>
  <si>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</si>
  <si>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</si>
  <si>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</si>
  <si>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</si>
  <si>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</si>
  <si>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</si>
  <si>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</si>
  <si>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</si>
  <si>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</si>
  <si>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</si>
  <si>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</si>
  <si>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</si>
  <si>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</si>
  <si>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</si>
  <si>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</si>
  <si>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</si>
  <si>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</si>
  <si>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</si>
  <si>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</si>
  <si>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</si>
  <si>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</si>
  <si>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</si>
  <si>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</si>
  <si>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</si>
  <si>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</si>
  <si>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</si>
  <si>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</si>
  <si>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</si>
  <si>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</si>
  <si>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</si>
  <si>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</si>
  <si>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</si>
  <si>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</si>
  <si>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</si>
  <si>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</si>
  <si>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</si>
  <si>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</si>
  <si>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</si>
  <si>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</si>
  <si>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</si>
  <si>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</si>
  <si>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</si>
  <si>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</si>
  <si>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</si>
  <si>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</si>
  <si>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</si>
  <si>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</si>
  <si>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</si>
  <si>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</si>
  <si>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</si>
  <si>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</si>
  <si>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</si>
  <si>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</si>
  <si>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</si>
  <si>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</si>
  <si>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</si>
  <si>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</si>
  <si>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</si>
  <si>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</si>
  <si>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</si>
  <si>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</si>
  <si>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</si>
  <si>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</si>
  <si>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</si>
  <si>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</si>
  <si>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</si>
  <si>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</si>
  <si>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</si>
  <si>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</si>
  <si>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</si>
  <si>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</si>
  <si>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</si>
  <si>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</si>
  <si>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</si>
  <si>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</si>
  <si>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</si>
  <si>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</si>
  <si>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</si>
  <si>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</si>
  <si>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</si>
  <si>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</si>
  <si>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</si>
  <si>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</si>
  <si>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</si>
  <si>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</si>
  <si>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</si>
  <si>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</si>
  <si>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</si>
  <si>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</si>
  <si>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</si>
  <si>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</si>
  <si>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</si>
  <si>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</si>
  <si>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</si>
  <si>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</si>
  <si>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</si>
  <si>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</si>
  <si>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</si>
  <si>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</si>
  <si>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</si>
  <si>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</si>
  <si>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</si>
  <si>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</si>
  <si>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</si>
  <si>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</si>
  <si>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</si>
  <si>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</si>
  <si>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</si>
  <si>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</si>
  <si>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</si>
  <si>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</si>
  <si>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</si>
  <si>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</si>
  <si>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</si>
  <si>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</si>
  <si>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</si>
  <si>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</si>
  <si>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</si>
  <si>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</si>
  <si>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</si>
  <si>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</si>
  <si>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</si>
  <si>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</si>
  <si>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</si>
  <si>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</si>
  <si>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</si>
  <si>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</si>
  <si>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</si>
  <si>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</si>
  <si>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</si>
  <si>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</si>
  <si>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</si>
  <si>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</si>
  <si>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</si>
  <si>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</si>
  <si>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</si>
  <si>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</si>
  <si>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</si>
  <si>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</si>
  <si>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</si>
  <si>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</si>
  <si>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</si>
  <si>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</si>
  <si>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</si>
  <si>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</si>
  <si>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</si>
  <si>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</si>
  <si>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</si>
  <si>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</si>
  <si>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</si>
  <si>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</si>
  <si>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</si>
  <si>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</si>
  <si>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</si>
  <si>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</si>
  <si>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</si>
  <si>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</si>
  <si>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</si>
  <si>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</si>
  <si>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</si>
  <si>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</si>
  <si>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</si>
  <si>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</si>
  <si>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</si>
  <si>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</si>
  <si>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</si>
  <si>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</si>
  <si>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</si>
  <si>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</si>
  <si>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</si>
  <si>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</si>
  <si>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</si>
  <si>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</si>
  <si>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</si>
  <si>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</si>
  <si>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</si>
  <si>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</si>
  <si>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</si>
  <si>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</si>
  <si>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</si>
  <si>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</si>
  <si>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</si>
  <si>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</si>
  <si>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</si>
  <si>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</si>
  <si>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</si>
  <si>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</si>
  <si>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</si>
  <si>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</si>
  <si>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</si>
  <si>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</si>
  <si>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</si>
  <si>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</si>
  <si>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</si>
  <si>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</si>
  <si>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</si>
  <si>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</si>
  <si>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</si>
  <si>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</si>
  <si>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</si>
  <si>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</si>
  <si>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</si>
  <si>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</si>
  <si>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</si>
  <si>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</si>
  <si>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</si>
  <si>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</si>
  <si>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</si>
  <si>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</si>
  <si>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</si>
  <si>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</si>
  <si>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</si>
  <si>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</si>
  <si>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</si>
  <si>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</si>
  <si>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</si>
  <si>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</si>
  <si>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</si>
  <si>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</si>
  <si>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</si>
  <si>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</si>
  <si>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</si>
  <si>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</si>
  <si>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</si>
  <si>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</si>
  <si>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</si>
  <si>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</si>
  <si>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</si>
  <si>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</si>
  <si>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</si>
  <si>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</si>
  <si>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</si>
  <si>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</si>
  <si>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</si>
  <si>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</si>
  <si>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</si>
  <si>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</si>
  <si>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</si>
  <si>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</si>
  <si>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</si>
  <si>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</si>
  <si>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</si>
  <si>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</si>
  <si>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</si>
  <si>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</si>
  <si>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</si>
  <si>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</si>
  <si>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</si>
  <si>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</si>
  <si>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</si>
  <si>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</si>
  <si>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</si>
  <si>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</si>
  <si>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</si>
  <si>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</si>
  <si>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</si>
  <si>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</si>
  <si>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</si>
  <si>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</si>
  <si>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</si>
  <si>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</si>
  <si>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</si>
  <si>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</si>
  <si>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</si>
  <si>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</si>
  <si>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</si>
  <si>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</si>
  <si>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</si>
  <si>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</si>
  <si>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</si>
  <si>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</si>
  <si>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</si>
  <si>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</si>
  <si>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</si>
  <si>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</si>
  <si>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</si>
  <si>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</si>
  <si>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</si>
  <si>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</si>
  <si>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</si>
  <si>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</si>
  <si>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</si>
  <si>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</si>
  <si>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</si>
  <si>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</si>
  <si>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</si>
  <si>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</si>
  <si>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</si>
  <si>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</si>
  <si>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</si>
  <si>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</si>
  <si>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</si>
  <si>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</si>
  <si>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</si>
  <si>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</si>
  <si>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</si>
  <si>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</si>
  <si>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</si>
  <si>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</si>
  <si>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</si>
  <si>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</si>
  <si>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</si>
  <si>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</si>
  <si>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</si>
  <si>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</si>
  <si>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</si>
  <si>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</si>
  <si>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</si>
  <si>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</si>
  <si>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</si>
  <si>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</si>
  <si>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</si>
  <si>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</si>
  <si>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</si>
  <si>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</si>
  <si>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</si>
  <si>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</si>
  <si>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</si>
  <si>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</si>
  <si>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</si>
  <si>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</si>
  <si>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</si>
  <si>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</si>
  <si>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</si>
  <si>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</si>
  <si>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</si>
  <si>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</si>
  <si>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</si>
  <si>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</si>
  <si>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</si>
  <si>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</si>
  <si>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</si>
  <si>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</si>
  <si>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</si>
  <si>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</si>
  <si>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</si>
  <si>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</si>
  <si>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</si>
  <si>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</si>
  <si>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</si>
  <si>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</si>
  <si>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</si>
  <si>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</si>
  <si>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</si>
  <si>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</si>
  <si>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</si>
  <si>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</si>
  <si>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</si>
  <si>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</si>
  <si>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</si>
  <si>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</si>
  <si>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</si>
  <si>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</si>
  <si>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</si>
  <si>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</si>
  <si>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</si>
  <si>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</si>
  <si>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</si>
  <si>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</si>
  <si>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</si>
  <si>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</si>
  <si>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</si>
  <si>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</si>
  <si>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</si>
  <si>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</si>
  <si>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</si>
  <si>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</si>
  <si>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</si>
  <si>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</si>
  <si>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</si>
  <si>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</si>
  <si>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</si>
  <si>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</si>
  <si>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</si>
  <si>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</si>
  <si>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</si>
  <si>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</si>
  <si>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</si>
  <si>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</si>
  <si>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</si>
  <si>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</si>
  <si>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</si>
  <si>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</si>
  <si>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</si>
  <si>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</si>
  <si>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</si>
  <si>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</si>
  <si>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</si>
  <si>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</si>
  <si>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</si>
  <si>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</si>
  <si>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</si>
  <si>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</si>
  <si>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</si>
  <si>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</si>
  <si>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</si>
  <si>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</si>
  <si>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</si>
  <si>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</si>
  <si>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</si>
  <si>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</si>
  <si>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</si>
  <si>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</si>
  <si>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</si>
  <si>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</si>
  <si>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</si>
  <si>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</si>
  <si>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</si>
  <si>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</si>
  <si>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</si>
  <si>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</si>
  <si>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</si>
  <si>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</si>
  <si>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</si>
  <si>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</si>
  <si>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</si>
  <si>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</si>
  <si>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</si>
  <si>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</si>
  <si>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</si>
  <si>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</si>
  <si>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</si>
  <si>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</si>
  <si>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</si>
  <si>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</si>
  <si>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</si>
  <si>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</si>
  <si>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</si>
  <si>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</si>
  <si>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</si>
  <si>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</si>
  <si>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</si>
  <si>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</si>
  <si>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</si>
  <si>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</si>
  <si>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</si>
  <si>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</si>
  <si>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</si>
  <si>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</si>
  <si>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</si>
  <si>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</si>
  <si>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</si>
  <si>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</si>
  <si>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</si>
  <si>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</si>
  <si>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</si>
  <si>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</si>
  <si>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</si>
  <si>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</si>
  <si>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</si>
  <si>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</si>
  <si>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</si>
  <si>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</si>
  <si>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</si>
  <si>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</si>
  <si>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</si>
  <si>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</si>
  <si>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</si>
  <si>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</si>
  <si>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</si>
  <si>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</si>
  <si>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</si>
  <si>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</si>
  <si>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</si>
  <si>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</si>
  <si>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</si>
  <si>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</si>
  <si>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</si>
  <si>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</si>
  <si>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</si>
  <si>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</si>
  <si>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</si>
  <si>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</si>
  <si>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</si>
  <si>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</si>
  <si>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</si>
  <si>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</si>
  <si>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</si>
  <si>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</si>
  <si>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</si>
  <si>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</si>
  <si>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</si>
  <si>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</si>
  <si>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</si>
  <si>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</si>
  <si>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</si>
  <si>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</si>
  <si>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</si>
  <si>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</si>
  <si>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</si>
  <si>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</si>
  <si>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</si>
  <si>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</si>
  <si>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</si>
  <si>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</si>
  <si>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</si>
  <si>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</si>
  <si>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</si>
  <si>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</si>
  <si>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</si>
  <si>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</si>
  <si>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</si>
  <si>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</si>
  <si>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</si>
  <si>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</si>
  <si>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</si>
  <si>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</si>
  <si>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</si>
  <si>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</si>
  <si>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</si>
  <si>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</si>
  <si>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</si>
  <si>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</si>
  <si>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</si>
  <si>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</si>
  <si>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</si>
  <si>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</si>
  <si>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</si>
  <si>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</si>
  <si>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</si>
  <si>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</si>
  <si>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</si>
  <si>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</si>
  <si>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</si>
  <si>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</si>
  <si>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</si>
  <si>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</si>
  <si>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</si>
  <si>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</si>
  <si>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</si>
  <si>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</si>
  <si>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</si>
  <si>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</si>
  <si>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</si>
  <si>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</si>
  <si>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</si>
  <si>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</si>
  <si>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</si>
  <si>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</si>
  <si>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</si>
  <si>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</si>
  <si>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</si>
  <si>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</si>
  <si>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</si>
  <si>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</si>
  <si>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</si>
  <si>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</si>
  <si>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</si>
  <si>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</si>
  <si>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</si>
  <si>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</si>
  <si>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</si>
  <si>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</si>
  <si>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</si>
  <si>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</si>
  <si>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</si>
  <si>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</si>
  <si>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</si>
  <si>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</si>
  <si>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</si>
  <si>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</si>
  <si>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</si>
  <si>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</si>
  <si>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</si>
  <si>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</si>
  <si>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</si>
  <si>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</si>
  <si>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</si>
  <si>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</si>
  <si>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</si>
  <si>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</si>
  <si>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</si>
  <si>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</si>
  <si>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</si>
  <si>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</si>
  <si>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</si>
  <si>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</si>
  <si>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</si>
  <si>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</si>
  <si>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</si>
  <si>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</si>
  <si>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</si>
  <si>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</si>
  <si>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</si>
  <si>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</si>
  <si>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</si>
  <si>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</si>
  <si>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</si>
  <si>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</si>
  <si>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</si>
  <si>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</si>
  <si>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</si>
  <si>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</si>
  <si>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</si>
  <si>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</si>
  <si>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</si>
  <si>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</si>
  <si>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</si>
  <si>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</si>
  <si>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</si>
  <si>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</si>
  <si>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</si>
  <si>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</si>
  <si>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</si>
  <si>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</si>
  <si>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</si>
  <si>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</si>
  <si>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</si>
  <si>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</si>
  <si>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</si>
  <si>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</si>
  <si>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</si>
  <si>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</si>
  <si>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</si>
  <si>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</si>
  <si>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</si>
  <si>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</si>
  <si>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</si>
  <si>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</si>
  <si>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</si>
  <si>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</si>
  <si>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</si>
  <si>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</si>
  <si>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</si>
  <si>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</si>
  <si>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</si>
  <si>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</si>
  <si>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</si>
  <si>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</si>
  <si>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</si>
  <si>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</si>
  <si>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</si>
  <si>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</si>
  <si>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</si>
  <si>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</si>
  <si>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</si>
  <si>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</si>
  <si>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</si>
  <si>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</si>
  <si>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</si>
  <si>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</si>
  <si>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</si>
  <si>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</si>
  <si>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</si>
  <si>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</si>
  <si>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</si>
  <si>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</si>
  <si>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</si>
  <si>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</si>
  <si>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</si>
  <si>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</si>
  <si>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</si>
  <si>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</si>
  <si>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</si>
  <si>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</si>
  <si>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</si>
  <si>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</si>
  <si>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</si>
  <si>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</si>
  <si>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</si>
  <si>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</si>
  <si>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</si>
  <si>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</si>
  <si>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</si>
  <si>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</si>
  <si>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</si>
  <si>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</si>
  <si>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</si>
  <si>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</si>
  <si>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</si>
  <si>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</si>
  <si>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</si>
  <si>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</si>
  <si>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</si>
  <si>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</si>
  <si>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</si>
  <si>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</si>
  <si>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</si>
  <si>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</si>
  <si>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</si>
  <si>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</si>
  <si>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</si>
  <si>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</si>
  <si>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</si>
  <si>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</si>
  <si>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</si>
  <si>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</si>
  <si>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</si>
  <si>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</si>
  <si>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</si>
  <si>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</si>
  <si>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</si>
  <si>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</si>
  <si>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</si>
  <si>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</si>
  <si>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</si>
  <si>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</si>
  <si>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</si>
  <si>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</si>
  <si>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</si>
  <si>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</si>
  <si>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</si>
  <si>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</si>
  <si>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</si>
  <si>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</si>
  <si>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</si>
  <si>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</si>
  <si>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</si>
  <si>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</si>
  <si>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</si>
  <si>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</si>
  <si>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</si>
  <si>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</si>
  <si>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</si>
  <si>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</si>
  <si>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</si>
  <si>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</si>
  <si>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</si>
  <si>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</si>
  <si>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</si>
  <si>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</si>
  <si>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</si>
  <si>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</si>
  <si>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</si>
  <si>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</si>
  <si>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</si>
  <si>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</si>
  <si>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</si>
  <si>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</si>
  <si>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</si>
  <si>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</si>
  <si>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</si>
  <si>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</si>
  <si>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</si>
  <si>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</si>
  <si>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</si>
  <si>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</si>
  <si>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</si>
  <si>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</si>
  <si>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</si>
  <si>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</si>
  <si>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</si>
  <si>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</si>
  <si>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</si>
  <si>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</si>
  <si>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</si>
  <si>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</si>
  <si>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</si>
  <si>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</si>
  <si>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</si>
  <si>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</si>
  <si>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</si>
  <si>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</si>
  <si>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</si>
  <si>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</si>
  <si>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</si>
  <si>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</si>
  <si>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</si>
  <si>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</si>
  <si>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</si>
  <si>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</si>
  <si>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</si>
  <si>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</si>
  <si>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</si>
  <si>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</si>
  <si>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</si>
  <si>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</si>
  <si>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</si>
  <si>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</si>
  <si>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</si>
  <si>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</si>
  <si>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</si>
  <si>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</si>
  <si>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</si>
  <si>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</si>
  <si>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</si>
  <si>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</si>
  <si>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</si>
  <si>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</si>
  <si>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</si>
  <si>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</si>
  <si>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</si>
  <si>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</si>
  <si>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</si>
  <si>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</si>
  <si>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</si>
  <si>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</si>
  <si>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</si>
  <si>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</si>
  <si>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</si>
  <si>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</si>
  <si>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</si>
  <si>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</si>
  <si>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</si>
  <si>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</si>
  <si>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</si>
  <si>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</si>
  <si>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</si>
  <si>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</si>
  <si>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</si>
  <si>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</si>
  <si>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</si>
  <si>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</si>
  <si>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</si>
  <si>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</si>
  <si>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</si>
  <si>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</si>
  <si>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</si>
  <si>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</si>
  <si>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</si>
  <si>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</si>
  <si>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</si>
  <si>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</si>
  <si>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</si>
  <si>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</si>
  <si>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</si>
  <si>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</si>
  <si>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</si>
  <si>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</si>
  <si>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</si>
  <si>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</si>
  <si>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</si>
  <si>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</si>
  <si>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</si>
  <si>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</si>
  <si>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</si>
  <si>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</si>
  <si>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</si>
  <si>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</si>
  <si>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</si>
  <si>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</si>
  <si>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</si>
  <si>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</si>
  <si>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</si>
  <si>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</si>
  <si>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</si>
  <si>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</si>
  <si>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</si>
  <si>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</si>
  <si>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</si>
  <si>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</si>
  <si>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</si>
  <si>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</si>
  <si>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</si>
  <si>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</si>
  <si>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</si>
  <si>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</si>
  <si>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</si>
  <si>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</si>
  <si>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</si>
  <si>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</si>
  <si>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</si>
  <si>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</si>
  <si>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</si>
  <si>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</si>
  <si>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</si>
  <si>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</si>
  <si>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</si>
  <si>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</si>
  <si>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</si>
  <si>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</si>
  <si>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</si>
  <si>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</si>
  <si>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</si>
  <si>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</si>
  <si>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</si>
  <si>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</si>
  <si>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</si>
  <si>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</si>
  <si>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</si>
  <si>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</si>
  <si>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</si>
  <si>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</si>
  <si>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</si>
  <si>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</si>
  <si>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</si>
  <si>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</si>
  <si>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</si>
  <si>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</si>
  <si>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</si>
  <si>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</si>
  <si>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</si>
  <si>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</si>
  <si>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</si>
  <si>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</si>
  <si>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</si>
  <si>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</si>
  <si>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</si>
  <si>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</si>
  <si>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</si>
  <si>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</si>
  <si>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</si>
  <si>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</si>
  <si>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</si>
  <si>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</si>
  <si>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</si>
  <si>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</si>
  <si>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</si>
  <si>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</si>
  <si>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</si>
  <si>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</si>
  <si>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</si>
  <si>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</si>
  <si>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</si>
  <si>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</si>
  <si>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</si>
  <si>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</si>
  <si>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</si>
  <si>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</si>
  <si>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</si>
  <si>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</si>
  <si>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</si>
  <si>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</si>
  <si>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</si>
  <si>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</si>
  <si>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</si>
  <si>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</si>
  <si>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</si>
  <si>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</si>
  <si>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</si>
  <si>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</si>
  <si>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</si>
  <si>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</si>
  <si>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</si>
  <si>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</si>
  <si>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</si>
  <si>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</si>
  <si>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</si>
  <si>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</si>
  <si>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</si>
  <si>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</si>
  <si>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</si>
  <si>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</si>
  <si>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</si>
  <si>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</si>
  <si>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</si>
  <si>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</si>
  <si>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</si>
  <si>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</si>
  <si>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</si>
  <si>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</si>
  <si>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</si>
  <si>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</si>
  <si>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</si>
  <si>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</si>
  <si>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</si>
  <si>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</si>
  <si>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</si>
  <si>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</si>
  <si>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</si>
  <si>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</si>
  <si>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</si>
  <si>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</si>
  <si>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</si>
  <si>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</si>
  <si>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</si>
  <si>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</si>
  <si>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</si>
  <si>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</si>
  <si>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</si>
  <si>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</si>
  <si>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</si>
  <si>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</si>
  <si>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</si>
  <si>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</si>
  <si>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</si>
  <si>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</si>
  <si>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</si>
  <si>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</si>
  <si>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</si>
  <si>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</si>
  <si>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</si>
  <si>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</si>
  <si>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</si>
  <si>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</si>
  <si>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</si>
  <si>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</si>
  <si>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</si>
  <si>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</si>
  <si>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</si>
  <si>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</si>
  <si>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</si>
  <si>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</si>
  <si>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</si>
  <si>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</si>
  <si>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</si>
  <si>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</si>
  <si>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</si>
  <si>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</si>
  <si>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</si>
  <si>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</si>
  <si>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</si>
  <si>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</si>
  <si>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</si>
  <si>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</si>
  <si>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</si>
  <si>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</si>
  <si>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</si>
  <si>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</si>
  <si>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</si>
  <si>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</si>
  <si>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</si>
  <si>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</si>
  <si>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</si>
  <si>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</si>
  <si>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</si>
  <si>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</si>
  <si>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</si>
  <si>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</si>
  <si>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</si>
  <si>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</si>
  <si>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</si>
  <si>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</si>
  <si>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</si>
  <si>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</si>
  <si>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</si>
  <si>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</si>
  <si>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</si>
  <si>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</si>
  <si>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</si>
  <si>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</si>
  <si>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</si>
  <si>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</si>
  <si>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</si>
  <si>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</si>
  <si>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</si>
  <si>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</si>
  <si>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</si>
  <si>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</si>
  <si>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</si>
  <si>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</si>
  <si>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</si>
  <si>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</si>
  <si>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</si>
  <si>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</si>
  <si>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</si>
  <si>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</si>
  <si>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</si>
  <si>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</si>
  <si>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</si>
  <si>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</si>
  <si>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</si>
  <si>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</si>
  <si>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</si>
  <si>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</si>
  <si>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</si>
  <si>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</si>
  <si>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</si>
  <si>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</si>
  <si>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</si>
  <si>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</si>
  <si>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</si>
  <si>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</si>
  <si>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</si>
  <si>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</si>
  <si>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</si>
  <si>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</si>
  <si>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</si>
  <si>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</si>
  <si>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</si>
  <si>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</si>
  <si>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</si>
  <si>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</si>
  <si>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</si>
  <si>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</si>
  <si>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</si>
  <si>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</si>
  <si>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</si>
  <si>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</si>
  <si>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</si>
  <si>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</si>
  <si>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</si>
  <si>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</si>
  <si>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</si>
  <si>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</si>
  <si>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</si>
  <si>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</si>
  <si>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</si>
  <si>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</si>
  <si>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</si>
  <si>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</si>
  <si>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</si>
  <si>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</si>
  <si>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</si>
  <si>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</si>
  <si>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</si>
  <si>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</si>
  <si>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</si>
  <si>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</si>
  <si>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</si>
  <si>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</si>
  <si>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</si>
  <si>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</si>
  <si>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</si>
  <si>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</si>
  <si>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</si>
  <si>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</si>
  <si>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</si>
  <si>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</si>
  <si>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</si>
  <si>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</si>
  <si>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</si>
  <si>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</si>
  <si>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</si>
  <si>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</si>
  <si>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</si>
  <si>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</si>
  <si>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</si>
  <si>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</si>
  <si>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</si>
  <si>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</si>
  <si>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</si>
  <si>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</si>
  <si>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</si>
  <si>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</si>
  <si>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</si>
  <si>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</si>
  <si>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</si>
  <si>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</si>
  <si>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</si>
  <si>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</si>
  <si>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</si>
  <si>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</si>
  <si>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</si>
  <si>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</si>
  <si>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</si>
  <si>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</si>
  <si>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</si>
  <si>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</si>
  <si>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</si>
  <si>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</si>
  <si>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</si>
  <si>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</si>
  <si>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</si>
  <si>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</si>
  <si>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</si>
  <si>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</si>
  <si>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</si>
  <si>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</si>
  <si>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</si>
  <si>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</si>
  <si>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</si>
  <si>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</si>
  <si>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</si>
  <si>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</si>
  <si>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</si>
  <si>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</si>
  <si>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</si>
  <si>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</si>
  <si>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</si>
  <si>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</si>
  <si>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</si>
  <si>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</si>
  <si>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</si>
  <si>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</si>
  <si>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</si>
  <si>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</si>
  <si>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</si>
  <si>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</si>
  <si>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</si>
  <si>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</si>
  <si>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</si>
  <si>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</si>
  <si>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</si>
  <si>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</si>
  <si>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</si>
  <si>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</si>
  <si>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</si>
  <si>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</si>
  <si>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</si>
  <si>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</si>
  <si>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</si>
  <si>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</si>
  <si>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</si>
  <si>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</si>
  <si>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</si>
  <si>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</si>
  <si>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</si>
  <si>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</si>
  <si>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</si>
  <si>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</si>
  <si>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</si>
  <si>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</si>
  <si>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</si>
  <si>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</si>
  <si>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</si>
  <si>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</si>
  <si>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</si>
  <si>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</si>
  <si>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</si>
  <si>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</si>
  <si>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</si>
  <si>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</si>
  <si>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</si>
  <si>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</si>
  <si>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</si>
  <si>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</si>
  <si>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</si>
  <si>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</si>
  <si>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</si>
  <si>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</si>
  <si>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</si>
  <si>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</si>
  <si>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</si>
  <si>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</si>
  <si>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</si>
  <si>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</si>
  <si>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</si>
  <si>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</si>
  <si>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</si>
  <si>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</si>
  <si>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</si>
  <si>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</si>
  <si>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</si>
  <si>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</si>
  <si>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</si>
  <si>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</si>
  <si>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</si>
  <si>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</si>
  <si>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</si>
  <si>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</si>
  <si>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</si>
  <si>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</si>
  <si>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</si>
  <si>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</si>
  <si>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</si>
  <si>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</si>
  <si>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</si>
  <si>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</si>
  <si>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</si>
  <si>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</si>
  <si>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</si>
  <si>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</si>
  <si>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</si>
  <si>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</si>
  <si>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</si>
  <si>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</si>
  <si>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</si>
  <si>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</si>
  <si>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</si>
  <si>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</si>
  <si>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</si>
  <si>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</si>
  <si>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</si>
  <si>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</si>
  <si>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</si>
  <si>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</si>
  <si>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</si>
  <si>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</si>
  <si>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</si>
  <si>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</si>
  <si>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</si>
  <si>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</si>
  <si>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</si>
  <si>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</si>
  <si>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</si>
  <si>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</si>
  <si>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</si>
  <si>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</si>
  <si>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</si>
  <si>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</si>
  <si>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</si>
  <si>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</si>
  <si>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</si>
  <si>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</si>
  <si>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</si>
  <si>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</si>
  <si>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</si>
  <si>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</si>
  <si>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</si>
  <si>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</si>
  <si>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</si>
  <si>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</si>
  <si>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</si>
  <si>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</si>
  <si>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</si>
  <si>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</si>
  <si>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</si>
  <si>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</si>
  <si>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</si>
  <si>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</si>
  <si>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</si>
  <si>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</si>
  <si>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</si>
  <si>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</si>
  <si>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</si>
  <si>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</si>
  <si>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</si>
  <si>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</si>
  <si>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</si>
  <si>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</si>
  <si>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</si>
  <si>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</si>
  <si>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</si>
  <si>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</si>
  <si>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</si>
  <si>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</si>
  <si>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</si>
  <si>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</si>
  <si>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</si>
  <si>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</si>
  <si>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</si>
  <si>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</si>
  <si>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</si>
  <si>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</si>
  <si>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</si>
  <si>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</si>
  <si>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</si>
  <si>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</si>
  <si>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</si>
  <si>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</si>
  <si>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</si>
  <si>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</si>
  <si>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</si>
  <si>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</si>
  <si>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</si>
  <si>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</si>
  <si>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</si>
  <si>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</si>
  <si>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</si>
  <si>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</si>
  <si>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</si>
  <si>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</si>
  <si>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</si>
  <si>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</si>
  <si>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</si>
  <si>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</si>
  <si>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</si>
  <si>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</si>
  <si>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</si>
  <si>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</si>
  <si>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</si>
  <si>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</si>
  <si>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</si>
  <si>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</si>
  <si>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</si>
  <si>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</si>
  <si>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</si>
  <si>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</si>
  <si>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</si>
  <si>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</si>
  <si>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</si>
  <si>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</si>
  <si>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</si>
  <si>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</si>
  <si>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</si>
  <si>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</si>
  <si>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</si>
  <si>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</si>
  <si>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</si>
  <si>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</si>
  <si>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</si>
  <si>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</si>
  <si>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</si>
  <si>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</si>
  <si>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</si>
  <si>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</si>
  <si>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</si>
  <si>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</si>
  <si>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</si>
  <si>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</si>
  <si>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</si>
  <si>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</si>
  <si>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</si>
  <si>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</si>
  <si>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</si>
  <si>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</si>
  <si>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</si>
  <si>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</si>
  <si>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</si>
  <si>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</si>
  <si>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</si>
  <si>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</si>
  <si>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</si>
  <si>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</si>
  <si>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</si>
  <si>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</si>
  <si>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</si>
  <si>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</si>
  <si>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</si>
  <si>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</si>
  <si>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</si>
  <si>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</si>
  <si>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</si>
  <si>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</si>
  <si>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</si>
  <si>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</si>
  <si>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</si>
  <si>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</si>
  <si>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</si>
  <si>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</si>
  <si>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</si>
  <si>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</si>
  <si>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</si>
  <si>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</si>
  <si>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</si>
  <si>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</si>
  <si>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</si>
  <si>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</si>
  <si>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</si>
  <si>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</si>
  <si>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</si>
  <si>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</si>
  <si>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</si>
  <si>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</si>
  <si>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</si>
  <si>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</si>
  <si>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</si>
  <si>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</si>
  <si>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</si>
  <si>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</si>
  <si>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</si>
  <si>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</si>
  <si>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</si>
  <si>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</si>
  <si>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</si>
  <si>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</si>
  <si>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</si>
  <si>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</si>
  <si>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</si>
  <si>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</si>
  <si>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</si>
  <si>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</si>
  <si>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</si>
  <si>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</si>
  <si>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</si>
  <si>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</si>
  <si>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</si>
  <si>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</si>
  <si>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</si>
  <si>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</si>
  <si>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</si>
  <si>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</si>
  <si>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</si>
  <si>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</si>
  <si>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</si>
  <si>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</si>
  <si>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</si>
  <si>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</si>
  <si>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</si>
  <si>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</si>
  <si>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</si>
  <si>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</si>
  <si>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</si>
  <si>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</si>
  <si>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</si>
  <si>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</si>
  <si>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</si>
  <si>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</si>
  <si>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</si>
  <si>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</si>
  <si>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</si>
  <si>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</si>
  <si>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</si>
  <si>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</si>
  <si>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</si>
  <si>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</si>
  <si>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</si>
  <si>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</si>
  <si>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</si>
  <si>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</si>
  <si>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</si>
  <si>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</si>
  <si>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</si>
  <si>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</si>
  <si>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</si>
  <si>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</si>
  <si>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</si>
  <si>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</si>
  <si>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</si>
  <si>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</si>
  <si>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</si>
  <si>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</si>
  <si>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</si>
  <si>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</si>
  <si>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</si>
  <si>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</si>
  <si>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</si>
  <si>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</si>
  <si>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</si>
  <si>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</si>
  <si>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</si>
  <si>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</si>
  <si>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</si>
  <si>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</si>
  <si>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</si>
  <si>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</si>
  <si>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</si>
  <si>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</si>
  <si>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</si>
  <si>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</si>
  <si>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</si>
  <si>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</si>
  <si>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</si>
  <si>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</si>
  <si>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</si>
  <si>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</si>
  <si>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</si>
  <si>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</si>
  <si>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</si>
  <si>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</si>
  <si>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</si>
  <si>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</si>
  <si>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</si>
  <si>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</si>
  <si>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</si>
  <si>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</si>
  <si>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</si>
  <si>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</si>
  <si>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</si>
  <si>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</si>
  <si>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</si>
  <si>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</si>
  <si>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</si>
  <si>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</si>
  <si>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</si>
  <si>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</si>
  <si>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</si>
  <si>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</si>
  <si>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</si>
  <si>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</si>
  <si>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</si>
  <si>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</si>
  <si>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</si>
  <si>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</si>
  <si>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</si>
  <si>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</si>
  <si>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</si>
  <si>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</si>
  <si>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</si>
  <si>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</si>
  <si>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</si>
  <si>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</si>
  <si>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</si>
  <si>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</si>
  <si>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</si>
  <si>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</si>
  <si>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</si>
  <si>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</si>
  <si>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</si>
  <si>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</si>
  <si>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</si>
  <si>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</si>
  <si>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</si>
  <si>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</si>
  <si>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</si>
  <si>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</si>
  <si>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</si>
  <si>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</si>
  <si>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</si>
  <si>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</si>
  <si>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</si>
  <si>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</si>
  <si>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</si>
  <si>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</si>
  <si>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</si>
  <si>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</si>
  <si>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</si>
  <si>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</si>
  <si>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</si>
  <si>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</si>
  <si>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</si>
  <si>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</si>
  <si>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</si>
  <si>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</si>
  <si>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</si>
  <si>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</si>
  <si>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</si>
  <si>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</si>
  <si>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</si>
  <si>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</si>
  <si>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</si>
  <si>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</si>
  <si>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</si>
  <si>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</si>
  <si>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</si>
  <si>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</si>
  <si>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</si>
  <si>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</si>
  <si>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</si>
  <si>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</si>
  <si>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</si>
  <si>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</si>
  <si>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</si>
  <si>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</si>
  <si>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</si>
  <si>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</si>
  <si>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</si>
  <si>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</si>
  <si>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</si>
  <si>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</si>
  <si>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</si>
  <si>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</si>
  <si>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</si>
  <si>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</si>
  <si>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</si>
  <si>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</si>
  <si>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</si>
  <si>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</si>
  <si>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</si>
  <si>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</si>
  <si>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</si>
  <si>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</si>
  <si>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</si>
  <si>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</si>
  <si>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</si>
  <si>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</si>
  <si>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</si>
  <si>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</si>
  <si>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</si>
  <si>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</si>
  <si>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</si>
  <si>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</si>
  <si>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</si>
  <si>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</si>
  <si>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</si>
  <si>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</si>
  <si>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</si>
  <si>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</si>
  <si>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</si>
  <si>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</si>
  <si>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</si>
  <si>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</si>
  <si>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</si>
  <si>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</si>
  <si>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</si>
  <si>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</si>
  <si>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</si>
  <si>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</si>
  <si>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</si>
  <si>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</si>
  <si>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</si>
  <si>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</si>
  <si>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</si>
  <si>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</si>
  <si>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</si>
  <si>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</si>
  <si>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</si>
  <si>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</si>
  <si>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</si>
  <si>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</si>
  <si>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</si>
  <si>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</si>
  <si>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</si>
  <si>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</si>
  <si>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</si>
  <si>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</si>
  <si>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</si>
  <si>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</si>
  <si>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</si>
  <si>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</si>
  <si>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</si>
  <si>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</si>
  <si>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</si>
  <si>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</si>
  <si>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</si>
  <si>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</si>
  <si>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</si>
  <si>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</si>
  <si>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</si>
  <si>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</si>
  <si>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</si>
  <si>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</si>
  <si>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</si>
  <si>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</si>
  <si>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</si>
  <si>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</si>
  <si>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</si>
  <si>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</si>
  <si>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</si>
  <si>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</si>
  <si>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</si>
  <si>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</si>
  <si>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</si>
  <si>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</si>
  <si>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</si>
  <si>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</si>
  <si>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</si>
  <si>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</si>
  <si>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</si>
  <si>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</si>
  <si>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</si>
  <si>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</si>
  <si>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</si>
  <si>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</si>
  <si>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</si>
  <si>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</si>
  <si>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</si>
  <si>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</si>
  <si>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</si>
  <si>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</si>
  <si>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</si>
  <si>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</si>
  <si>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</si>
  <si>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</si>
  <si>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</si>
  <si>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</si>
  <si>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</si>
  <si>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</si>
  <si>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</si>
  <si>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</si>
  <si>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</si>
  <si>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</si>
  <si>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</si>
  <si>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</si>
  <si>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</si>
  <si>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</si>
  <si>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</si>
  <si>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</si>
  <si>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</si>
  <si>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</si>
  <si>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</si>
  <si>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</si>
  <si>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</si>
  <si>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</si>
  <si>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</si>
  <si>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</si>
  <si>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</si>
  <si>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</si>
  <si>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</si>
  <si>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</si>
  <si>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</si>
  <si>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</si>
  <si>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</si>
  <si>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</si>
  <si>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</si>
  <si>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</si>
  <si>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</si>
  <si>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</si>
  <si>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</si>
  <si>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</si>
  <si>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</si>
  <si>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</si>
  <si>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</si>
  <si>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</si>
  <si>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</si>
  <si>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</si>
  <si>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</si>
  <si>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</si>
  <si>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</si>
  <si>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</si>
  <si>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</si>
  <si>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</si>
  <si>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</si>
  <si>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</si>
  <si>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</si>
  <si>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</si>
  <si>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</si>
  <si>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</si>
  <si>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</si>
  <si>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</si>
  <si>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</si>
  <si>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</si>
  <si>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</si>
  <si>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</si>
  <si>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</si>
  <si>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</si>
  <si>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</si>
  <si>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</si>
  <si>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</si>
  <si>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</si>
  <si>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</si>
  <si>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</si>
  <si>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</si>
  <si>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</si>
  <si>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</si>
  <si>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</si>
  <si>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</si>
  <si>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</si>
  <si>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</si>
  <si>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</si>
  <si>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</si>
  <si>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</si>
  <si>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</si>
  <si>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</si>
  <si>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</si>
  <si>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</si>
  <si>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</si>
  <si>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</si>
  <si>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</si>
  <si>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</si>
  <si>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</si>
  <si>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</si>
  <si>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</si>
  <si>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</si>
  <si>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</si>
  <si>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</si>
  <si>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</si>
  <si>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</si>
  <si>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</si>
  <si>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</si>
  <si>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</si>
  <si>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</si>
  <si>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</si>
  <si>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</si>
  <si>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</si>
  <si>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</si>
  <si>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</si>
  <si>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</si>
  <si>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</si>
  <si>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</si>
  <si>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</si>
  <si>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</si>
  <si>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</si>
  <si>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</si>
  <si>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</si>
  <si>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</si>
  <si>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</si>
  <si>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</si>
  <si>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</si>
  <si>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</si>
  <si>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</si>
  <si>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</si>
  <si>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</si>
  <si>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</si>
  <si>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</si>
  <si>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</si>
  <si>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</si>
  <si>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</si>
  <si>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</si>
  <si>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</si>
  <si>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</si>
  <si>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</si>
  <si>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</si>
  <si>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</si>
  <si>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</si>
  <si>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</si>
  <si>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</si>
  <si>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</si>
  <si>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</si>
  <si>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</si>
  <si>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</si>
  <si>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</si>
  <si>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</si>
  <si>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</si>
  <si>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</si>
  <si>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</si>
  <si>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</si>
  <si>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</si>
  <si>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</si>
  <si>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</si>
  <si>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</si>
  <si>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</si>
  <si>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</si>
  <si>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</si>
  <si>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</si>
  <si>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</si>
  <si>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</si>
  <si>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</si>
  <si>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</si>
  <si>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</si>
  <si>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</si>
  <si>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</si>
  <si>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</si>
  <si>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</si>
  <si>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</si>
  <si>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</si>
  <si>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</si>
  <si>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</si>
  <si>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</si>
  <si>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</si>
  <si>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</si>
  <si>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</si>
  <si>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</si>
  <si>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</si>
  <si>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</si>
  <si>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</si>
  <si>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</si>
  <si>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</si>
  <si>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</si>
  <si>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</si>
  <si>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</si>
  <si>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</si>
  <si>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</si>
  <si>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</si>
  <si>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</si>
  <si>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</si>
  <si>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</si>
  <si>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</si>
  <si>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</si>
  <si>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</si>
  <si>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</si>
  <si>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</si>
  <si>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</si>
  <si>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</si>
  <si>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</si>
  <si>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</si>
  <si>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</si>
  <si>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</si>
  <si>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</si>
  <si>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</si>
  <si>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</si>
  <si>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</si>
  <si>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</si>
  <si>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</si>
  <si>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</si>
  <si>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</si>
  <si>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</si>
  <si>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</si>
  <si>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</si>
  <si>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</si>
  <si>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</si>
  <si>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</si>
  <si>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</si>
  <si>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</si>
  <si>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</si>
  <si>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</si>
  <si>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</si>
  <si>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</si>
  <si>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</si>
  <si>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</si>
  <si>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</si>
  <si>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</si>
  <si>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</si>
  <si>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</si>
  <si>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</si>
  <si>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</si>
  <si>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</si>
  <si>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</si>
  <si>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</si>
  <si>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</si>
  <si>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</si>
  <si>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</si>
  <si>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</si>
  <si>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</si>
  <si>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</si>
  <si>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</si>
  <si>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</si>
  <si>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</si>
  <si>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</si>
  <si>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</si>
  <si>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</si>
  <si>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</si>
  <si>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</si>
  <si>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</si>
  <si>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</si>
  <si>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</si>
  <si>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</si>
  <si>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</si>
  <si>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</si>
  <si>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</si>
  <si>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</si>
  <si>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</si>
  <si>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</si>
  <si>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</si>
  <si>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</si>
  <si>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</si>
  <si>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</si>
  <si>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</si>
  <si>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</si>
  <si>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</si>
  <si>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</si>
  <si>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</si>
  <si>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</si>
  <si>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</si>
  <si>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</si>
  <si>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</si>
  <si>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</si>
  <si>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</si>
  <si>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</si>
  <si>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</si>
  <si>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</si>
  <si>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</si>
  <si>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</si>
  <si>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</si>
  <si>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</si>
  <si>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</si>
  <si>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</si>
  <si>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</si>
  <si>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</si>
  <si>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</si>
  <si>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</si>
  <si>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</si>
  <si>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</si>
  <si>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</si>
  <si>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</si>
  <si>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</si>
  <si>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</si>
  <si>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</si>
  <si>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</si>
  <si>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</si>
  <si>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</si>
  <si>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</si>
  <si>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</si>
  <si>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</si>
  <si>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</si>
  <si>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</si>
  <si>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</si>
  <si>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</si>
  <si>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</si>
  <si>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</si>
  <si>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</si>
  <si>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</si>
  <si>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</si>
  <si>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</si>
  <si>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</si>
  <si>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</si>
  <si>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</si>
  <si>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</si>
  <si>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</si>
  <si>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</si>
  <si>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</si>
  <si>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</si>
  <si>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</si>
  <si>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</si>
  <si>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</si>
  <si>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</si>
  <si>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</si>
  <si>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</si>
  <si>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</si>
  <si>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</si>
  <si>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</si>
  <si>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</si>
  <si>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</si>
  <si>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</si>
  <si>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</si>
  <si>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</si>
  <si>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</si>
  <si>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</si>
  <si>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</si>
  <si>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</si>
  <si>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</si>
  <si>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</si>
  <si>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</si>
  <si>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</si>
  <si>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</si>
  <si>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</si>
  <si>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</si>
  <si>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</si>
  <si>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</si>
  <si>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</si>
  <si>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</si>
  <si>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</si>
  <si>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</si>
  <si>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</si>
  <si>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</si>
  <si>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</si>
  <si>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</si>
  <si>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</si>
  <si>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</si>
  <si>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</si>
  <si>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</si>
  <si>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</si>
  <si>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</si>
  <si>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</si>
  <si>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</si>
  <si>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</si>
  <si>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</si>
  <si>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</si>
  <si>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</si>
  <si>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</si>
  <si>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</si>
  <si>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</si>
  <si>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</si>
  <si>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</si>
  <si>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</si>
  <si>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</si>
  <si>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</si>
  <si>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</si>
  <si>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</si>
  <si>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</si>
  <si>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</si>
  <si>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</si>
  <si>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</si>
  <si>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</si>
  <si>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</si>
  <si>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</si>
  <si>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</si>
  <si>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</si>
  <si>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</si>
  <si>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</si>
  <si>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</si>
  <si>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</si>
  <si>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</si>
  <si>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</si>
  <si>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</si>
  <si>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</si>
  <si>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</si>
  <si>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</si>
  <si>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</si>
  <si>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</si>
  <si>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</si>
  <si>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</si>
  <si>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</si>
  <si>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</si>
  <si>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</si>
  <si>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</si>
  <si>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</si>
  <si>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</si>
  <si>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</si>
  <si>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</si>
  <si>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</si>
  <si>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</si>
  <si>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</si>
  <si>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</si>
  <si>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</si>
  <si>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</si>
  <si>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</si>
  <si>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</si>
  <si>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</si>
  <si>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</si>
  <si>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</si>
  <si>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</si>
  <si>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</si>
  <si>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</si>
  <si>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</si>
  <si>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</si>
  <si>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</si>
  <si>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</si>
  <si>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</si>
  <si>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</si>
  <si>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</si>
  <si>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</si>
  <si>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</si>
  <si>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</si>
  <si>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</si>
  <si>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</si>
  <si>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</si>
  <si>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</si>
  <si>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</si>
  <si>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</si>
  <si>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</si>
  <si>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</si>
  <si>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</si>
  <si>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</si>
  <si>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</si>
  <si>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</si>
  <si>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</si>
  <si>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</si>
  <si>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</si>
  <si>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</si>
  <si>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</si>
  <si>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</si>
  <si>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</si>
  <si>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</si>
  <si>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</si>
  <si>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</si>
  <si>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</si>
  <si>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</si>
  <si>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</si>
  <si>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</si>
  <si>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</si>
  <si>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</si>
  <si>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</si>
  <si>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</si>
  <si>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</si>
  <si>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</si>
  <si>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</si>
  <si>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</si>
  <si>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</si>
  <si>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</si>
  <si>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</si>
  <si>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</si>
  <si>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</si>
  <si>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</si>
  <si>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</si>
  <si>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</si>
  <si>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</si>
  <si>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</si>
  <si>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</si>
  <si>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</si>
  <si>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</si>
  <si>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</si>
  <si>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</si>
  <si>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</si>
  <si>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</si>
  <si>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</si>
  <si>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</si>
  <si>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</si>
  <si>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</si>
  <si>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</si>
  <si>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</si>
  <si>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</si>
  <si>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</si>
  <si>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</si>
  <si>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</si>
  <si>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</si>
  <si>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</si>
  <si>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</si>
  <si>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</si>
  <si>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</si>
  <si>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</si>
  <si>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</si>
  <si>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</si>
  <si>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</si>
  <si>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</si>
  <si>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</si>
  <si>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</si>
  <si>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</si>
  <si>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</si>
  <si>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</si>
  <si>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</si>
  <si>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</si>
  <si>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</si>
  <si>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</si>
  <si>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</si>
  <si>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</si>
  <si>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</si>
  <si>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</si>
  <si>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</si>
  <si>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</si>
  <si>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</si>
  <si>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</si>
  <si>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</si>
  <si>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</si>
  <si>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</si>
  <si>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</si>
  <si>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</si>
  <si>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</si>
  <si>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</si>
  <si>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</si>
  <si>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</si>
  <si>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</si>
  <si>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</si>
  <si>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</si>
  <si>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</si>
  <si>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</si>
  <si>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</si>
  <si>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</si>
  <si>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</si>
  <si>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</si>
  <si>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</si>
  <si>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</si>
  <si>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</si>
  <si>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</si>
  <si>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</si>
  <si>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</si>
  <si>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</si>
  <si>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</si>
  <si>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</si>
  <si>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</si>
  <si>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</si>
  <si>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</si>
  <si>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</si>
  <si>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</si>
  <si>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</si>
  <si>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</si>
  <si>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</si>
  <si>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</si>
  <si>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</si>
  <si>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</si>
  <si>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</si>
  <si>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</si>
  <si>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</si>
  <si>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</si>
  <si>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</si>
  <si>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</si>
  <si>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</si>
  <si>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</si>
  <si>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</si>
  <si>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</si>
  <si>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</si>
  <si>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</si>
  <si>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</si>
  <si>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</si>
  <si>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</si>
  <si>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</si>
  <si>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</si>
  <si>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</si>
  <si>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</si>
  <si>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</si>
  <si>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</si>
  <si>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</si>
  <si>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</si>
  <si>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</si>
  <si>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</si>
  <si>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</si>
  <si>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</si>
  <si>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</si>
  <si>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</si>
  <si>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</si>
  <si>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</si>
  <si>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</si>
  <si>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</si>
  <si>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</si>
  <si>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</si>
  <si>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</si>
  <si>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</si>
  <si>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</si>
  <si>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</si>
  <si>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</si>
  <si>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</si>
  <si>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</si>
  <si>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</si>
  <si>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</si>
  <si>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</si>
  <si>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</si>
  <si>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</si>
  <si>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</si>
  <si>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</si>
  <si>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</si>
  <si>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</si>
  <si>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</si>
  <si>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</si>
  <si>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</si>
  <si>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</si>
  <si>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</si>
  <si>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</si>
  <si>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</si>
  <si>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</si>
  <si>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</si>
  <si>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</si>
  <si>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</si>
  <si>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</si>
  <si>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</si>
  <si>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</si>
  <si>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</si>
  <si>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</si>
  <si>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</si>
  <si>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</si>
  <si>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</si>
  <si>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</si>
  <si>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</si>
  <si>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</si>
  <si>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</si>
  <si>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</si>
  <si>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</si>
  <si>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</si>
  <si>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</si>
  <si>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</si>
  <si>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</si>
  <si>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</si>
  <si>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</si>
  <si>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</si>
  <si>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</si>
  <si>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</si>
  <si>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</si>
  <si>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</si>
  <si>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</si>
  <si>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</si>
  <si>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</si>
  <si>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</si>
  <si>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</si>
  <si>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</si>
  <si>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</si>
  <si>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</si>
  <si>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</si>
  <si>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</si>
  <si>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</si>
  <si>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</si>
  <si>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</si>
  <si>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</si>
  <si>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</si>
  <si>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</si>
  <si>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</si>
  <si>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</si>
  <si>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</si>
  <si>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</si>
  <si>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</si>
  <si>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</si>
  <si>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</si>
  <si>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</si>
  <si>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</si>
  <si>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</si>
  <si>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</si>
  <si>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</si>
  <si>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</si>
  <si>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</si>
  <si>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</si>
  <si>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</si>
  <si>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</si>
  <si>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</si>
  <si>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</si>
  <si>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</si>
  <si>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</si>
  <si>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</si>
  <si>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</si>
  <si>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</si>
  <si>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</si>
  <si>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</si>
  <si>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</si>
  <si>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</si>
  <si>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</si>
  <si>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</si>
  <si>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</si>
  <si>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</si>
  <si>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</si>
  <si>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</si>
  <si>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</si>
  <si>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</si>
  <si>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</si>
  <si>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</si>
  <si>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</si>
  <si>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</si>
  <si>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</si>
  <si>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</si>
  <si>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</si>
  <si>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</si>
  <si>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</si>
  <si>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</si>
  <si>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</si>
  <si>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</si>
  <si>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</si>
  <si>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</si>
  <si>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</si>
  <si>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</si>
  <si>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</si>
  <si>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</si>
  <si>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</si>
  <si>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</si>
  <si>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</si>
  <si>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</si>
  <si>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</si>
  <si>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</si>
  <si>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</si>
  <si>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</si>
  <si>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</si>
  <si>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</si>
  <si>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</si>
  <si>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</si>
  <si>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</si>
  <si>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</si>
  <si>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</si>
  <si>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</si>
  <si>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</si>
  <si>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</si>
  <si>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</si>
  <si>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</si>
  <si>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</si>
  <si>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</si>
  <si>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</si>
  <si>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</si>
  <si>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</si>
  <si>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</si>
  <si>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</si>
  <si>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</si>
  <si>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</si>
  <si>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</si>
  <si>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</si>
  <si>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</si>
  <si>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</si>
  <si>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</si>
  <si>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</si>
  <si>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</si>
  <si>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</si>
  <si>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</si>
  <si>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</si>
  <si>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</si>
  <si>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</si>
  <si>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</si>
  <si>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</si>
  <si>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</si>
  <si>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</si>
  <si>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</si>
  <si>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</si>
  <si>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</si>
  <si>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</si>
  <si>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</si>
  <si>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</si>
  <si>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</si>
  <si>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</si>
  <si>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</si>
  <si>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</si>
  <si>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</si>
  <si>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</si>
  <si>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</si>
  <si>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</si>
  <si>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</si>
  <si>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</si>
  <si>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</si>
  <si>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</si>
  <si>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</si>
  <si>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</si>
  <si>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</si>
  <si>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</si>
  <si>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</si>
  <si>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</si>
  <si>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</si>
  <si>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</si>
  <si>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</si>
  <si>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</si>
  <si>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</si>
  <si>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</si>
  <si>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</si>
  <si>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</si>
  <si>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</si>
  <si>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</si>
  <si>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</si>
  <si>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</si>
  <si>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</si>
  <si>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</si>
  <si>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</si>
  <si>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</si>
  <si>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</si>
  <si>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</si>
  <si>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</si>
  <si>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</si>
  <si>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</si>
  <si>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</si>
  <si>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</si>
  <si>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</si>
  <si>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</si>
  <si>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</si>
  <si>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</si>
  <si>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</si>
  <si>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</si>
  <si>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</si>
  <si>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</si>
  <si>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</si>
  <si>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</si>
  <si>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</si>
  <si>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</si>
  <si>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</si>
  <si>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</si>
  <si>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</si>
  <si>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</si>
  <si>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</si>
  <si>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</si>
  <si>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</si>
  <si>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</si>
  <si>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</si>
  <si>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</si>
  <si>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</si>
  <si>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</si>
  <si>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</si>
  <si>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</si>
  <si>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</si>
  <si>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</si>
  <si>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</si>
  <si>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</si>
  <si>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</si>
  <si>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</si>
  <si>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</si>
  <si>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</si>
  <si>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</si>
  <si>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</si>
  <si>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</si>
  <si>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</si>
  <si>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</si>
  <si>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</si>
  <si>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</si>
  <si>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</si>
  <si>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</si>
  <si>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</si>
  <si>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</si>
  <si>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</si>
  <si>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</si>
  <si>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</si>
  <si>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</si>
  <si>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</si>
  <si>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</si>
  <si>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</si>
  <si>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</si>
  <si>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</si>
  <si>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</si>
  <si>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</si>
  <si>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</si>
  <si>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</si>
  <si>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</si>
  <si>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</si>
  <si>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</si>
  <si>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</si>
  <si>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</si>
  <si>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</si>
  <si>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</si>
  <si>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</si>
  <si>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</si>
  <si>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</si>
  <si>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</si>
  <si>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</si>
  <si>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</si>
  <si>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</si>
  <si>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</si>
  <si>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</si>
  <si>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</si>
  <si>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</si>
  <si>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</si>
  <si>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</si>
  <si>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</si>
  <si>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</si>
  <si>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</si>
  <si>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</si>
  <si>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</si>
  <si>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</si>
  <si>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</si>
  <si>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</si>
  <si>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</si>
  <si>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</si>
  <si>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</si>
  <si>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</si>
  <si>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</si>
  <si>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</si>
  <si>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</si>
  <si>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</si>
  <si>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</si>
  <si>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</si>
  <si>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</si>
  <si>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</si>
  <si>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</si>
  <si>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</si>
  <si>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</si>
  <si>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</si>
  <si>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</si>
  <si>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</si>
  <si>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</si>
  <si>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</si>
  <si>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</si>
  <si>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</si>
  <si>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</si>
  <si>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</si>
  <si>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</si>
  <si>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</si>
  <si>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</si>
  <si>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</si>
  <si>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</si>
  <si>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</si>
  <si>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</si>
  <si>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</si>
  <si>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</si>
  <si>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</si>
  <si>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</si>
  <si>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</si>
  <si>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</si>
  <si>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</si>
  <si>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</si>
  <si>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</si>
  <si>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</si>
  <si>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</si>
  <si>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</si>
  <si>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</si>
  <si>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</si>
  <si>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</si>
  <si>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</si>
  <si>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</si>
  <si>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</si>
  <si>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</si>
  <si>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</si>
  <si>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</si>
  <si>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</si>
  <si>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</si>
  <si>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</si>
  <si>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</si>
  <si>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</si>
  <si>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</si>
  <si>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</si>
  <si>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</si>
  <si>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</si>
  <si>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</si>
  <si>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</si>
  <si>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</si>
  <si>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</si>
  <si>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</si>
  <si>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</si>
  <si>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</si>
  <si>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</si>
  <si>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</si>
  <si>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</si>
  <si>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</si>
  <si>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</si>
  <si>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</si>
  <si>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</si>
  <si>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</si>
  <si>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</si>
  <si>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</si>
  <si>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</si>
  <si>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</si>
  <si>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</si>
  <si>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</si>
  <si>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</si>
  <si>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</si>
  <si>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</si>
  <si>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</si>
  <si>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</si>
  <si>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</si>
  <si>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</si>
  <si>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</si>
  <si>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</si>
  <si>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</si>
  <si>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</si>
  <si>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</si>
  <si>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</si>
  <si>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</si>
  <si>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</si>
  <si>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</si>
  <si>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</si>
  <si>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</si>
  <si>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</si>
  <si>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</si>
  <si>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</si>
  <si>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</si>
  <si>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</si>
  <si>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</si>
  <si>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</si>
  <si>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</si>
  <si>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</si>
  <si>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</si>
  <si>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</si>
  <si>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</si>
  <si>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</si>
  <si>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</si>
  <si>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</si>
  <si>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</si>
  <si>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</si>
  <si>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</si>
  <si>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</si>
  <si>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</si>
  <si>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</si>
  <si>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</si>
  <si>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</si>
  <si>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</si>
  <si>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</si>
  <si>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</si>
  <si>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</si>
  <si>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</si>
  <si>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</si>
  <si>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</si>
  <si>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</si>
  <si>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</si>
  <si>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</si>
  <si>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</si>
  <si>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</si>
  <si>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</si>
  <si>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</si>
  <si>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</si>
  <si>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</si>
  <si>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</si>
  <si>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</si>
  <si>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</si>
  <si>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</si>
  <si>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</si>
  <si>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</si>
  <si>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</si>
  <si>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</si>
  <si>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</si>
  <si>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</si>
  <si>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</si>
  <si>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</si>
  <si>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</si>
  <si>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</si>
  <si>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</si>
  <si>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</si>
  <si>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</si>
  <si>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</si>
  <si>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</si>
  <si>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</si>
  <si>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</si>
  <si>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</si>
  <si>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</si>
  <si>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</si>
  <si>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</si>
  <si>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</si>
  <si>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</si>
  <si>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</si>
  <si>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</si>
  <si>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</si>
  <si>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</si>
  <si>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</si>
  <si>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</si>
  <si>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</si>
  <si>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</si>
  <si>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</si>
  <si>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</si>
  <si>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</si>
  <si>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</si>
  <si>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</si>
  <si>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</si>
  <si>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</si>
  <si>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</si>
  <si>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</si>
  <si>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</si>
  <si>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</si>
  <si>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</si>
  <si>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</si>
  <si>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</si>
  <si>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</si>
  <si>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</si>
  <si>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</si>
  <si>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</si>
  <si>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</si>
  <si>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</si>
  <si>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</si>
  <si>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</si>
  <si>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</si>
  <si>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</si>
  <si>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</si>
  <si>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</si>
  <si>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</si>
  <si>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</si>
  <si>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</si>
  <si>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</si>
  <si>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</si>
  <si>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</si>
  <si>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</si>
  <si>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</si>
  <si>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</si>
  <si>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</si>
  <si>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</si>
  <si>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</si>
  <si>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</si>
  <si>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</si>
  <si>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</si>
  <si>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</si>
  <si>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</si>
  <si>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</si>
  <si>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</si>
  <si>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</si>
  <si>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</si>
  <si>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</si>
  <si>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</si>
  <si>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</si>
  <si>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</si>
  <si>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</si>
  <si>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</si>
  <si>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</si>
  <si>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</si>
  <si>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</si>
  <si>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</si>
  <si>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</si>
  <si>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</si>
  <si>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</si>
  <si>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</si>
  <si>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</si>
  <si>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</si>
  <si>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</si>
  <si>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</si>
  <si>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</si>
  <si>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</si>
  <si>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</si>
  <si>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</si>
  <si>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</si>
  <si>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</si>
  <si>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</si>
  <si>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</si>
  <si>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</si>
  <si>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</si>
  <si>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</si>
  <si>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</si>
  <si>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</si>
  <si>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</si>
  <si>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</si>
  <si>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</si>
  <si>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</si>
  <si>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</si>
  <si>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</si>
  <si>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</si>
  <si>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</si>
  <si>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</si>
  <si>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</si>
  <si>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</si>
  <si>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</si>
  <si>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</si>
  <si>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</si>
  <si>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</si>
  <si>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</si>
  <si>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</si>
  <si>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</si>
  <si>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</si>
  <si>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</si>
  <si>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</si>
  <si>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</si>
  <si>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</si>
  <si>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</si>
  <si>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</si>
  <si>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</si>
  <si>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</si>
  <si>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</si>
  <si>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</si>
  <si>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</si>
  <si>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</si>
  <si>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</si>
  <si>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</si>
  <si>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</si>
  <si>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</si>
  <si>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</si>
  <si>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</si>
  <si>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</si>
  <si>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</si>
  <si>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</si>
  <si>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</si>
  <si>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</si>
  <si>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</si>
  <si>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</si>
  <si>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</si>
  <si>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</si>
  <si>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</si>
  <si>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</si>
  <si>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</si>
  <si>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</si>
  <si>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</si>
  <si>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</si>
  <si>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</si>
  <si>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</si>
  <si>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</si>
  <si>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</si>
  <si>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</si>
  <si>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</si>
  <si>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</si>
  <si>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</si>
  <si>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</si>
  <si>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</si>
  <si>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</si>
  <si>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</si>
  <si>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</si>
  <si>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</si>
  <si>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</si>
  <si>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</si>
  <si>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</si>
  <si>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</si>
  <si>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</si>
  <si>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</si>
  <si>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</si>
  <si>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</si>
  <si>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</si>
  <si>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</si>
  <si>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</si>
  <si>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</si>
  <si>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</si>
  <si>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</si>
  <si>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</si>
  <si>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</si>
  <si>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</si>
  <si>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</si>
  <si>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</si>
  <si>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</si>
  <si>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</si>
  <si>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</si>
  <si>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</si>
  <si>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</si>
  <si>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</si>
  <si>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</si>
  <si>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</si>
  <si>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</si>
  <si>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</si>
  <si>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</si>
  <si>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</si>
  <si>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</si>
  <si>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</si>
  <si>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</si>
  <si>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</si>
  <si>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</si>
  <si>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</si>
  <si>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</si>
  <si>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</si>
  <si>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</si>
  <si>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</si>
  <si>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</si>
  <si>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</si>
  <si>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</si>
  <si>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</si>
  <si>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</si>
  <si>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</si>
  <si>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</si>
  <si>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</si>
  <si>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</si>
  <si>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</si>
  <si>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</si>
  <si>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</si>
  <si>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</si>
  <si>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</si>
  <si>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</si>
  <si>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</si>
  <si>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</si>
  <si>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</si>
  <si>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</si>
  <si>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</si>
  <si>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</si>
  <si>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</si>
  <si>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</si>
  <si>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</si>
  <si>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</si>
  <si>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</si>
  <si>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</si>
  <si>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</si>
  <si>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</si>
  <si>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</si>
  <si>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</si>
  <si>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</si>
  <si>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</si>
  <si>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</si>
  <si>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</si>
  <si>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</si>
  <si>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</si>
  <si>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</si>
  <si>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</si>
  <si>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</si>
  <si>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</si>
  <si>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</si>
  <si>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</si>
  <si>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</si>
  <si>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</si>
  <si>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</si>
  <si>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</si>
  <si>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</si>
  <si>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</si>
  <si>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</si>
  <si>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</si>
  <si>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</si>
  <si>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</si>
  <si>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</si>
  <si>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</si>
  <si>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</si>
  <si>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</si>
  <si>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</si>
  <si>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</si>
  <si>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</si>
  <si>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</si>
  <si>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</si>
  <si>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</si>
  <si>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</si>
  <si>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</si>
  <si>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</si>
  <si>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</si>
  <si>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</si>
  <si>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</si>
  <si>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</si>
  <si>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</si>
  <si>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</si>
  <si>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</si>
  <si>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</si>
  <si>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</si>
  <si>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</si>
  <si>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</si>
  <si>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</si>
  <si>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</si>
  <si>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</si>
  <si>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</si>
  <si>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</si>
  <si>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</si>
  <si>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</si>
  <si>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</si>
  <si>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</si>
  <si>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</si>
  <si>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</si>
  <si>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</si>
  <si>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</si>
  <si>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</si>
  <si>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</si>
  <si>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</si>
  <si>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</si>
  <si>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</si>
  <si>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</si>
  <si>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</si>
  <si>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</si>
  <si>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</si>
  <si>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</si>
  <si>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</si>
  <si>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</si>
  <si>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</si>
  <si>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</si>
  <si>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</si>
  <si>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</si>
  <si>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</si>
  <si>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</si>
  <si>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</si>
  <si>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</si>
  <si>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</si>
  <si>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</si>
  <si>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</si>
  <si>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</si>
  <si>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</si>
  <si>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</si>
  <si>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</si>
  <si>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</si>
  <si>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</si>
  <si>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</si>
  <si>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</si>
  <si>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</si>
  <si>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</si>
  <si>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</si>
  <si>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</si>
  <si>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</si>
  <si>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</si>
  <si>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</si>
  <si>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</si>
  <si>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</si>
  <si>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</si>
  <si>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</si>
  <si>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</si>
  <si>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</si>
  <si>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</si>
  <si>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</si>
  <si>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</si>
  <si>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</si>
  <si>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</si>
  <si>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</si>
  <si>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</si>
  <si>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</si>
  <si>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</si>
  <si>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</si>
  <si>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</si>
  <si>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</si>
  <si>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</si>
  <si>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</si>
  <si>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</si>
  <si>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</si>
  <si>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</si>
  <si>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</si>
  <si>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</si>
  <si>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</si>
  <si>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</si>
  <si>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</si>
  <si>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</si>
  <si>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</si>
  <si>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</si>
  <si>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</si>
  <si>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</si>
  <si>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</si>
  <si>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</si>
  <si>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</si>
  <si>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</si>
  <si>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</si>
  <si>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</si>
  <si>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</si>
  <si>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</si>
  <si>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</si>
  <si>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</si>
  <si>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</si>
  <si>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</si>
  <si>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</si>
  <si>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</si>
  <si>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</si>
  <si>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</si>
  <si>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</si>
  <si>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</si>
  <si>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</si>
  <si>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</si>
  <si>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</si>
  <si>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</si>
  <si>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</si>
  <si>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</si>
  <si>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</si>
  <si>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</si>
  <si>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</si>
  <si>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</si>
  <si>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</si>
  <si>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</si>
  <si>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</si>
  <si>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</si>
  <si>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</si>
  <si>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</si>
  <si>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</si>
  <si>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</si>
  <si>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</si>
  <si>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</si>
  <si>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</si>
  <si>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</si>
  <si>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</si>
  <si>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</si>
  <si>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</si>
  <si>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</si>
  <si>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</si>
  <si>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</si>
  <si>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</si>
  <si>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</si>
  <si>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</si>
  <si>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</si>
  <si>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</si>
  <si>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</si>
  <si>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</si>
  <si>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</si>
  <si>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</si>
  <si>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</si>
  <si>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</si>
  <si>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</si>
  <si>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</si>
  <si>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</si>
  <si>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</si>
  <si>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</si>
  <si>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</si>
  <si>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</si>
  <si>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</si>
  <si>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</si>
  <si>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</si>
  <si>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</si>
  <si>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</si>
  <si>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</si>
  <si>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</si>
  <si>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</si>
  <si>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</si>
  <si>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</si>
  <si>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</si>
  <si>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</si>
  <si>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</si>
  <si>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</si>
  <si>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</si>
  <si>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</si>
  <si>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</si>
  <si>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</si>
  <si>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</si>
  <si>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</si>
  <si>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</si>
  <si>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</si>
  <si>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</si>
  <si>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</si>
  <si>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</si>
  <si>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</si>
  <si>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</si>
  <si>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</si>
  <si>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</si>
  <si>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</si>
  <si>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</si>
  <si>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</si>
  <si>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</si>
  <si>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</si>
  <si>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</si>
  <si>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</si>
  <si>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</si>
  <si>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</si>
  <si>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</si>
  <si>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</si>
  <si>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</si>
  <si>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</si>
  <si>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</si>
  <si>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</si>
  <si>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</si>
  <si>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</si>
  <si>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</si>
  <si>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</si>
  <si>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</si>
  <si>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</si>
  <si>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</si>
  <si>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</si>
  <si>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</si>
  <si>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</si>
  <si>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</si>
  <si>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</si>
  <si>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</si>
  <si>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</si>
  <si>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</si>
  <si>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</si>
  <si>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</si>
  <si>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</si>
  <si>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</si>
  <si>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</si>
  <si>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</si>
  <si>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</si>
  <si>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</si>
  <si>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</si>
  <si>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</si>
  <si>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</si>
  <si>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</si>
  <si>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</si>
  <si>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</si>
  <si>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</si>
  <si>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</si>
  <si>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</si>
  <si>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</si>
  <si>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</si>
  <si>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</si>
  <si>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</si>
  <si>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</si>
  <si>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</si>
  <si>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</si>
  <si>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</si>
  <si>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</si>
  <si>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</si>
  <si>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</si>
  <si>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</si>
  <si>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</si>
  <si>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</si>
  <si>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</si>
  <si>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</si>
  <si>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</si>
  <si>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</si>
  <si>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</si>
  <si>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</si>
  <si>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</si>
  <si>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</si>
  <si>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</si>
  <si>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</si>
  <si>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</si>
  <si>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</si>
  <si>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</si>
  <si>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</si>
  <si>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</si>
  <si>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</si>
  <si>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</si>
  <si>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</si>
  <si>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</si>
  <si>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</si>
  <si>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</si>
  <si>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</si>
  <si>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</si>
  <si>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</si>
  <si>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</si>
  <si>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</si>
  <si>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</si>
  <si>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</si>
  <si>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</si>
  <si>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</si>
  <si>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</si>
  <si>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</si>
  <si>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</si>
  <si>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</si>
  <si>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</si>
  <si>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</si>
  <si>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</si>
  <si>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</si>
  <si>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</si>
  <si>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</si>
  <si>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</si>
  <si>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</si>
  <si>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</si>
  <si>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</si>
  <si>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</si>
  <si>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</si>
  <si>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</si>
  <si>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</si>
  <si>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</si>
  <si>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</si>
  <si>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</si>
  <si>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</si>
  <si>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</si>
  <si>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</si>
  <si>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</si>
  <si>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</si>
  <si>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</si>
  <si>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</si>
  <si>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</si>
  <si>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</si>
  <si>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</si>
  <si>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</si>
  <si>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</si>
  <si>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</si>
  <si>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</si>
  <si>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</si>
  <si>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</si>
  <si>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</si>
  <si>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</si>
  <si>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</si>
  <si>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</si>
  <si>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</si>
  <si>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</si>
  <si>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</si>
  <si>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</si>
  <si>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</si>
  <si>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</si>
  <si>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</si>
  <si>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</si>
  <si>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</si>
  <si>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</si>
  <si>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</si>
  <si>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</si>
  <si>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</si>
  <si>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</si>
  <si>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</si>
  <si>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</si>
  <si>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</si>
  <si>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</si>
  <si>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</si>
  <si>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</si>
  <si>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</si>
  <si>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</si>
  <si>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</si>
  <si>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</si>
  <si>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</si>
  <si>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</si>
  <si>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</si>
  <si>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</si>
  <si>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</si>
  <si>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</si>
  <si>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</si>
  <si>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</si>
  <si>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</si>
  <si>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</si>
  <si>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</si>
  <si>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</si>
  <si>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</si>
  <si>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</si>
  <si>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</si>
  <si>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</si>
  <si>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</si>
  <si>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</si>
  <si>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</si>
  <si>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</si>
  <si>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</si>
  <si>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</si>
  <si>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</si>
  <si>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</si>
  <si>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</si>
  <si>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</si>
  <si>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</si>
  <si>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</si>
  <si>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</si>
  <si>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</si>
  <si>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</si>
  <si>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</si>
  <si>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</si>
  <si>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</si>
  <si>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</si>
  <si>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</si>
  <si>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</si>
  <si>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</si>
  <si>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</si>
  <si>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</si>
  <si>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</si>
  <si>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</si>
  <si>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</si>
  <si>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</si>
  <si>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</si>
  <si>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</si>
  <si>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</si>
  <si>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</si>
  <si>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</si>
  <si>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</si>
  <si>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</si>
  <si>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</si>
  <si>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</si>
  <si>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</si>
  <si>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</si>
  <si>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</si>
  <si>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</si>
  <si>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</si>
  <si>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</si>
  <si>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</si>
  <si>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</si>
  <si>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</si>
  <si>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</si>
  <si>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</si>
  <si>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</si>
  <si>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</si>
  <si>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</si>
  <si>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</si>
  <si>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</si>
  <si>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</si>
  <si>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</si>
  <si>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</si>
  <si>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</si>
  <si>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</si>
  <si>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</si>
  <si>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</si>
  <si>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</si>
  <si>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</si>
  <si>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</si>
  <si>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</si>
  <si>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</si>
  <si>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</si>
  <si>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</si>
  <si>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</si>
  <si>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</si>
  <si>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</si>
  <si>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</si>
  <si>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</si>
  <si>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</si>
  <si>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</si>
  <si>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</si>
  <si>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</si>
  <si>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</si>
  <si>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</si>
  <si>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</si>
  <si>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</si>
  <si>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</si>
  <si>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</si>
  <si>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</si>
  <si>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</si>
  <si>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</si>
  <si>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</si>
  <si>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</si>
  <si>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</si>
  <si>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</si>
  <si>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</si>
  <si>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</si>
  <si>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</si>
  <si>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</si>
  <si>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</si>
  <si>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</si>
  <si>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</si>
  <si>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</si>
  <si>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</si>
  <si>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</si>
  <si>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</si>
  <si>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</si>
  <si>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</si>
  <si>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</si>
  <si>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</si>
  <si>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</si>
  <si>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</si>
  <si>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</si>
  <si>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</si>
  <si>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</si>
  <si>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</si>
  <si>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</si>
  <si>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</si>
  <si>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</si>
  <si>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</si>
  <si>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</si>
  <si>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</si>
  <si>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</si>
  <si>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</si>
  <si>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</si>
  <si>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</si>
  <si>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</si>
  <si>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</si>
  <si>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</si>
  <si>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</si>
  <si>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</si>
  <si>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</si>
  <si>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</si>
  <si>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</si>
  <si>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</si>
  <si>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</si>
  <si>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</si>
  <si>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</si>
  <si>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</si>
  <si>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</si>
  <si>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</si>
  <si>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</si>
  <si>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</si>
  <si>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</si>
  <si>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</si>
  <si>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</si>
  <si>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</si>
  <si>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</si>
  <si>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</si>
  <si>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</si>
  <si>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</si>
  <si>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</si>
  <si>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</si>
  <si>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</si>
  <si>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</si>
  <si>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</si>
  <si>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</si>
  <si>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</si>
  <si>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</si>
  <si>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</si>
  <si>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</si>
  <si>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</si>
  <si>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</si>
  <si>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</si>
  <si>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</si>
  <si>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</si>
  <si>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</si>
  <si>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</si>
  <si>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</si>
  <si>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</si>
  <si>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</si>
  <si>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</si>
  <si>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</si>
  <si>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</si>
  <si>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</si>
  <si>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</si>
  <si>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</si>
  <si>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</si>
  <si>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</si>
  <si>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</si>
  <si>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</si>
  <si>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</si>
  <si>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</si>
  <si>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</si>
  <si>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</si>
  <si>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</si>
  <si>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</si>
  <si>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</si>
  <si>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</si>
  <si>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</si>
  <si>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</si>
  <si>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</si>
  <si>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</si>
  <si>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</si>
  <si>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</si>
  <si>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</si>
  <si>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</si>
  <si>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</si>
  <si>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</si>
  <si>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</si>
  <si>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</si>
  <si>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</si>
  <si>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</si>
  <si>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</si>
  <si>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</si>
  <si>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</si>
  <si>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</si>
  <si>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</si>
  <si>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</si>
  <si>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</si>
  <si>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</si>
  <si>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</si>
  <si>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</si>
  <si>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</si>
  <si>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</si>
  <si>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</si>
  <si>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</si>
  <si>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</si>
  <si>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</si>
  <si>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</si>
  <si>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</si>
  <si>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</si>
  <si>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</si>
  <si>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</si>
  <si>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</si>
  <si>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</si>
  <si>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</si>
  <si>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</si>
  <si>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</si>
  <si>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</si>
  <si>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</si>
  <si>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</si>
  <si>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</si>
  <si>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</si>
  <si>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</si>
  <si>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</si>
  <si>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</si>
  <si>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</si>
  <si>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</si>
  <si>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</si>
  <si>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</si>
  <si>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</si>
  <si>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</si>
  <si>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</si>
  <si>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</si>
  <si>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</si>
  <si>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</si>
  <si>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</si>
  <si>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</si>
  <si>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</si>
  <si>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</si>
  <si>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</si>
  <si>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</si>
  <si>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</si>
  <si>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</si>
  <si>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</si>
  <si>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</si>
  <si>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</si>
  <si>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</si>
  <si>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</si>
  <si>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</si>
  <si>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</si>
  <si>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</si>
  <si>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</si>
  <si>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</si>
  <si>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</si>
  <si>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</si>
  <si>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</si>
  <si>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</si>
  <si>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</si>
  <si>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</si>
  <si>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</si>
  <si>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</si>
  <si>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</si>
  <si>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</si>
  <si>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</si>
  <si>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</si>
  <si>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</si>
  <si>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</si>
  <si>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</si>
  <si>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</si>
  <si>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</si>
  <si>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</si>
  <si>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</si>
  <si>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</si>
  <si>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</si>
  <si>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</si>
  <si>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</si>
  <si>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</si>
  <si>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</si>
  <si>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</si>
  <si>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</si>
  <si>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</si>
  <si>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</si>
  <si>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</si>
  <si>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</si>
  <si>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</si>
  <si>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</si>
  <si>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</si>
  <si>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</si>
  <si>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</si>
  <si>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</si>
  <si>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</si>
  <si>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</si>
  <si>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</si>
  <si>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</si>
  <si>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</si>
  <si>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</si>
  <si>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</si>
  <si>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</si>
  <si>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</si>
  <si>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</si>
  <si>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</si>
  <si>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</si>
  <si>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</si>
  <si>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</si>
  <si>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</si>
  <si>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</si>
  <si>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</si>
  <si>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</si>
  <si>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</si>
  <si>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</si>
  <si>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</si>
  <si>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</si>
  <si>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</si>
  <si>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</si>
  <si>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</si>
  <si>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</si>
  <si>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</si>
  <si>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</si>
  <si>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</si>
  <si>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</si>
  <si>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</si>
  <si>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</si>
  <si>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</si>
  <si>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</si>
  <si>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</si>
  <si>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</si>
  <si>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</si>
  <si>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</si>
  <si>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</si>
  <si>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</si>
  <si>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</si>
  <si>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</si>
  <si>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</si>
  <si>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</si>
  <si>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</si>
  <si>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</si>
  <si>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</si>
  <si>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</si>
  <si>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</si>
  <si>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</si>
  <si>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</si>
  <si>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</si>
  <si>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</si>
  <si>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</si>
  <si>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</si>
  <si>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</si>
  <si>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</si>
  <si>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</si>
  <si>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</si>
  <si>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</si>
  <si>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</si>
  <si>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</si>
  <si>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</si>
  <si>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</si>
  <si>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</si>
  <si>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</si>
  <si>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</si>
  <si>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</si>
  <si>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</si>
  <si>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</si>
  <si>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</si>
  <si>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</si>
  <si>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</si>
  <si>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</si>
  <si>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</si>
  <si>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</si>
  <si>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</si>
  <si>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</si>
  <si>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</si>
  <si>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</si>
  <si>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</si>
  <si>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</si>
  <si>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</si>
  <si>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</si>
  <si>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</si>
  <si>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</si>
  <si>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</si>
  <si>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</si>
  <si>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</si>
  <si>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</si>
  <si>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</si>
  <si>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</si>
  <si>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</si>
  <si>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</si>
  <si>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</si>
  <si>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</si>
  <si>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</si>
  <si>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</si>
  <si>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</si>
  <si>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</si>
  <si>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</si>
  <si>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</si>
  <si>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</si>
  <si>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</si>
  <si>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</si>
  <si>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</si>
  <si>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</si>
  <si>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</si>
  <si>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</si>
  <si>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</si>
  <si>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</si>
  <si>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</si>
  <si>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</si>
  <si>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</si>
  <si>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</si>
  <si>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</si>
  <si>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</si>
  <si>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</si>
  <si>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</si>
  <si>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</si>
  <si>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</si>
  <si>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</si>
  <si>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</si>
  <si>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</si>
  <si>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</si>
  <si>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</si>
  <si>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</si>
  <si>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</si>
  <si>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</si>
  <si>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</si>
  <si>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</si>
  <si>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</si>
  <si>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</si>
  <si>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</si>
  <si>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</si>
  <si>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</si>
  <si>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</si>
  <si>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</si>
  <si>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</si>
  <si>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</si>
  <si>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</si>
  <si>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</si>
  <si>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</si>
  <si>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</si>
  <si>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</si>
  <si>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</si>
  <si>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</si>
  <si>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</si>
  <si>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</si>
  <si>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</si>
  <si>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</si>
  <si>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</si>
  <si>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</si>
  <si>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</si>
  <si>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</si>
  <si>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</si>
  <si>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</si>
  <si>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</si>
  <si>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</si>
  <si>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</si>
  <si>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</si>
  <si>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</si>
  <si>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</si>
  <si>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</si>
  <si>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</si>
  <si>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</si>
  <si>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</si>
  <si>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</si>
  <si>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</si>
  <si>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</si>
  <si>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</si>
  <si>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</si>
  <si>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</si>
  <si>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</si>
  <si>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</si>
  <si>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</si>
  <si>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</si>
  <si>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</si>
  <si>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</si>
  <si>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</si>
  <si>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</si>
  <si>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</si>
  <si>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</si>
  <si>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</si>
  <si>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</si>
  <si>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</si>
  <si>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</si>
  <si>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</si>
  <si>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</si>
  <si>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</si>
  <si>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</si>
  <si>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</si>
  <si>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</si>
  <si>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</si>
  <si>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</si>
  <si>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</si>
  <si>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</si>
  <si>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</si>
  <si>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</si>
  <si>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</si>
  <si>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</si>
  <si>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</si>
  <si>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</si>
  <si>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</si>
  <si>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</si>
  <si>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</si>
  <si>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</si>
  <si>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</si>
  <si>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</si>
  <si>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</si>
  <si>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</si>
  <si>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</si>
  <si>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</si>
  <si>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</si>
  <si>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</si>
  <si>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</si>
  <si>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</si>
  <si>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</si>
  <si>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</si>
  <si>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</si>
  <si>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</si>
  <si>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</si>
  <si>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</si>
  <si>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</si>
  <si>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</si>
  <si>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</si>
  <si>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</si>
  <si>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</si>
  <si>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</si>
  <si>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</si>
  <si>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</si>
  <si>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</si>
  <si>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</si>
  <si>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</si>
  <si>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</si>
  <si>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</si>
  <si>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</si>
  <si>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</si>
  <si>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</si>
  <si>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</si>
  <si>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</si>
  <si>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</si>
  <si>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</si>
  <si>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</si>
  <si>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</si>
  <si>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</si>
  <si>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</si>
  <si>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</si>
  <si>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</si>
  <si>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</si>
  <si>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</si>
  <si>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</si>
  <si>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</si>
  <si>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</si>
  <si>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</si>
  <si>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</si>
  <si>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</si>
  <si>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</si>
  <si>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</si>
  <si>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</si>
  <si>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</si>
  <si>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</si>
  <si>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</si>
  <si>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</si>
  <si>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</si>
  <si>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</si>
  <si>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</si>
  <si>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</si>
  <si>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</si>
  <si>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</si>
  <si>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</si>
  <si>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</si>
  <si>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</si>
  <si>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</si>
  <si>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</si>
  <si>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</si>
  <si>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</si>
  <si>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</si>
  <si>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</si>
  <si>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</si>
  <si>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</si>
  <si>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</si>
  <si>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</si>
  <si>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</si>
  <si>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</si>
  <si>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</si>
  <si>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</si>
  <si>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</si>
  <si>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</si>
  <si>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</si>
  <si>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</si>
  <si>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</si>
  <si>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</si>
  <si>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</si>
  <si>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</si>
  <si>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</si>
  <si>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</si>
  <si>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</si>
  <si>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</si>
  <si>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</si>
  <si>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</si>
  <si>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</si>
  <si>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</si>
  <si>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</si>
  <si>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</si>
  <si>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</si>
  <si>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</si>
  <si>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</si>
  <si>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</si>
  <si>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</si>
  <si>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</si>
  <si>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</si>
  <si>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</si>
  <si>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</si>
  <si>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</si>
  <si>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</si>
  <si>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</si>
  <si>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</si>
  <si>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</si>
  <si>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</si>
  <si>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</si>
  <si>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</si>
  <si>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</si>
  <si>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</si>
  <si>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</si>
  <si>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</si>
  <si>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</si>
  <si>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</si>
  <si>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</si>
  <si>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</si>
  <si>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</si>
  <si>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</si>
  <si>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</si>
  <si>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</si>
  <si>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</si>
  <si>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</si>
  <si>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</si>
  <si>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</si>
  <si>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</si>
  <si>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</si>
  <si>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</si>
  <si>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</si>
  <si>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</si>
  <si>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</si>
  <si>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</si>
  <si>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</si>
  <si>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</si>
  <si>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</si>
  <si>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</si>
  <si>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</si>
  <si>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</si>
  <si>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</si>
  <si>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</si>
  <si>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</si>
  <si>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</si>
  <si>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</si>
  <si>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</si>
  <si>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</si>
  <si>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</si>
  <si>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</si>
  <si>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</si>
  <si>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</si>
  <si>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</si>
  <si>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</si>
  <si>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</si>
  <si>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</si>
  <si>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</si>
  <si>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</si>
  <si>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</si>
  <si>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</si>
  <si>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</si>
  <si>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</si>
  <si>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</si>
  <si>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</si>
  <si>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</si>
  <si>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</si>
  <si>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</si>
  <si>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</si>
  <si>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</si>
  <si>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</si>
  <si>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</si>
  <si>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</si>
  <si>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</si>
  <si>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</si>
  <si>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</si>
  <si>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</si>
  <si>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</si>
  <si>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</si>
  <si>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</si>
  <si>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</si>
  <si>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</si>
  <si>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</si>
  <si>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</si>
  <si>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</si>
  <si>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</si>
  <si>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</si>
  <si>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</si>
  <si>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</si>
  <si>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</si>
  <si>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</si>
  <si>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</si>
  <si>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</si>
  <si>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</si>
  <si>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</si>
  <si>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</si>
  <si>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</si>
  <si>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</si>
  <si>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</si>
  <si>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</si>
  <si>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</si>
  <si>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</si>
  <si>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</si>
  <si>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</si>
  <si>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</si>
  <si>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</si>
  <si>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</si>
  <si>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</si>
  <si>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</si>
  <si>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</si>
  <si>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</si>
  <si>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</si>
  <si>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</si>
  <si>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</si>
  <si>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</si>
  <si>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</si>
  <si>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</si>
  <si>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</si>
  <si>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</si>
  <si>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</si>
  <si>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</si>
  <si>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</si>
  <si>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</si>
  <si>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</si>
  <si>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</si>
  <si>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</si>
  <si>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</si>
  <si>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</si>
  <si>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</si>
  <si>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</si>
  <si>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</si>
  <si>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</si>
  <si>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</si>
  <si>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</si>
  <si>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</si>
  <si>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</si>
  <si>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</si>
  <si>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</si>
  <si>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</si>
  <si>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</si>
  <si>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</si>
  <si>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</si>
  <si>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</si>
  <si>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</si>
  <si>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</si>
  <si>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</si>
  <si>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</si>
  <si>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</si>
  <si>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</si>
  <si>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</si>
  <si>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</si>
  <si>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</si>
  <si>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</si>
  <si>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</si>
  <si>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</si>
  <si>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</si>
  <si>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</si>
  <si>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</si>
  <si>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</si>
  <si>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</si>
  <si>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</si>
  <si>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</si>
  <si>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</si>
  <si>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</si>
  <si>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</si>
  <si>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</si>
  <si>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</si>
  <si>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</si>
  <si>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</si>
  <si>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</si>
  <si>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</si>
  <si>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</si>
  <si>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</si>
  <si>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</si>
  <si>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</si>
  <si>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</si>
  <si>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</si>
  <si>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</si>
  <si>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</si>
  <si>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</si>
  <si>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</si>
  <si>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</si>
  <si>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</si>
  <si>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</si>
  <si>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</si>
  <si>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</si>
  <si>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</si>
  <si>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</si>
  <si>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</si>
  <si>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</si>
  <si>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</si>
  <si>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</si>
  <si>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</si>
  <si>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</si>
  <si>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</si>
  <si>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</si>
  <si>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</si>
  <si>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</si>
  <si>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</si>
  <si>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</si>
  <si>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</si>
  <si>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</si>
  <si>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</si>
  <si>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</si>
  <si>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</si>
  <si>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</si>
  <si>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</si>
  <si>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</si>
  <si>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</si>
  <si>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</si>
  <si>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</si>
  <si>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</si>
  <si>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</si>
  <si>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</si>
  <si>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</si>
  <si>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</si>
  <si>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</si>
  <si>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</si>
  <si>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</si>
  <si>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</si>
  <si>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</si>
  <si>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</si>
  <si>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</si>
  <si>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</si>
  <si>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</si>
  <si>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</si>
  <si>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</si>
  <si>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</si>
  <si>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</si>
  <si>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</si>
  <si>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</si>
  <si>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</si>
  <si>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</si>
  <si>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</si>
  <si>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</si>
  <si>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</si>
  <si>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</si>
  <si>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</si>
  <si>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</si>
  <si>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</si>
  <si>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</si>
  <si>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</si>
  <si>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</si>
  <si>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</si>
  <si>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</si>
  <si>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</si>
  <si>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</si>
  <si>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</si>
  <si>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</si>
  <si>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</si>
  <si>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</si>
  <si>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</si>
  <si>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</si>
  <si>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</si>
  <si>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</si>
  <si>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</si>
  <si>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</si>
  <si>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</si>
  <si>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</si>
  <si>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</si>
  <si>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</si>
  <si>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</si>
  <si>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</si>
  <si>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</si>
  <si>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</si>
  <si>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</si>
  <si>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</si>
  <si>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</si>
  <si>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</si>
  <si>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</si>
  <si>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</si>
  <si>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</si>
  <si>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</si>
  <si>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</si>
  <si>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</si>
  <si>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</si>
  <si>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</si>
  <si>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</si>
  <si>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</si>
  <si>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</si>
  <si>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</si>
  <si>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</si>
  <si>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</si>
  <si>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</si>
  <si>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</si>
  <si>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</si>
  <si>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</si>
  <si>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</si>
  <si>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</si>
  <si>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</si>
  <si>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</si>
  <si>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</si>
  <si>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</si>
  <si>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</si>
  <si>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</si>
  <si>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</si>
  <si>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</si>
  <si>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</si>
  <si>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</si>
  <si>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</si>
  <si>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</si>
  <si>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</si>
  <si>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</si>
  <si>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</si>
  <si>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</si>
  <si>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</si>
  <si>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</si>
  <si>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</si>
  <si>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</si>
  <si>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</si>
  <si>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</si>
  <si>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</si>
  <si>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</si>
  <si>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</si>
  <si>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</si>
  <si>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</si>
  <si>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</si>
  <si>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</si>
  <si>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</si>
  <si>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</si>
  <si>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</si>
  <si>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</si>
  <si>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</si>
  <si>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</si>
  <si>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</si>
  <si>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</si>
  <si>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</si>
  <si>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</si>
  <si>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</si>
  <si>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</si>
  <si>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</si>
  <si>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</si>
  <si>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</si>
  <si>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</si>
  <si>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</si>
  <si>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</si>
  <si>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</si>
  <si>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</si>
  <si>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</si>
  <si>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</si>
  <si>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</si>
  <si>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</si>
  <si>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</si>
  <si>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</si>
  <si>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</si>
  <si>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</si>
  <si>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</si>
  <si>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</si>
  <si>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</si>
  <si>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</si>
  <si>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</si>
  <si>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</si>
  <si>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</si>
  <si>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</si>
  <si>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</si>
  <si>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</si>
  <si>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</si>
  <si>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</si>
  <si>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</si>
  <si>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</si>
  <si>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</si>
  <si>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</si>
  <si>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</si>
  <si>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</si>
  <si>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</si>
  <si>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</si>
  <si>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</si>
  <si>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</si>
  <si>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</si>
  <si>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</si>
  <si>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</si>
  <si>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</si>
  <si>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</si>
  <si>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</si>
  <si>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</si>
  <si>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</si>
  <si>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</si>
  <si>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</si>
  <si>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</si>
  <si>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</si>
  <si>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</si>
  <si>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</si>
  <si>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</si>
  <si>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</si>
  <si>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</si>
  <si>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</si>
  <si>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</si>
  <si>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</si>
  <si>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</si>
  <si>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</si>
  <si>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</si>
  <si>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</si>
  <si>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</si>
  <si>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</si>
  <si>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</si>
  <si>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</si>
  <si>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</si>
  <si>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</si>
  <si>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</si>
  <si>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</si>
  <si>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</si>
  <si>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</si>
  <si>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</si>
  <si>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</si>
  <si>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</si>
  <si>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</si>
  <si>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</si>
  <si>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</si>
  <si>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</si>
  <si>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</si>
  <si>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</si>
  <si>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</si>
  <si>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</si>
  <si>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</si>
  <si>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</si>
  <si>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</si>
  <si>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</si>
  <si>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</si>
  <si>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</si>
  <si>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</si>
  <si>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</si>
  <si>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</si>
  <si>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</si>
  <si>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</si>
  <si>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</si>
  <si>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</si>
  <si>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</si>
  <si>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</si>
  <si>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</si>
  <si>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</si>
  <si>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</si>
  <si>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</si>
  <si>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</si>
  <si>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</si>
  <si>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</si>
  <si>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</si>
  <si>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</si>
  <si>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</si>
  <si>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</si>
  <si>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</si>
  <si>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</si>
  <si>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</si>
  <si>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</si>
  <si>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</si>
  <si>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</si>
  <si>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</si>
  <si>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</si>
  <si>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</si>
  <si>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</si>
  <si>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</si>
  <si>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</si>
  <si>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</si>
  <si>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</si>
  <si>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</si>
  <si>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</si>
  <si>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</si>
  <si>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</si>
  <si>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</si>
  <si>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</si>
  <si>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</si>
  <si>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</si>
  <si>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</si>
  <si>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</si>
  <si>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</si>
  <si>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</si>
  <si>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</si>
  <si>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</si>
  <si>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</si>
  <si>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</si>
  <si>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</si>
  <si>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</si>
  <si>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</si>
  <si>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</si>
  <si>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</si>
  <si>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</si>
  <si>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</si>
  <si>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</si>
  <si>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</si>
  <si>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</si>
  <si>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</si>
  <si>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</si>
  <si>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</si>
  <si>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</si>
  <si>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</si>
  <si>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</si>
  <si>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</si>
  <si>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</si>
  <si>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</si>
  <si>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</si>
  <si>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</si>
  <si>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</si>
  <si>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</si>
  <si>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</si>
  <si>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</si>
  <si>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</si>
  <si>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</si>
  <si>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</si>
  <si>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</si>
  <si>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</si>
  <si>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</si>
  <si>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</si>
  <si>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</si>
  <si>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</si>
  <si>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</si>
  <si>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</si>
  <si>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</si>
  <si>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</si>
  <si>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</si>
  <si>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</si>
  <si>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</si>
  <si>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</si>
  <si>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</si>
  <si>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</si>
  <si>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</si>
  <si>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</si>
  <si>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</si>
  <si>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</si>
  <si>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</si>
  <si>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</si>
  <si>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</si>
  <si>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</si>
  <si>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</si>
  <si>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</si>
  <si>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</si>
  <si>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</si>
  <si>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</si>
  <si>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</si>
  <si>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</si>
  <si>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</si>
  <si>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</si>
  <si>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</si>
  <si>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</si>
  <si>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</si>
  <si>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</si>
  <si>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</si>
  <si>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</si>
  <si>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</si>
  <si>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</si>
  <si>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</si>
  <si>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</si>
  <si>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</si>
  <si>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</si>
  <si>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</si>
  <si>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</si>
  <si>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</si>
  <si>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</si>
  <si>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</si>
  <si>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</si>
  <si>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</si>
  <si>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</si>
  <si>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</si>
  <si>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</si>
  <si>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</si>
  <si>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</si>
  <si>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</si>
  <si>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</si>
  <si>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</si>
  <si>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</si>
  <si>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</si>
  <si>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</si>
  <si>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</si>
  <si>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</si>
  <si>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</si>
  <si>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</si>
  <si>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</si>
  <si>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</si>
  <si>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</si>
  <si>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</si>
  <si>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</si>
  <si>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</si>
  <si>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</si>
  <si>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</si>
  <si>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</si>
  <si>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</si>
  <si>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</si>
  <si>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</si>
  <si>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</si>
  <si>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</si>
  <si>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</si>
  <si>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</si>
  <si>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</si>
  <si>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</si>
  <si>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</si>
  <si>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</si>
  <si>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</si>
  <si>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</si>
  <si>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</si>
  <si>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</si>
  <si>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</si>
  <si>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</si>
  <si>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</si>
  <si>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</si>
  <si>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</si>
  <si>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</si>
  <si>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</si>
  <si>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</si>
  <si>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</si>
  <si>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</si>
  <si>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</si>
  <si>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</si>
  <si>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</si>
  <si>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</si>
  <si>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</si>
  <si>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</si>
  <si>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</si>
  <si>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</si>
  <si>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</si>
  <si>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</si>
  <si>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</si>
  <si>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</si>
  <si>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</si>
  <si>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</si>
  <si>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</si>
  <si>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</si>
  <si>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</si>
  <si>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</si>
  <si>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</si>
  <si>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</si>
  <si>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</si>
  <si>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</si>
  <si>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</si>
  <si>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</si>
  <si>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</si>
  <si>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</si>
  <si>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</si>
  <si>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</si>
  <si>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</si>
  <si>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</si>
  <si>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</si>
  <si>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</si>
  <si>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</si>
  <si>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</si>
  <si>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</si>
  <si>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</si>
  <si>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</si>
  <si>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</si>
  <si>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</si>
  <si>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</si>
  <si>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</si>
  <si>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</si>
  <si>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</si>
  <si>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</si>
  <si>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</si>
  <si>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</si>
  <si>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</si>
  <si>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</si>
  <si>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</si>
  <si>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</si>
  <si>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</si>
  <si>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</si>
  <si>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</si>
  <si>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</si>
  <si>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</si>
  <si>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</si>
  <si>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</si>
  <si>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</si>
  <si>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</si>
  <si>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</si>
  <si>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</si>
  <si>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</si>
  <si>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</si>
  <si>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</si>
  <si>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</si>
  <si>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</si>
  <si>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</si>
  <si>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</si>
  <si>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</si>
  <si>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</si>
  <si>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</si>
  <si>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</si>
  <si>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</si>
  <si>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</si>
  <si>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</si>
  <si>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</si>
  <si>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</si>
  <si>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</si>
  <si>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</si>
  <si>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</si>
  <si>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</si>
  <si>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</si>
  <si>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</si>
  <si>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</si>
  <si>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</si>
  <si>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</si>
  <si>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</si>
  <si>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</si>
  <si>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</si>
  <si>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</si>
  <si>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</si>
  <si>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</si>
  <si>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</si>
  <si>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</si>
  <si>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</si>
  <si>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</si>
  <si>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</si>
  <si>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</si>
  <si>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</si>
  <si>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</si>
  <si>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</si>
  <si>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</si>
  <si>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</si>
  <si>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</si>
  <si>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</si>
  <si>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</si>
  <si>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</si>
  <si>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</si>
  <si>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</si>
  <si>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</si>
  <si>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</si>
  <si>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</si>
  <si>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</si>
  <si>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</si>
  <si>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</si>
  <si>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</si>
  <si>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</si>
  <si>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</si>
  <si>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</si>
  <si>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</si>
  <si>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</si>
  <si>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</si>
  <si>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</si>
  <si>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</si>
  <si>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</si>
  <si>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</si>
  <si>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</si>
  <si>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</si>
  <si>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</si>
  <si>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</si>
  <si>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</si>
  <si>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</si>
  <si>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</si>
  <si>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</si>
  <si>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</si>
  <si>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</si>
  <si>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</si>
  <si>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</si>
  <si>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</si>
  <si>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</si>
  <si>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</si>
  <si>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</si>
  <si>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</si>
  <si>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</si>
  <si>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</si>
  <si>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</si>
  <si>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</si>
  <si>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</si>
  <si>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</si>
  <si>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</si>
  <si>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</si>
  <si>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</si>
  <si>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</si>
  <si>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</si>
  <si>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</si>
  <si>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</si>
  <si>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</si>
  <si>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</si>
  <si>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</si>
  <si>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</si>
  <si>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</si>
  <si>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</si>
  <si>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</si>
  <si>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</si>
  <si>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</si>
  <si>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</si>
  <si>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</si>
  <si>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</si>
  <si>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</si>
  <si>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</si>
  <si>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</si>
  <si>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</si>
  <si>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</si>
  <si>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</si>
  <si>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</si>
  <si>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</si>
  <si>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</si>
  <si>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</si>
  <si>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</si>
  <si>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</si>
  <si>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</si>
  <si>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</si>
  <si>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</si>
  <si>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</si>
  <si>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</si>
  <si>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</si>
  <si>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</si>
  <si>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</si>
  <si>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</si>
  <si>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</si>
  <si>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</si>
  <si>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</si>
  <si>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</si>
  <si>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</si>
  <si>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</si>
  <si>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</si>
  <si>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</si>
  <si>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</si>
  <si>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</si>
  <si>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</si>
  <si>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</si>
  <si>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</si>
  <si>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</si>
  <si>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</si>
  <si>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</si>
  <si>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</si>
  <si>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</si>
  <si>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</si>
  <si>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</si>
  <si>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</si>
  <si>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</si>
  <si>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</si>
  <si>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</si>
  <si>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</si>
  <si>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</si>
  <si>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</si>
  <si>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</si>
  <si>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</si>
  <si>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</si>
  <si>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</si>
  <si>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</si>
  <si>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</si>
  <si>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</si>
  <si>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</si>
  <si>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</si>
  <si>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</si>
  <si>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</si>
  <si>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</si>
  <si>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</si>
  <si>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</si>
  <si>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</si>
  <si>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</si>
  <si>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</si>
  <si>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</si>
  <si>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</si>
  <si>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</si>
  <si>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</si>
  <si>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</si>
  <si>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</si>
  <si>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</si>
  <si>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</si>
  <si>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</si>
  <si>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</si>
  <si>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</si>
  <si>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</si>
  <si>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</si>
  <si>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</si>
  <si>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</si>
  <si>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</si>
  <si>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</si>
  <si>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</si>
  <si>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</si>
  <si>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</si>
  <si>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</si>
  <si>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</si>
  <si>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</si>
  <si>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</si>
  <si>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</si>
  <si>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</si>
  <si>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</si>
  <si>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</si>
  <si>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</si>
  <si>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</si>
  <si>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</si>
  <si>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</si>
  <si>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</si>
  <si>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</si>
  <si>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</si>
  <si>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</si>
  <si>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</si>
  <si>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</si>
  <si>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</si>
  <si>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</si>
  <si>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</si>
  <si>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</si>
  <si>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</si>
  <si>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</si>
  <si>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</si>
  <si>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</si>
  <si>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</si>
  <si>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</si>
  <si>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</si>
  <si>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</si>
  <si>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</si>
  <si>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</si>
  <si>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</si>
  <si>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</si>
  <si>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</si>
  <si>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</si>
  <si>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</si>
  <si>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</si>
  <si>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</si>
  <si>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</si>
  <si>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</si>
  <si>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</si>
  <si>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</si>
  <si>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</si>
  <si>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</si>
  <si>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</si>
  <si>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</si>
  <si>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</si>
  <si>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</si>
  <si>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</si>
  <si>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</si>
  <si>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</si>
  <si>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</si>
  <si>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</si>
  <si>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</si>
  <si>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</si>
  <si>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</si>
  <si>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</si>
  <si>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</si>
  <si>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</si>
  <si>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</si>
  <si>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</si>
  <si>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</si>
  <si>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</si>
  <si>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</si>
  <si>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</si>
  <si>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</si>
  <si>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</si>
  <si>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</si>
  <si>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</si>
  <si>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</si>
  <si>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</si>
  <si>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</si>
  <si>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</si>
  <si>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</si>
  <si>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</si>
  <si>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</si>
  <si>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</si>
  <si>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</si>
  <si>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</si>
  <si>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</si>
  <si>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</si>
  <si>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</si>
  <si>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</si>
  <si>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</si>
  <si>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</si>
  <si>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</si>
  <si>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</si>
  <si>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</si>
  <si>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</si>
  <si>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</si>
  <si>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</si>
  <si>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</si>
  <si>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</si>
  <si>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</si>
  <si>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</si>
  <si>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</si>
  <si>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</si>
  <si>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</si>
  <si>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</si>
  <si>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</si>
  <si>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</si>
  <si>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</si>
  <si>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</si>
  <si>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</si>
  <si>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</si>
  <si>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</si>
  <si>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</si>
  <si>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</si>
  <si>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</si>
  <si>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</si>
  <si>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</si>
  <si>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</si>
  <si>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</si>
  <si>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</si>
  <si>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</si>
  <si>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</si>
  <si>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</si>
  <si>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</si>
  <si>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</si>
  <si>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</si>
  <si>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</si>
  <si>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</si>
  <si>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</si>
  <si>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</si>
  <si>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</si>
  <si>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</si>
  <si>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</si>
  <si>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</si>
  <si>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</si>
  <si>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</si>
  <si>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</si>
  <si>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</si>
  <si>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</si>
  <si>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</si>
  <si>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</si>
  <si>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</si>
  <si>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</si>
  <si>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</si>
  <si>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</si>
  <si>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</si>
  <si>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</si>
  <si>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</si>
  <si>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</si>
  <si>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</si>
  <si>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</si>
  <si>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</si>
  <si>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</si>
  <si>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</si>
  <si>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</si>
  <si>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</si>
  <si>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</si>
  <si>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</si>
  <si>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</si>
  <si>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</si>
  <si>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</si>
  <si>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</si>
  <si>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</si>
  <si>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</si>
  <si>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</si>
  <si>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</si>
  <si>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</si>
  <si>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</si>
  <si>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</si>
  <si>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</si>
  <si>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</si>
  <si>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</si>
  <si>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</si>
  <si>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</si>
  <si>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</si>
  <si>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</si>
  <si>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</si>
  <si>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</si>
  <si>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</si>
  <si>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</si>
  <si>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</si>
  <si>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</si>
  <si>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</si>
  <si>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</si>
  <si>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</si>
  <si>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</si>
  <si>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</si>
  <si>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</si>
  <si>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</si>
  <si>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</si>
  <si>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</si>
  <si>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</si>
  <si>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</si>
  <si>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</si>
  <si>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</si>
  <si>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</si>
  <si>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</si>
  <si>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</si>
  <si>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</si>
  <si>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</si>
  <si>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</si>
  <si>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</si>
  <si>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</si>
  <si>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</si>
  <si>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</si>
  <si>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</si>
  <si>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</si>
  <si>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</si>
  <si>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</si>
  <si>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</si>
  <si>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</si>
  <si>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</si>
  <si>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</si>
  <si>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</si>
  <si>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</si>
  <si>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</si>
  <si>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</si>
  <si>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</si>
  <si>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</si>
  <si>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</si>
  <si>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</si>
  <si>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</si>
  <si>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</si>
  <si>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</si>
  <si>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</si>
  <si>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</si>
  <si>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</si>
  <si>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</si>
  <si>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</si>
  <si>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</si>
  <si>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</si>
  <si>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</si>
  <si>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</si>
  <si>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</si>
  <si>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</si>
  <si>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</si>
  <si>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</si>
  <si>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</si>
  <si>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</si>
  <si>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</si>
  <si>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</si>
  <si>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</si>
  <si>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</si>
  <si>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</si>
  <si>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</si>
  <si>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</si>
  <si>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</si>
  <si>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</si>
  <si>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</si>
  <si>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</si>
  <si>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</si>
  <si>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</si>
  <si>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</si>
  <si>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</si>
  <si>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</si>
  <si>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</si>
  <si>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</si>
  <si>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</si>
  <si>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</si>
  <si>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</si>
  <si>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</si>
  <si>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</si>
  <si>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</si>
  <si>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</si>
  <si>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</si>
  <si>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</si>
  <si>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</si>
  <si>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</si>
  <si>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</si>
  <si>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</si>
  <si>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</si>
  <si>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</si>
  <si>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</si>
  <si>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</si>
  <si>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</si>
  <si>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</si>
  <si>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</si>
  <si>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</si>
  <si>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</si>
  <si>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</si>
  <si>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</si>
  <si>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</si>
  <si>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</si>
  <si>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</si>
  <si>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</si>
  <si>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</si>
  <si>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</si>
  <si>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</si>
  <si>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</si>
  <si>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</si>
  <si>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</si>
  <si>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</si>
  <si>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</si>
  <si>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</si>
  <si>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</si>
  <si>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</si>
  <si>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</si>
  <si>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</si>
  <si>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</si>
  <si>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</si>
  <si>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</si>
  <si>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</si>
  <si>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</si>
  <si>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</si>
  <si>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</si>
  <si>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</si>
  <si>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</si>
  <si>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</si>
  <si>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</si>
  <si>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</si>
  <si>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</si>
  <si>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</si>
  <si>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</si>
  <si>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</si>
  <si>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</si>
  <si>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</si>
  <si>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</si>
  <si>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</si>
  <si>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</si>
  <si>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</si>
  <si>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</si>
  <si>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</si>
  <si>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</si>
  <si>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</si>
  <si>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</si>
  <si>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</si>
  <si>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</si>
  <si>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</si>
  <si>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</si>
  <si>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</si>
  <si>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</si>
  <si>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</si>
  <si>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</si>
  <si>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</si>
  <si>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</si>
  <si>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</si>
  <si>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</si>
  <si>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</si>
  <si>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</si>
  <si>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</si>
  <si>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</si>
  <si>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</si>
  <si>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</si>
  <si>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</si>
  <si>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</si>
  <si>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</si>
  <si>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</si>
  <si>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</si>
  <si>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</si>
  <si>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</si>
  <si>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</si>
  <si>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</si>
  <si>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</si>
  <si>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</si>
  <si>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</si>
  <si>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</si>
  <si>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</si>
  <si>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</si>
  <si>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</si>
  <si>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</si>
  <si>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</si>
  <si>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</si>
  <si>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</si>
  <si>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</si>
  <si>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</si>
  <si>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</si>
  <si>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</si>
  <si>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</si>
  <si>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</si>
  <si>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</si>
  <si>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</si>
  <si>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</si>
  <si>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</si>
  <si>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</si>
  <si>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</si>
  <si>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</si>
  <si>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</si>
  <si>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</si>
  <si>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</si>
  <si>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</si>
  <si>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</si>
  <si>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</si>
  <si>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</si>
  <si>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</si>
  <si>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</si>
  <si>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</si>
  <si>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</si>
  <si>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</si>
  <si>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</si>
  <si>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</si>
  <si>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</si>
  <si>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</si>
  <si>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</si>
  <si>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</si>
  <si>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</si>
  <si>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</si>
  <si>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</si>
  <si>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</si>
  <si>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</si>
  <si>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</si>
  <si>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</si>
  <si>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</si>
  <si>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</si>
  <si>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</si>
  <si>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</si>
  <si>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</si>
  <si>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</si>
  <si>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</si>
  <si>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</si>
  <si>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</si>
  <si>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</si>
  <si>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</si>
  <si>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</si>
  <si>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</si>
  <si>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</si>
  <si>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</si>
  <si>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</si>
  <si>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</si>
  <si>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</si>
  <si>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</si>
  <si>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</si>
  <si>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</si>
  <si>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</si>
  <si>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</si>
  <si>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</si>
  <si>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</si>
  <si>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</si>
  <si>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</si>
  <si>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</si>
  <si>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</si>
  <si>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</si>
  <si>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</si>
  <si>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</si>
  <si>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</si>
  <si>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</si>
  <si>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</si>
  <si>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</si>
  <si>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</si>
  <si>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</si>
  <si>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</si>
  <si>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</si>
  <si>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</si>
  <si>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</si>
  <si>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</si>
  <si>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</si>
  <si>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</si>
  <si>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</si>
  <si>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</si>
  <si>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</si>
  <si>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</si>
  <si>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</si>
  <si>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</si>
  <si>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</si>
  <si>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</si>
  <si>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</si>
  <si>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</si>
  <si>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</si>
  <si>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</si>
  <si>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</si>
  <si>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</si>
  <si>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</si>
  <si>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</si>
  <si>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</si>
  <si>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</si>
  <si>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</si>
  <si>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</si>
  <si>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</si>
  <si>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</si>
  <si>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</si>
  <si>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</si>
  <si>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</si>
  <si>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</si>
  <si>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</si>
  <si>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</si>
  <si>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</si>
  <si>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</si>
  <si>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</si>
  <si>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</si>
  <si>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</si>
  <si>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</si>
  <si>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</si>
  <si>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</si>
  <si>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</si>
  <si>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</si>
  <si>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</si>
  <si>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</si>
  <si>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</si>
  <si>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</si>
  <si>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</si>
  <si>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</si>
  <si>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</si>
  <si>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</si>
  <si>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</si>
  <si>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</si>
  <si>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</si>
  <si>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</si>
  <si>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</si>
  <si>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</si>
  <si>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</si>
  <si>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</si>
  <si>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</si>
  <si>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</si>
  <si>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</si>
  <si>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</si>
  <si>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</si>
  <si>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</si>
  <si>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</si>
  <si>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</si>
  <si>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</si>
  <si>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</si>
  <si>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</si>
  <si>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</si>
  <si>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</si>
  <si>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</si>
  <si>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</si>
  <si>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</si>
  <si>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</si>
  <si>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</si>
  <si>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</si>
  <si>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</si>
  <si>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</si>
  <si>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</si>
  <si>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</si>
  <si>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</si>
  <si>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</si>
  <si>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</si>
  <si>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</si>
  <si>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</si>
  <si>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</si>
  <si>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</si>
  <si>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</si>
  <si>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</si>
  <si>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</si>
  <si>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</si>
  <si>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</si>
  <si>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</si>
  <si>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</si>
  <si>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</si>
  <si>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</si>
  <si>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</si>
  <si>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</si>
  <si>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</si>
  <si>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</si>
  <si>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</si>
  <si>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</si>
  <si>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</si>
  <si>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</si>
  <si>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</si>
  <si>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</si>
  <si>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</si>
  <si>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</si>
  <si>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</si>
  <si>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</si>
  <si>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</si>
  <si>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</si>
  <si>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</si>
  <si>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</si>
  <si>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</si>
  <si>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</si>
  <si>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</si>
  <si>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</si>
  <si>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</si>
  <si>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</si>
  <si>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</si>
  <si>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</si>
  <si>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</si>
  <si>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</si>
  <si>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</si>
  <si>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</si>
  <si>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</si>
  <si>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</si>
  <si>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</si>
  <si>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</si>
  <si>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</si>
  <si>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</si>
  <si>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</si>
  <si>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</si>
  <si>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</si>
  <si>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</si>
  <si>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</si>
  <si>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</si>
  <si>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</si>
  <si>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</si>
  <si>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</si>
  <si>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</si>
  <si>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</si>
  <si>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</si>
  <si>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</si>
  <si>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</si>
  <si>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</si>
  <si>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</si>
  <si>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</si>
  <si>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</si>
  <si>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</si>
  <si>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</si>
  <si>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</si>
  <si>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</si>
  <si>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</si>
  <si>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</si>
  <si>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</si>
  <si>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</si>
  <si>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</si>
  <si>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</si>
  <si>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</si>
  <si>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</si>
  <si>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</si>
  <si>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</si>
  <si>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</si>
  <si>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</si>
  <si>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</si>
  <si>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</si>
  <si>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</si>
  <si>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</si>
  <si>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</si>
  <si>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</si>
  <si>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</si>
  <si>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</si>
  <si>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</si>
  <si>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</si>
  <si>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</si>
  <si>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</si>
  <si>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</si>
  <si>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</si>
  <si>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</si>
  <si>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</si>
  <si>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</si>
  <si>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</si>
  <si>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</si>
  <si>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</si>
  <si>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</si>
  <si>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</si>
  <si>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</si>
  <si>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</si>
  <si>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</si>
  <si>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</si>
  <si>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</si>
  <si>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</si>
  <si>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</si>
  <si>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</si>
  <si>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</si>
  <si>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</si>
  <si>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</si>
  <si>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</si>
  <si>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</si>
  <si>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</si>
  <si>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</si>
  <si>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</si>
  <si>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</si>
  <si>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</si>
  <si>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</si>
  <si>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</si>
  <si>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</si>
  <si>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</si>
  <si>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</si>
  <si>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</si>
  <si>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</si>
  <si>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</si>
  <si>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</si>
  <si>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</si>
  <si>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</si>
  <si>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</si>
  <si>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</si>
  <si>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</si>
  <si>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</si>
  <si>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</si>
  <si>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</si>
  <si>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</si>
  <si>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</si>
  <si>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</si>
  <si>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</si>
  <si>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</si>
  <si>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</si>
  <si>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</si>
  <si>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</si>
  <si>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</si>
  <si>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</si>
  <si>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</si>
  <si>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</si>
  <si>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</si>
  <si>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</si>
  <si>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</si>
  <si>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</si>
  <si>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</si>
  <si>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</si>
  <si>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</si>
  <si>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</si>
  <si>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</si>
  <si>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</si>
  <si>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</si>
  <si>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</si>
  <si>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</si>
  <si>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</si>
  <si>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</si>
  <si>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</si>
  <si>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</si>
  <si>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</si>
  <si>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</si>
  <si>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</si>
  <si>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</si>
  <si>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</si>
  <si>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</si>
  <si>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</si>
  <si>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</si>
  <si>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</si>
  <si>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</si>
  <si>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</si>
  <si>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</si>
  <si>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</si>
  <si>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</si>
  <si>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</si>
  <si>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</si>
  <si>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</si>
  <si>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</si>
  <si>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</si>
  <si>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</si>
  <si>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</si>
  <si>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</si>
  <si>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</si>
  <si>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</si>
  <si>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</si>
  <si>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</si>
  <si>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</si>
  <si>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</si>
  <si>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</si>
  <si>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</si>
  <si>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</si>
  <si>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</si>
  <si>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</si>
  <si>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</si>
  <si>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</si>
  <si>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</si>
  <si>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</si>
  <si>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</si>
  <si>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</si>
  <si>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</si>
  <si>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</si>
  <si>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</si>
  <si>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</si>
  <si>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</si>
  <si>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</si>
  <si>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</si>
  <si>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</si>
  <si>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</si>
  <si>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</si>
  <si>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</si>
  <si>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</si>
  <si>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</si>
  <si>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</si>
  <si>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</si>
  <si>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</si>
  <si>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</si>
  <si>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</si>
  <si>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</si>
  <si>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</si>
  <si>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</si>
  <si>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</si>
  <si>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</si>
  <si>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</si>
  <si>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</si>
  <si>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</si>
  <si>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</si>
  <si>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</si>
  <si>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</si>
  <si>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</si>
  <si>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</si>
  <si>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</si>
  <si>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</si>
  <si>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</si>
  <si>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</si>
  <si>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</si>
  <si>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</si>
  <si>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</si>
  <si>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</si>
  <si>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</si>
  <si>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</si>
  <si>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</si>
  <si>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</si>
  <si>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</si>
  <si>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</si>
  <si>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</si>
  <si>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</si>
  <si>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</si>
  <si>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</si>
  <si>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</si>
  <si>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</si>
  <si>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</si>
  <si>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</si>
  <si>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</si>
  <si>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</si>
  <si>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</si>
  <si>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</si>
  <si>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</si>
  <si>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</si>
  <si>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</si>
  <si>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</si>
  <si>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</si>
  <si>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</si>
  <si>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</si>
  <si>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</si>
  <si>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</si>
  <si>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</si>
  <si>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</si>
  <si>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</si>
  <si>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</si>
  <si>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</si>
  <si>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</si>
  <si>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</si>
  <si>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</si>
  <si>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</si>
  <si>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</si>
  <si>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</si>
  <si>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</si>
  <si>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</si>
  <si>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</si>
  <si>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</si>
  <si>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</si>
  <si>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</si>
  <si>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</si>
  <si>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</si>
  <si>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</si>
  <si>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</si>
  <si>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</si>
  <si>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</si>
  <si>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</si>
  <si>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</si>
  <si>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</si>
  <si>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</si>
  <si>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</si>
  <si>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</si>
  <si>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</si>
  <si>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</si>
  <si>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</si>
  <si>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</si>
  <si>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</si>
  <si>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</si>
  <si>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</si>
  <si>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</si>
  <si>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</si>
  <si>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</si>
  <si>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</si>
  <si>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</si>
  <si>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</si>
  <si>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</si>
  <si>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</si>
  <si>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</si>
  <si>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</si>
  <si>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</si>
  <si>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</si>
  <si>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</si>
  <si>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</si>
  <si>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</si>
  <si>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</si>
  <si>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</si>
  <si>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</si>
  <si>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</si>
  <si>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</si>
  <si>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</si>
  <si>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</si>
  <si>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</si>
  <si>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</si>
  <si>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</si>
  <si>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</si>
  <si>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</si>
  <si>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</si>
  <si>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</si>
  <si>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</si>
  <si>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</si>
  <si>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</si>
  <si>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</si>
  <si>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</si>
  <si>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</si>
  <si>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</si>
  <si>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</si>
  <si>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</si>
  <si>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</si>
  <si>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</si>
  <si>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</si>
  <si>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</si>
  <si>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</si>
  <si>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</si>
  <si>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</si>
  <si>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</si>
  <si>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</si>
  <si>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</si>
  <si>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</si>
  <si>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</si>
  <si>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</si>
  <si>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</si>
  <si>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</si>
  <si>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</si>
  <si>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</si>
  <si>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</si>
  <si>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</si>
  <si>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</si>
  <si>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</si>
  <si>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</si>
  <si>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</si>
  <si>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</si>
  <si>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</si>
  <si>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</si>
  <si>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</si>
  <si>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</si>
  <si>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</si>
  <si>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</si>
  <si>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</si>
  <si>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</si>
  <si>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</si>
  <si>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</si>
  <si>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</si>
  <si>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</si>
  <si>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</si>
  <si>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</si>
  <si>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</si>
  <si>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</si>
  <si>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</si>
  <si>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</si>
  <si>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</si>
  <si>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</si>
  <si>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</si>
  <si>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</si>
  <si>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</si>
  <si>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</si>
  <si>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</si>
  <si>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</si>
  <si>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</si>
  <si>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</si>
  <si>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</si>
  <si>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</si>
  <si>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</si>
  <si>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</si>
  <si>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</si>
  <si>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</si>
  <si>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</si>
  <si>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</si>
  <si>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</si>
  <si>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</si>
  <si>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</si>
  <si>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</si>
  <si>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</si>
  <si>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</si>
  <si>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</si>
  <si>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</si>
  <si>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</si>
  <si>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</si>
  <si>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</si>
  <si>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</si>
  <si>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</si>
  <si>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</si>
  <si>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</si>
  <si>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</si>
  <si>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</si>
  <si>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</si>
  <si>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</si>
  <si>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</si>
  <si>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</si>
  <si>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</si>
  <si>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</si>
  <si>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</si>
  <si>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</si>
  <si>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</si>
  <si>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</si>
  <si>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</si>
  <si>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</si>
  <si>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</si>
  <si>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</si>
  <si>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</si>
  <si>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</si>
  <si>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</si>
  <si>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</si>
  <si>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</si>
  <si>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</si>
  <si>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</si>
  <si>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</si>
  <si>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</si>
  <si>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</si>
  <si>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</si>
  <si>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</si>
  <si>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</si>
  <si>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</si>
  <si>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</si>
  <si>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</si>
  <si>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</si>
  <si>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</si>
  <si>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</si>
  <si>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</si>
  <si>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</si>
  <si>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</si>
  <si>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</si>
  <si>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</si>
  <si>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</si>
  <si>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</si>
  <si>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</si>
  <si>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</si>
  <si>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</si>
  <si>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</si>
  <si>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</si>
  <si>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</si>
  <si>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</si>
  <si>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</si>
  <si>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</si>
  <si>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</si>
  <si>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</si>
  <si>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</si>
  <si>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</si>
  <si>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</si>
  <si>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</si>
  <si>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</si>
  <si>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</si>
  <si>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</si>
  <si>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</si>
  <si>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</si>
  <si>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</si>
  <si>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</si>
  <si>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</si>
  <si>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</si>
  <si>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</si>
  <si>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</si>
  <si>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</si>
  <si>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</si>
  <si>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</si>
  <si>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</si>
  <si>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</si>
  <si>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</si>
  <si>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</si>
  <si>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</si>
  <si>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</si>
  <si>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</si>
  <si>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</si>
  <si>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</si>
  <si>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</si>
  <si>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</si>
  <si>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</si>
  <si>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</si>
  <si>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</si>
  <si>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</si>
  <si>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</si>
  <si>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</si>
  <si>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</si>
  <si>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</si>
  <si>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</si>
  <si>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</si>
  <si>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</si>
  <si>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</si>
  <si>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</si>
  <si>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</si>
  <si>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</si>
  <si>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</si>
  <si>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</si>
  <si>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</si>
  <si>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</si>
  <si>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</si>
  <si>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</si>
  <si>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</si>
  <si>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</si>
  <si>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</si>
  <si>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</si>
  <si>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</si>
  <si>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</si>
  <si>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</si>
  <si>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</si>
  <si>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</si>
  <si>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</si>
  <si>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</si>
  <si>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</si>
  <si>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</si>
  <si>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</si>
  <si>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</si>
  <si>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</si>
  <si>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</si>
  <si>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</si>
  <si>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</si>
  <si>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</si>
  <si>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</si>
  <si>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</si>
  <si>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</si>
  <si>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</si>
  <si>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</si>
  <si>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</si>
  <si>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</si>
  <si>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</si>
  <si>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</si>
  <si>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</si>
  <si>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</si>
  <si>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</si>
  <si>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</si>
  <si>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</si>
  <si>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</si>
  <si>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</si>
  <si>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</si>
  <si>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</si>
  <si>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</si>
  <si>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</si>
  <si>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</si>
  <si>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</si>
  <si>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</si>
  <si>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</si>
  <si>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</si>
  <si>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</si>
  <si>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</si>
  <si>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</si>
  <si>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</si>
  <si>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</si>
  <si>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</si>
  <si>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</si>
  <si>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</si>
  <si>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</si>
  <si>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</si>
  <si>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</si>
  <si>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</si>
  <si>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</si>
  <si>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</si>
  <si>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</si>
  <si>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</si>
  <si>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</si>
  <si>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</si>
  <si>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</si>
  <si>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</si>
  <si>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</si>
  <si>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</si>
  <si>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</si>
  <si>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</si>
  <si>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</si>
  <si>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</si>
  <si>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</si>
  <si>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</si>
  <si>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</si>
  <si>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</si>
  <si>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</si>
  <si>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</si>
  <si>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</si>
  <si>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</si>
  <si>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</si>
  <si>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</si>
  <si>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</si>
  <si>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</si>
  <si>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</si>
  <si>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</si>
  <si>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</si>
  <si>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</si>
  <si>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</si>
  <si>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</si>
  <si>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</si>
  <si>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</si>
  <si>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</si>
  <si>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</si>
  <si>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</si>
  <si>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</si>
  <si>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</si>
  <si>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</si>
  <si>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</si>
  <si>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</si>
  <si>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</si>
  <si>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</si>
  <si>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</si>
  <si>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</si>
  <si>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</si>
  <si>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</si>
  <si>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</si>
  <si>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</si>
  <si>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</si>
  <si>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</si>
  <si>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</si>
  <si>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</si>
  <si>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</si>
  <si>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</si>
  <si>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</si>
  <si>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</si>
  <si>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</si>
  <si>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</si>
  <si>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</si>
  <si>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</si>
  <si>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</si>
  <si>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</si>
  <si>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</si>
  <si>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</si>
  <si>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</si>
  <si>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</si>
  <si>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</si>
  <si>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</si>
  <si>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</si>
  <si>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</si>
  <si>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</si>
  <si>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</si>
  <si>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</si>
  <si>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</si>
  <si>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</si>
  <si>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</si>
  <si>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</si>
  <si>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</si>
  <si>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</si>
  <si>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</si>
  <si>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</si>
  <si>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</si>
  <si>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</si>
  <si>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</si>
  <si>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</si>
  <si>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</si>
  <si>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</si>
  <si>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</si>
  <si>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</si>
  <si>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</si>
  <si>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</si>
  <si>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</si>
  <si>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</si>
  <si>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</si>
  <si>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</si>
  <si>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</si>
  <si>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</si>
  <si>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</si>
  <si>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</si>
  <si>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</si>
  <si>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</si>
  <si>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</si>
  <si>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</si>
  <si>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</si>
  <si>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</si>
  <si>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</si>
  <si>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</si>
  <si>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</si>
  <si>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</si>
  <si>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</si>
  <si>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</si>
  <si>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</si>
  <si>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</si>
  <si>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</si>
  <si>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</si>
  <si>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</si>
  <si>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</si>
  <si>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</si>
  <si>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</si>
  <si>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</si>
  <si>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</si>
  <si>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</si>
  <si>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</si>
  <si>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</si>
  <si>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</si>
  <si>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</si>
  <si>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</si>
  <si>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</si>
  <si>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</si>
  <si>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</si>
  <si>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</si>
  <si>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</si>
  <si>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</si>
  <si>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</si>
  <si>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</si>
  <si>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</si>
  <si>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</si>
  <si>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</si>
  <si>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</si>
  <si>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</si>
  <si>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</si>
  <si>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</si>
  <si>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</si>
  <si>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</si>
  <si>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</si>
  <si>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</si>
  <si>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</si>
  <si>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</si>
  <si>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</si>
  <si>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</si>
  <si>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</si>
  <si>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</si>
  <si>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</si>
  <si>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</si>
  <si>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</si>
  <si>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</si>
  <si>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</si>
  <si>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</si>
  <si>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</si>
  <si>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</si>
  <si>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</si>
  <si>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</si>
  <si>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</si>
  <si>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</si>
  <si>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</si>
  <si>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</si>
  <si>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</si>
  <si>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</si>
  <si>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</si>
  <si>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</si>
  <si>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</si>
  <si>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</si>
  <si>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</si>
  <si>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</si>
  <si>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</si>
  <si>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</si>
  <si>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</si>
  <si>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</si>
  <si>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</si>
  <si>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</si>
  <si>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</si>
  <si>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</si>
  <si>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</si>
  <si>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</si>
  <si>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</si>
  <si>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</si>
  <si>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</si>
  <si>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</si>
  <si>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</si>
  <si>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</si>
  <si>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</si>
  <si>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</si>
  <si>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</si>
  <si>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</si>
  <si>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</si>
  <si>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</si>
  <si>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</si>
  <si>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</si>
  <si>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</si>
  <si>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</si>
  <si>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</si>
  <si>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</si>
  <si>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</si>
  <si>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</si>
  <si>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</si>
  <si>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</si>
  <si>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</si>
  <si>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</si>
  <si>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</si>
  <si>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</si>
  <si>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</si>
  <si>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</si>
  <si>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</si>
  <si>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</si>
  <si>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</si>
  <si>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</si>
  <si>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</si>
  <si>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</si>
  <si>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</si>
  <si>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</si>
  <si>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</si>
  <si>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</si>
  <si>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</si>
  <si>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</si>
  <si>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</si>
  <si>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</si>
  <si>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</si>
  <si>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</si>
  <si>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</si>
  <si>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</si>
  <si>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</si>
  <si>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</si>
  <si>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</si>
  <si>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</si>
  <si>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</si>
  <si>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</si>
  <si>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</si>
  <si>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</si>
  <si>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</si>
  <si>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</si>
  <si>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</si>
  <si>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</si>
  <si>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</si>
  <si>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</si>
  <si>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</si>
  <si>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</si>
  <si>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</si>
  <si>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</si>
  <si>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</si>
  <si>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</si>
  <si>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</si>
  <si>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</si>
  <si>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</si>
  <si>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</si>
  <si>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</si>
  <si>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</si>
  <si>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</si>
  <si>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</si>
  <si>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</si>
  <si>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</si>
  <si>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</si>
  <si>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</si>
  <si>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</si>
  <si>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</si>
  <si>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</si>
  <si>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</si>
  <si>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</si>
  <si>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</si>
  <si>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</si>
  <si>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</si>
  <si>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</si>
  <si>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</si>
  <si>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</si>
  <si>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</si>
  <si>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</si>
  <si>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</si>
  <si>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</si>
  <si>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</si>
  <si>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</si>
  <si>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</si>
  <si>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</si>
  <si>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</si>
  <si>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</si>
  <si>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</si>
  <si>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</si>
  <si>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</si>
  <si>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</si>
  <si>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</si>
  <si>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</si>
  <si>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</si>
  <si>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</si>
  <si>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</si>
  <si>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</si>
  <si>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</si>
  <si>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</si>
  <si>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</si>
  <si>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</si>
  <si>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</si>
  <si>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</si>
  <si>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</si>
  <si>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</si>
  <si>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</si>
  <si>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</si>
  <si>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</si>
  <si>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</si>
  <si>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</si>
  <si>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</si>
  <si>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</si>
  <si>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</si>
  <si>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</si>
  <si>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</si>
  <si>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</si>
  <si>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</si>
  <si>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</si>
  <si>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</si>
  <si>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</si>
  <si>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</si>
  <si>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</si>
  <si>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</si>
  <si>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</si>
  <si>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</si>
  <si>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</si>
  <si>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</si>
  <si>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</si>
  <si>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</si>
  <si>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</si>
  <si>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</si>
  <si>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</si>
  <si>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</si>
  <si>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</si>
  <si>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</si>
  <si>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</si>
  <si>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</si>
  <si>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</si>
  <si>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</si>
  <si>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</si>
  <si>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</si>
  <si>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</si>
  <si>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</si>
  <si>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</si>
  <si>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</si>
  <si>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</si>
  <si>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</si>
  <si>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</si>
  <si>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</si>
  <si>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</si>
  <si>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</si>
  <si>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</si>
  <si>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</si>
  <si>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</si>
  <si>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</si>
  <si>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</si>
  <si>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</si>
  <si>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</si>
  <si>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</si>
  <si>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</si>
  <si>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</si>
  <si>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</si>
  <si>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</si>
  <si>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</si>
  <si>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</si>
  <si>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</si>
  <si>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</si>
  <si>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</si>
  <si>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</si>
  <si>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</si>
  <si>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</si>
  <si>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</si>
  <si>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</si>
  <si>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</si>
  <si>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</si>
  <si>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</si>
  <si>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</si>
  <si>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</si>
  <si>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</si>
  <si>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</si>
  <si>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</si>
  <si>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</si>
  <si>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</si>
  <si>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</si>
  <si>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</si>
  <si>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</si>
  <si>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</si>
  <si>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</si>
  <si>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</si>
  <si>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</si>
  <si>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</si>
  <si>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</si>
  <si>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</si>
  <si>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</si>
  <si>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</si>
  <si>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</si>
  <si>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</si>
  <si>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</si>
  <si>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</si>
  <si>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</si>
  <si>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</si>
  <si>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</si>
  <si>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</si>
  <si>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</si>
  <si>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</si>
  <si>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</si>
  <si>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</si>
  <si>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</si>
  <si>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</si>
  <si>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</si>
  <si>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</si>
  <si>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</si>
  <si>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</si>
  <si>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</si>
  <si>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</si>
  <si>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</si>
  <si>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</si>
  <si>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</si>
  <si>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</si>
  <si>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</si>
  <si>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</si>
  <si>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</si>
  <si>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</si>
  <si>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</si>
  <si>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</si>
  <si>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</si>
  <si>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</si>
  <si>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</si>
  <si>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</si>
  <si>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</si>
  <si>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</si>
  <si>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</si>
  <si>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</si>
  <si>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</si>
  <si>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</si>
  <si>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</si>
  <si>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</si>
  <si>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</si>
  <si>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</si>
  <si>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</si>
  <si>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</si>
  <si>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</si>
  <si>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</si>
  <si>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</si>
  <si>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</si>
  <si>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</si>
  <si>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</si>
  <si>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</si>
  <si>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</si>
  <si>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</si>
  <si>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</si>
  <si>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</si>
  <si>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</si>
  <si>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</si>
  <si>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</si>
  <si>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</si>
  <si>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</si>
  <si>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</si>
  <si>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</si>
  <si>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</si>
  <si>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</si>
  <si>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</si>
  <si>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</si>
  <si>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</si>
  <si>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</si>
  <si>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</si>
  <si>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</si>
  <si>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</si>
  <si>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</si>
  <si>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</si>
  <si>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</si>
  <si>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</si>
  <si>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</si>
  <si>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</si>
  <si>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</si>
  <si>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</si>
  <si>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</si>
  <si>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</si>
  <si>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</si>
  <si>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</si>
  <si>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</si>
  <si>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</si>
  <si>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</si>
  <si>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</si>
  <si>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</si>
  <si>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</si>
  <si>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</si>
  <si>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</si>
  <si>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</si>
  <si>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</si>
  <si>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</si>
  <si>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</si>
  <si>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</si>
  <si>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</si>
  <si>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</si>
  <si>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</si>
  <si>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</si>
  <si>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</si>
  <si>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</si>
  <si>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</si>
  <si>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</si>
  <si>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</si>
  <si>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</si>
  <si>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</si>
  <si>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</si>
  <si>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</si>
  <si>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</si>
  <si>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</si>
  <si>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</si>
  <si>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</si>
  <si>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</si>
  <si>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</si>
  <si>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</si>
  <si>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</si>
  <si>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</si>
  <si>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</si>
  <si>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</si>
  <si>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</si>
  <si>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</si>
  <si>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</si>
  <si>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</si>
  <si>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</si>
  <si>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</si>
  <si>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</si>
  <si>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</si>
  <si>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</si>
  <si>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</si>
  <si>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</si>
  <si>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</si>
  <si>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</si>
  <si>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</si>
  <si>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</si>
  <si>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</si>
  <si>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</si>
  <si>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</si>
  <si>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</si>
  <si>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</si>
  <si>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</si>
  <si>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</si>
  <si>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</si>
  <si>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</si>
  <si>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</si>
  <si>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</si>
  <si>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</si>
  <si>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</si>
  <si>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</si>
  <si>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</si>
  <si>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</si>
  <si>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</si>
  <si>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</si>
  <si>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</si>
  <si>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</si>
  <si>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</si>
  <si>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</si>
  <si>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</si>
  <si>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</si>
  <si>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</si>
  <si>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</si>
  <si>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</si>
  <si>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</si>
  <si>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</si>
  <si>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</si>
  <si>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</si>
  <si>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</si>
  <si>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</si>
  <si>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</si>
  <si>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</si>
  <si>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</si>
  <si>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</si>
  <si>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</si>
  <si>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</si>
  <si>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</si>
  <si>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</si>
  <si>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</si>
  <si>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</si>
  <si>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</si>
  <si>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</si>
  <si>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</si>
  <si>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</si>
  <si>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</si>
  <si>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</si>
  <si>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</si>
  <si>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</si>
  <si>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</si>
  <si>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</si>
  <si>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</si>
  <si>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</si>
  <si>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</si>
  <si>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</si>
  <si>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</si>
  <si>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</si>
  <si>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</si>
  <si>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</si>
  <si>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</si>
  <si>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</si>
  <si>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</si>
  <si>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</si>
  <si>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</si>
  <si>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</si>
  <si>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</si>
  <si>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</si>
  <si>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</si>
  <si>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</si>
  <si>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</si>
  <si>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</si>
  <si>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</si>
  <si>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</si>
  <si>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</si>
  <si>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</si>
  <si>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</si>
  <si>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</si>
  <si>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</si>
  <si>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</si>
  <si>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</si>
  <si>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</si>
  <si>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</si>
  <si>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</si>
  <si>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</si>
  <si>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</si>
  <si>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</si>
  <si>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</si>
  <si>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</si>
  <si>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</si>
  <si>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</si>
  <si>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</si>
  <si>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</si>
  <si>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</si>
  <si>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</si>
  <si>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</si>
  <si>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</si>
  <si>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</si>
  <si>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</si>
  <si>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</si>
  <si>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</si>
  <si>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</si>
  <si>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</si>
  <si>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</si>
  <si>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</si>
  <si>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</si>
  <si>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</si>
  <si>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</si>
  <si>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</si>
  <si>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</si>
  <si>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</si>
  <si>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</si>
  <si>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</si>
  <si>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</si>
  <si>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</si>
  <si>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</si>
  <si>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</si>
  <si>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</si>
  <si>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</si>
  <si>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</si>
  <si>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</si>
  <si>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</si>
  <si>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</si>
  <si>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</si>
  <si>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</si>
  <si>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</si>
  <si>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</si>
  <si>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</si>
  <si>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</si>
  <si>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</si>
  <si>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</si>
  <si>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</si>
  <si>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</si>
  <si>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</si>
  <si>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</si>
  <si>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</si>
  <si>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</si>
  <si>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</si>
  <si>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</si>
  <si>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</si>
  <si>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</si>
  <si>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</si>
  <si>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</si>
  <si>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</si>
  <si>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</si>
  <si>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</si>
  <si>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</si>
  <si>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</si>
  <si>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</si>
  <si>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</si>
  <si>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</si>
  <si>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</si>
  <si>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</si>
  <si>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</si>
  <si>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</si>
  <si>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</si>
  <si>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</si>
  <si>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</si>
  <si>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</si>
  <si>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</si>
  <si>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</si>
  <si>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</si>
  <si>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</si>
  <si>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</si>
  <si>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</si>
  <si>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</si>
  <si>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</si>
  <si>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</si>
  <si>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</si>
  <si>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</si>
  <si>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</si>
  <si>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</si>
  <si>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</si>
  <si>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</si>
  <si>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</si>
  <si>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</si>
  <si>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</si>
  <si>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</si>
  <si>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</si>
  <si>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</si>
  <si>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</si>
  <si>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</si>
  <si>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</si>
  <si>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</si>
  <si>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</si>
  <si>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</si>
  <si>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</si>
  <si>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</si>
  <si>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</si>
  <si>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</si>
  <si>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</si>
  <si>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</si>
  <si>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</si>
  <si>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</si>
  <si>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</si>
  <si>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</si>
  <si>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</si>
  <si>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</si>
  <si>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</si>
  <si>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</si>
  <si>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</si>
  <si>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</si>
  <si>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</si>
  <si>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</si>
  <si>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</si>
  <si>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</si>
  <si>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</si>
  <si>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</si>
  <si>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</si>
  <si>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</si>
  <si>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</si>
  <si>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</si>
  <si>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</si>
  <si>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</si>
  <si>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</si>
  <si>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</si>
  <si>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</si>
  <si>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</si>
  <si>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</si>
  <si>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</si>
  <si>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</si>
  <si>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</si>
  <si>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</si>
  <si>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</si>
  <si>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</si>
  <si>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</si>
  <si>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</si>
  <si>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</si>
  <si>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</si>
  <si>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</si>
  <si>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</si>
  <si>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</si>
  <si>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</si>
  <si>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</si>
  <si>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</si>
  <si>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</si>
  <si>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</si>
  <si>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</si>
  <si>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</si>
  <si>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</si>
  <si>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</si>
  <si>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</si>
  <si>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</si>
  <si>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</si>
  <si>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</si>
  <si>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</si>
  <si>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</si>
  <si>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</si>
  <si>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</si>
  <si>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</si>
  <si>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</si>
  <si>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</si>
  <si>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</si>
  <si>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</si>
  <si>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</si>
  <si>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</si>
  <si>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</si>
  <si>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</si>
  <si>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</si>
  <si>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</si>
  <si>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</si>
  <si>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</si>
  <si>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</si>
  <si>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</si>
  <si>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</si>
  <si>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</si>
  <si>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</si>
  <si>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</si>
  <si>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</si>
  <si>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</si>
  <si>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</si>
  <si>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</si>
  <si>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</si>
  <si>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</si>
  <si>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</si>
  <si>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</si>
  <si>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</si>
  <si>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</si>
  <si>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</si>
  <si>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</si>
  <si>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</si>
  <si>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</si>
  <si>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</si>
  <si>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</si>
  <si>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</si>
  <si>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</si>
  <si>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</si>
  <si>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</si>
  <si>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</si>
  <si>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</si>
  <si>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</si>
  <si>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</si>
  <si>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</si>
  <si>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</si>
  <si>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</si>
  <si>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</si>
  <si>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</si>
  <si>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</si>
  <si>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</si>
  <si>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</si>
  <si>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</si>
  <si>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</si>
  <si>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</si>
  <si>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</si>
  <si>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</si>
  <si>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</si>
  <si>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</si>
  <si>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</si>
  <si>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</si>
  <si>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</si>
  <si>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</si>
  <si>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</si>
  <si>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</si>
  <si>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</si>
  <si>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</si>
  <si>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</si>
  <si>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</si>
  <si>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</si>
  <si>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</si>
  <si>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</si>
  <si>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</si>
  <si>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</si>
  <si>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</si>
  <si>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</si>
  <si>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</si>
  <si>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</si>
  <si>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</si>
  <si>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</si>
  <si>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</si>
  <si>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</si>
  <si>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</si>
  <si>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</si>
  <si>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</si>
  <si>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</si>
  <si>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</si>
  <si>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</si>
  <si>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</si>
  <si>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</si>
  <si>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</si>
  <si>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</si>
  <si>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</si>
  <si>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</si>
  <si>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</si>
  <si>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</si>
  <si>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</si>
  <si>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</si>
  <si>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</si>
  <si>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</si>
  <si>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</si>
  <si>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</si>
  <si>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</si>
  <si>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</si>
  <si>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</si>
  <si>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</si>
  <si>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</si>
  <si>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</si>
  <si>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</si>
  <si>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</si>
  <si>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</si>
  <si>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</si>
  <si>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</si>
  <si>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</si>
  <si>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</si>
  <si>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</si>
  <si>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</si>
  <si>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</si>
  <si>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</si>
  <si>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</si>
  <si>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</si>
  <si>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</si>
  <si>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</si>
  <si>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</si>
  <si>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</si>
  <si>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</si>
  <si>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</si>
  <si>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</si>
  <si>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</si>
  <si>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</si>
  <si>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</si>
  <si>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</si>
  <si>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</si>
  <si>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</si>
  <si>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</si>
  <si>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</si>
  <si>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</si>
  <si>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</si>
  <si>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</si>
  <si>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</si>
  <si>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</si>
  <si>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</si>
  <si>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</si>
  <si>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</si>
  <si>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</si>
  <si>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</si>
  <si>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</si>
  <si>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</si>
  <si>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</si>
  <si>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</si>
  <si>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</si>
  <si>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</si>
  <si>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</si>
  <si>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</si>
  <si>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</si>
  <si>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</si>
  <si>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</si>
  <si>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</si>
  <si>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</si>
  <si>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</si>
  <si>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</si>
  <si>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</si>
  <si>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</si>
  <si>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</si>
  <si>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</si>
  <si>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</si>
  <si>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</si>
  <si>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</si>
  <si>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</si>
  <si>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</si>
  <si>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</si>
  <si>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</si>
  <si>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</si>
  <si>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</si>
  <si>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</si>
  <si>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</si>
  <si>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</si>
  <si>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</si>
  <si>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</si>
  <si>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</si>
  <si>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</si>
  <si>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</si>
  <si>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</si>
  <si>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</si>
  <si>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</si>
  <si>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</si>
  <si>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</si>
  <si>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</si>
  <si>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</si>
  <si>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</si>
  <si>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</si>
  <si>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</si>
  <si>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</si>
  <si>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</si>
  <si>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</si>
  <si>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</si>
  <si>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</si>
  <si>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</si>
  <si>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</si>
  <si>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</si>
  <si>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</si>
  <si>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</si>
  <si>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</si>
  <si>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</si>
  <si>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</si>
  <si>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</si>
  <si>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</si>
  <si>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</si>
  <si>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</si>
  <si>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</si>
  <si>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</si>
  <si>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</si>
  <si>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</si>
  <si>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</si>
  <si>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</si>
  <si>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</si>
  <si>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</si>
  <si>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</si>
  <si>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</si>
  <si>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</si>
  <si>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</si>
  <si>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</si>
  <si>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</si>
  <si>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</si>
  <si>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</si>
  <si>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</si>
  <si>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</si>
  <si>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</si>
  <si>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</si>
  <si>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</si>
  <si>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</si>
  <si>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</si>
  <si>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</si>
  <si>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</si>
  <si>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</si>
  <si>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</si>
  <si>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</si>
  <si>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</si>
  <si>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</si>
  <si>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</si>
  <si>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</si>
  <si>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</si>
  <si>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</si>
  <si>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</si>
  <si>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</si>
  <si>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</si>
  <si>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</si>
  <si>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</si>
  <si>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</si>
  <si>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</si>
  <si>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</si>
  <si>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</si>
  <si>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</si>
  <si>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</si>
  <si>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</si>
  <si>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</si>
  <si>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</si>
  <si>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</si>
  <si>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</si>
  <si>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</si>
  <si>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</si>
  <si>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</si>
  <si>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</si>
  <si>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</si>
  <si>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</si>
  <si>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</si>
  <si>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</si>
  <si>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</si>
  <si>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</si>
  <si>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</si>
  <si>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</si>
  <si>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</si>
  <si>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</si>
  <si>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</si>
  <si>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</si>
  <si>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</si>
  <si>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</si>
  <si>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</si>
  <si>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</si>
  <si>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</si>
  <si>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</si>
  <si>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</si>
  <si>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</si>
  <si>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</si>
  <si>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</si>
  <si>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</si>
  <si>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</si>
  <si>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</si>
  <si>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</si>
  <si>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</si>
  <si>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</si>
  <si>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</si>
  <si>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</si>
  <si>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</si>
  <si>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</si>
  <si>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</si>
  <si>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</si>
  <si>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</si>
  <si>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</si>
  <si>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</si>
  <si>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</si>
  <si>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</si>
  <si>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</si>
  <si>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</si>
  <si>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</si>
  <si>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</si>
  <si>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</si>
  <si>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</si>
  <si>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</si>
  <si>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</si>
  <si>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</si>
  <si>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</si>
  <si>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</si>
  <si>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</si>
  <si>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</si>
  <si>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</si>
  <si>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</si>
  <si>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</si>
  <si>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</si>
  <si>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</si>
  <si>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</si>
  <si>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</si>
  <si>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</si>
  <si>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</si>
  <si>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</si>
  <si>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</si>
  <si>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</si>
  <si>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</si>
  <si>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</si>
  <si>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</si>
  <si>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</si>
  <si>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</si>
  <si>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</si>
  <si>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</si>
  <si>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</si>
  <si>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</si>
  <si>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</si>
  <si>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</si>
  <si>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</si>
  <si>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</si>
  <si>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</si>
  <si>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</si>
  <si>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</si>
  <si>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</si>
  <si>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</si>
  <si>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</si>
  <si>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</si>
  <si>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</si>
  <si>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</si>
  <si>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</si>
  <si>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</si>
  <si>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</si>
  <si>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</si>
  <si>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</si>
  <si>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</si>
  <si>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</si>
  <si>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</si>
  <si>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</si>
  <si>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</si>
  <si>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</si>
  <si>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</si>
  <si>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</si>
  <si>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</si>
  <si>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</si>
  <si>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</si>
  <si>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</si>
  <si>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</si>
  <si>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</si>
  <si>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</si>
  <si>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</si>
  <si>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</si>
  <si>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</si>
  <si>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</si>
  <si>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</si>
  <si>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</si>
  <si>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</si>
  <si>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</si>
  <si>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</si>
  <si>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</si>
  <si>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</si>
  <si>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</si>
  <si>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</si>
  <si>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</si>
  <si>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</si>
  <si>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</si>
  <si>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</si>
  <si>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</si>
  <si>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</si>
  <si>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</si>
  <si>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</si>
  <si>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</si>
  <si>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</si>
  <si>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</si>
  <si>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</si>
  <si>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</si>
  <si>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</si>
  <si>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</si>
  <si>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</si>
  <si>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</si>
  <si>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</si>
  <si>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</si>
  <si>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</si>
  <si>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</si>
  <si>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</si>
  <si>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</si>
  <si>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</si>
  <si>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</si>
  <si>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</si>
  <si>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</si>
  <si>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</si>
  <si>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</si>
  <si>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</si>
  <si>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</si>
  <si>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</si>
  <si>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</si>
  <si>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</si>
  <si>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</si>
  <si>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</si>
  <si>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</si>
  <si>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</si>
  <si>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</si>
  <si>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</si>
  <si>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</si>
  <si>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</si>
  <si>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</si>
  <si>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</si>
  <si>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</si>
  <si>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</si>
  <si>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</si>
  <si>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</si>
  <si>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</si>
  <si>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</si>
  <si>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</si>
  <si>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</si>
  <si>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</si>
  <si>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</si>
  <si>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</si>
  <si>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</si>
  <si>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</si>
  <si>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</si>
  <si>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</si>
  <si>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</si>
  <si>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</si>
  <si>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</si>
  <si>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</si>
  <si>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</si>
  <si>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</si>
  <si>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</si>
  <si>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</si>
  <si>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</si>
  <si>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</si>
  <si>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</si>
  <si>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</si>
  <si>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</si>
  <si>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</si>
  <si>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</si>
  <si>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</si>
  <si>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</si>
  <si>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</si>
  <si>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</si>
  <si>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</si>
  <si>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</si>
  <si>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</si>
  <si>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</si>
  <si>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</si>
  <si>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</si>
  <si>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</si>
  <si>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</si>
  <si>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</si>
  <si>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</si>
  <si>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</si>
  <si>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</si>
  <si>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</si>
  <si>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</si>
  <si>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</si>
  <si>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</si>
  <si>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</si>
  <si>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</si>
  <si>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</si>
  <si>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</si>
  <si>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</si>
  <si>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</si>
  <si>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</si>
  <si>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</si>
  <si>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</si>
  <si>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</si>
  <si>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</si>
  <si>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</si>
  <si>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</si>
  <si>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</si>
  <si>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</si>
  <si>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</si>
  <si>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</si>
  <si>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</si>
  <si>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</si>
  <si>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</si>
  <si>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</si>
  <si>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</si>
  <si>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</si>
  <si>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</si>
  <si>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</si>
  <si>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</si>
  <si>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</si>
  <si>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</si>
  <si>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</si>
  <si>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</si>
  <si>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</si>
  <si>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</si>
  <si>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</si>
  <si>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</si>
  <si>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</si>
  <si>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</si>
  <si>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</si>
  <si>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</si>
  <si>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</si>
  <si>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</si>
  <si>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</si>
  <si>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</si>
  <si>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</si>
  <si>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</si>
  <si>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</si>
  <si>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</si>
  <si>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</si>
  <si>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</si>
  <si>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</si>
  <si>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</si>
  <si>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</si>
  <si>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</si>
  <si>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</si>
  <si>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</si>
  <si>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</si>
  <si>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</si>
  <si>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</si>
  <si>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</si>
  <si>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</si>
  <si>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</si>
  <si>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</si>
  <si>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</si>
  <si>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</si>
  <si>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</si>
  <si>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</si>
  <si>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</si>
  <si>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</si>
  <si>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</si>
  <si>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</si>
  <si>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</si>
  <si>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</si>
  <si>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</si>
  <si>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</si>
  <si>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</si>
  <si>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</si>
  <si>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</si>
  <si>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</si>
  <si>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</si>
  <si>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</si>
  <si>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</si>
  <si>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</si>
  <si>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</si>
  <si>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</si>
  <si>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</si>
  <si>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</si>
  <si>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</si>
  <si>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</si>
  <si>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</si>
  <si>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</si>
  <si>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</si>
  <si>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</si>
  <si>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</si>
  <si>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</si>
  <si>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</si>
  <si>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</si>
  <si>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</si>
  <si>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</si>
  <si>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</si>
  <si>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</si>
  <si>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</si>
  <si>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</si>
  <si>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</si>
  <si>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</si>
  <si>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</si>
  <si>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</si>
  <si>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</si>
  <si>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</si>
  <si>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</si>
  <si>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</si>
  <si>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</si>
  <si>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</si>
  <si>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</si>
  <si>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</si>
  <si>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</si>
  <si>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</si>
  <si>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</si>
  <si>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</si>
  <si>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</si>
  <si>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</si>
  <si>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</si>
  <si>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</si>
  <si>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</si>
  <si>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</si>
  <si>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</si>
  <si>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</si>
  <si>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</si>
  <si>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</si>
  <si>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</si>
  <si>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</si>
  <si>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</si>
  <si>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</si>
  <si>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</si>
  <si>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</si>
  <si>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</si>
  <si>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</si>
  <si>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</si>
  <si>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</si>
  <si>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</si>
  <si>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</si>
  <si>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</si>
  <si>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</si>
  <si>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</si>
  <si>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</si>
  <si>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</si>
  <si>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</si>
  <si>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</si>
  <si>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</si>
  <si>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</si>
  <si>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</si>
  <si>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</si>
  <si>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</si>
  <si>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</si>
  <si>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</si>
  <si>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</si>
  <si>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</si>
  <si>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</si>
  <si>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</si>
  <si>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</si>
  <si>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</si>
  <si>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</si>
  <si>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</si>
  <si>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</si>
  <si>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</si>
  <si>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</si>
  <si>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</si>
  <si>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</si>
  <si>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</si>
  <si>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</si>
  <si>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</si>
  <si>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</si>
  <si>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</si>
  <si>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</si>
  <si>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</si>
  <si>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</si>
  <si>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</si>
  <si>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</si>
  <si>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</si>
  <si>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</si>
  <si>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</si>
  <si>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</si>
  <si>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</si>
  <si>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</si>
  <si>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</si>
  <si>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</si>
  <si>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</si>
  <si>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</si>
  <si>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</si>
  <si>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</si>
  <si>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</si>
  <si>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</si>
  <si>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</si>
  <si>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</si>
  <si>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</si>
  <si>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</si>
  <si>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</si>
  <si>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</si>
  <si>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</si>
  <si>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</si>
  <si>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</si>
  <si>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</si>
  <si>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</si>
  <si>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</si>
  <si>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</si>
  <si>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</si>
  <si>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</si>
  <si>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</si>
  <si>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</si>
  <si>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</si>
  <si>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</si>
  <si>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</si>
  <si>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</si>
  <si>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</si>
  <si>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</si>
  <si>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</si>
  <si>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</si>
  <si>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</si>
  <si>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</si>
  <si>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</si>
  <si>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</si>
  <si>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</si>
  <si>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</si>
  <si>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</si>
  <si>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</si>
  <si>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</si>
  <si>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</si>
  <si>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</si>
  <si>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</si>
  <si>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</si>
  <si>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</si>
  <si>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</si>
  <si>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</si>
  <si>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</si>
  <si>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</si>
  <si>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</si>
  <si>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</si>
  <si>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</si>
  <si>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</si>
  <si>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</si>
  <si>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</si>
  <si>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</si>
  <si>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</si>
  <si>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genere2</t>
  </si>
  <si>
    <t>genere3</t>
  </si>
  <si>
    <t>genere4</t>
  </si>
  <si>
    <t>genere5</t>
  </si>
  <si>
    <t>genere6</t>
  </si>
  <si>
    <t>genere7</t>
  </si>
  <si>
    <t>genres1</t>
  </si>
  <si>
    <t>GENERE</t>
  </si>
  <si>
    <t>AVERAGE</t>
  </si>
  <si>
    <t>MEDIAN</t>
  </si>
  <si>
    <t>MODE</t>
  </si>
  <si>
    <t>MAX</t>
  </si>
  <si>
    <t>MIN</t>
  </si>
  <si>
    <t>VARIENCE</t>
  </si>
  <si>
    <t>STANDARD DEVIATION</t>
  </si>
  <si>
    <t>DURATION</t>
  </si>
  <si>
    <t>Language</t>
  </si>
  <si>
    <t>Count</t>
  </si>
  <si>
    <t>Mean</t>
  </si>
  <si>
    <t>Median</t>
  </si>
  <si>
    <t>Standard Deviation</t>
  </si>
  <si>
    <t>Director</t>
  </si>
  <si>
    <t>average_imdb_rating</t>
  </si>
  <si>
    <t>count_of_director</t>
  </si>
  <si>
    <t>total =</t>
  </si>
  <si>
    <t>Rank</t>
  </si>
  <si>
    <t>Percentile</t>
  </si>
  <si>
    <t>Correlation Between Budget and Gross Earnings</t>
  </si>
  <si>
    <t>profit margin</t>
  </si>
  <si>
    <t xml:space="preserve">Max pofit moives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</si>
</sst>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18" fillId="33" borderId="0" xfId="0" applyFont="1" applyFill="1"/>
    <xf numFmtId="0" fontId="16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2" fontId="0" fillId="0" borderId="0" xfId="0" applyNumberFormat="1"/>
    <xf numFmtId="0" fontId="0" fillId="33" borderId="10" xfId="0" applyFill="1" applyBorder="1"/>
    <xf numFmtId="0" fontId="0" fillId="0" borderId="10" xfId="0" applyBorder="1" applyAlignment="1">
      <alignment horizontal="right"/>
    </xf>
    <xf numFmtId="10" fontId="0" fillId="0" borderId="0" xfId="0" applyNumberFormat="1"/>
    <xf numFmtId="0" fontId="0" fillId="0" borderId="14" xfId="0" applyBorder="1"/>
    <xf numFmtId="0" fontId="20" fillId="0" borderId="15" xfId="0" applyFont="1" applyBorder="1" applyAlignment="1">
      <alignment horizontal="center"/>
    </xf>
    <xf numFmtId="10" fontId="0" fillId="0" borderId="14" xfId="0" applyNumberFormat="1" applyBorder="1"/>
    <xf numFmtId="0" fontId="20" fillId="33" borderId="10" xfId="0" applyFont="1" applyFill="1" applyBorder="1" applyAlignment="1">
      <alignment horizontal="center"/>
    </xf>
    <xf numFmtId="10" fontId="0" fillId="0" borderId="0" xfId="42" applyNumberFormat="1" applyFont="1"/>
    <xf numFmtId="10" fontId="20" fillId="33" borderId="10" xfId="42" applyNumberFormat="1" applyFont="1" applyFill="1" applyBorder="1" applyAlignment="1">
      <alignment horizontal="center"/>
    </xf>
    <xf numFmtId="10" fontId="0" fillId="0" borderId="10" xfId="42" applyNumberFormat="1" applyFont="1" applyBorder="1"/>
    <xf numFmtId="0" fontId="0" fillId="0" borderId="0" xfId="0" applyAlignment="1">
      <alignment horizontal="center"/>
    </xf>
    <xf numFmtId="0" fontId="24" fillId="33" borderId="0" xfId="0" applyFont="1" applyFill="1" applyAlignment="1">
      <alignment horizontal="center" vertical="center" wrapText="1"/>
    </xf>
    <xf numFmtId="0" fontId="21" fillId="3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23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22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font>
        <b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'DURATION' and 'AVERAGE' appear to form a cluster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19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6B1-41ED-BB89-0E682AE934AF}"/>
              </c:ext>
            </c:extLst>
          </c:dPt>
          <c:xVal>
            <c:numRef>
              <c:f>' Movie Duration Analysis'!$E$5:$E$195</c:f>
              <c:numCache>
                <c:formatCode>General</c:formatCode>
                <c:ptCount val="191"/>
                <c:pt idx="0">
                  <c:v>7</c:v>
                </c:pt>
                <c:pt idx="1">
                  <c:v>11</c:v>
                </c:pt>
                <c:pt idx="2">
                  <c:v>14</c:v>
                </c:pt>
                <c:pt idx="3">
                  <c:v>20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50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180</c:v>
                </c:pt>
                <c:pt idx="148">
                  <c:v>181</c:v>
                </c:pt>
                <c:pt idx="149">
                  <c:v>182</c:v>
                </c:pt>
                <c:pt idx="150">
                  <c:v>183</c:v>
                </c:pt>
                <c:pt idx="151">
                  <c:v>184</c:v>
                </c:pt>
                <c:pt idx="152">
                  <c:v>185</c:v>
                </c:pt>
                <c:pt idx="153">
                  <c:v>186</c:v>
                </c:pt>
                <c:pt idx="154">
                  <c:v>187</c:v>
                </c:pt>
                <c:pt idx="155">
                  <c:v>188</c:v>
                </c:pt>
                <c:pt idx="156">
                  <c:v>189</c:v>
                </c:pt>
                <c:pt idx="157">
                  <c:v>190</c:v>
                </c:pt>
                <c:pt idx="158">
                  <c:v>192</c:v>
                </c:pt>
                <c:pt idx="159">
                  <c:v>193</c:v>
                </c:pt>
                <c:pt idx="160">
                  <c:v>194</c:v>
                </c:pt>
                <c:pt idx="161">
                  <c:v>195</c:v>
                </c:pt>
                <c:pt idx="162">
                  <c:v>196</c:v>
                </c:pt>
                <c:pt idx="163">
                  <c:v>197</c:v>
                </c:pt>
                <c:pt idx="164">
                  <c:v>199</c:v>
                </c:pt>
                <c:pt idx="165">
                  <c:v>200</c:v>
                </c:pt>
                <c:pt idx="166">
                  <c:v>201</c:v>
                </c:pt>
                <c:pt idx="167">
                  <c:v>202</c:v>
                </c:pt>
                <c:pt idx="168">
                  <c:v>206</c:v>
                </c:pt>
                <c:pt idx="169">
                  <c:v>212</c:v>
                </c:pt>
                <c:pt idx="170">
                  <c:v>215</c:v>
                </c:pt>
                <c:pt idx="171">
                  <c:v>216</c:v>
                </c:pt>
                <c:pt idx="172">
                  <c:v>219</c:v>
                </c:pt>
                <c:pt idx="173">
                  <c:v>220</c:v>
                </c:pt>
                <c:pt idx="174">
                  <c:v>225</c:v>
                </c:pt>
                <c:pt idx="175">
                  <c:v>226</c:v>
                </c:pt>
                <c:pt idx="176">
                  <c:v>227</c:v>
                </c:pt>
                <c:pt idx="177">
                  <c:v>236</c:v>
                </c:pt>
                <c:pt idx="178">
                  <c:v>240</c:v>
                </c:pt>
                <c:pt idx="179">
                  <c:v>251</c:v>
                </c:pt>
                <c:pt idx="180">
                  <c:v>270</c:v>
                </c:pt>
                <c:pt idx="181">
                  <c:v>271</c:v>
                </c:pt>
                <c:pt idx="182">
                  <c:v>280</c:v>
                </c:pt>
                <c:pt idx="183">
                  <c:v>286</c:v>
                </c:pt>
                <c:pt idx="184">
                  <c:v>289</c:v>
                </c:pt>
                <c:pt idx="185">
                  <c:v>293</c:v>
                </c:pt>
                <c:pt idx="186">
                  <c:v>300</c:v>
                </c:pt>
                <c:pt idx="187">
                  <c:v>325</c:v>
                </c:pt>
                <c:pt idx="188">
                  <c:v>330</c:v>
                </c:pt>
                <c:pt idx="189">
                  <c:v>334</c:v>
                </c:pt>
                <c:pt idx="190">
                  <c:v>511</c:v>
                </c:pt>
              </c:numCache>
            </c:numRef>
          </c:xVal>
          <c:yVal>
            <c:numRef>
              <c:f>' Movie Duration Analysis'!$F$5:$F$195</c:f>
              <c:numCache>
                <c:formatCode>General</c:formatCode>
                <c:ptCount val="191"/>
                <c:pt idx="0">
                  <c:v>6.75</c:v>
                </c:pt>
                <c:pt idx="1">
                  <c:v>7.8</c:v>
                </c:pt>
                <c:pt idx="2">
                  <c:v>6.2</c:v>
                </c:pt>
                <c:pt idx="3">
                  <c:v>6.8</c:v>
                </c:pt>
                <c:pt idx="4">
                  <c:v>7.5571428571428578</c:v>
                </c:pt>
                <c:pt idx="5">
                  <c:v>7</c:v>
                </c:pt>
                <c:pt idx="6">
                  <c:v>7.45</c:v>
                </c:pt>
                <c:pt idx="7">
                  <c:v>8.1999999999999993</c:v>
                </c:pt>
                <c:pt idx="8">
                  <c:v>7.3</c:v>
                </c:pt>
                <c:pt idx="9">
                  <c:v>8.5</c:v>
                </c:pt>
                <c:pt idx="10">
                  <c:v>6.6083333333333343</c:v>
                </c:pt>
                <c:pt idx="11">
                  <c:v>7.1</c:v>
                </c:pt>
                <c:pt idx="12">
                  <c:v>6.9</c:v>
                </c:pt>
                <c:pt idx="13">
                  <c:v>7.8</c:v>
                </c:pt>
                <c:pt idx="14">
                  <c:v>7.9</c:v>
                </c:pt>
                <c:pt idx="15">
                  <c:v>7.15</c:v>
                </c:pt>
                <c:pt idx="16">
                  <c:v>7.4599999999999991</c:v>
                </c:pt>
                <c:pt idx="17">
                  <c:v>6.9714285714285724</c:v>
                </c:pt>
                <c:pt idx="18">
                  <c:v>8.2625000000000011</c:v>
                </c:pt>
                <c:pt idx="19">
                  <c:v>7.4624999999999995</c:v>
                </c:pt>
                <c:pt idx="20">
                  <c:v>7.5</c:v>
                </c:pt>
                <c:pt idx="21">
                  <c:v>7.3</c:v>
                </c:pt>
                <c:pt idx="22">
                  <c:v>6.8</c:v>
                </c:pt>
                <c:pt idx="23">
                  <c:v>8.25</c:v>
                </c:pt>
                <c:pt idx="24">
                  <c:v>8.35</c:v>
                </c:pt>
                <c:pt idx="25">
                  <c:v>8.8000000000000007</c:v>
                </c:pt>
                <c:pt idx="26">
                  <c:v>8.875</c:v>
                </c:pt>
                <c:pt idx="27">
                  <c:v>8.5</c:v>
                </c:pt>
                <c:pt idx="28">
                  <c:v>7.4</c:v>
                </c:pt>
                <c:pt idx="29">
                  <c:v>7.3518518518518512</c:v>
                </c:pt>
                <c:pt idx="30">
                  <c:v>8.1999999999999993</c:v>
                </c:pt>
                <c:pt idx="31">
                  <c:v>7.3</c:v>
                </c:pt>
                <c:pt idx="32">
                  <c:v>8.5</c:v>
                </c:pt>
                <c:pt idx="33">
                  <c:v>8.1333333333333329</c:v>
                </c:pt>
                <c:pt idx="34">
                  <c:v>6.7</c:v>
                </c:pt>
                <c:pt idx="35">
                  <c:v>5.3</c:v>
                </c:pt>
                <c:pt idx="36">
                  <c:v>6.833333333333333</c:v>
                </c:pt>
                <c:pt idx="37">
                  <c:v>7.3</c:v>
                </c:pt>
                <c:pt idx="38">
                  <c:v>5.75</c:v>
                </c:pt>
                <c:pt idx="39">
                  <c:v>7.4</c:v>
                </c:pt>
                <c:pt idx="40">
                  <c:v>5.9749999999999996</c:v>
                </c:pt>
                <c:pt idx="41">
                  <c:v>7.1000000000000005</c:v>
                </c:pt>
                <c:pt idx="42">
                  <c:v>6.8400000000000007</c:v>
                </c:pt>
                <c:pt idx="43">
                  <c:v>6.2666666666666666</c:v>
                </c:pt>
                <c:pt idx="44">
                  <c:v>5.3428571428571425</c:v>
                </c:pt>
                <c:pt idx="45">
                  <c:v>5.58</c:v>
                </c:pt>
                <c:pt idx="46">
                  <c:v>6.1538461538461524</c:v>
                </c:pt>
                <c:pt idx="47">
                  <c:v>6.08</c:v>
                </c:pt>
                <c:pt idx="48">
                  <c:v>6.0174999999999992</c:v>
                </c:pt>
                <c:pt idx="49">
                  <c:v>6.1636363636363649</c:v>
                </c:pt>
                <c:pt idx="50">
                  <c:v>5.551282051282052</c:v>
                </c:pt>
                <c:pt idx="51">
                  <c:v>5.7142857142857109</c:v>
                </c:pt>
                <c:pt idx="52">
                  <c:v>5.8196078431372555</c:v>
                </c:pt>
                <c:pt idx="53">
                  <c:v>5.9814814814814818</c:v>
                </c:pt>
                <c:pt idx="54">
                  <c:v>5.8682539682539669</c:v>
                </c:pt>
                <c:pt idx="55">
                  <c:v>5.9157894736842112</c:v>
                </c:pt>
                <c:pt idx="56">
                  <c:v>5.9560000000000022</c:v>
                </c:pt>
                <c:pt idx="57">
                  <c:v>5.9178947368421078</c:v>
                </c:pt>
                <c:pt idx="58">
                  <c:v>6.0105590062111798</c:v>
                </c:pt>
                <c:pt idx="59">
                  <c:v>5.9346534653465346</c:v>
                </c:pt>
                <c:pt idx="60">
                  <c:v>6.099038461538461</c:v>
                </c:pt>
                <c:pt idx="61">
                  <c:v>5.7806201550387577</c:v>
                </c:pt>
                <c:pt idx="62">
                  <c:v>5.9975806451612899</c:v>
                </c:pt>
                <c:pt idx="63">
                  <c:v>5.9564516129032272</c:v>
                </c:pt>
                <c:pt idx="64">
                  <c:v>6.1982300884955768</c:v>
                </c:pt>
                <c:pt idx="65">
                  <c:v>6.0526717557251857</c:v>
                </c:pt>
                <c:pt idx="66">
                  <c:v>6.214074074074075</c:v>
                </c:pt>
                <c:pt idx="67">
                  <c:v>6.1387096774193548</c:v>
                </c:pt>
                <c:pt idx="68">
                  <c:v>6.0858156028368793</c:v>
                </c:pt>
                <c:pt idx="69">
                  <c:v>6.2913669064748214</c:v>
                </c:pt>
                <c:pt idx="70">
                  <c:v>6.4140186915887867</c:v>
                </c:pt>
                <c:pt idx="71">
                  <c:v>6.3702970297029724</c:v>
                </c:pt>
                <c:pt idx="72">
                  <c:v>6.2825242718446619</c:v>
                </c:pt>
                <c:pt idx="73">
                  <c:v>6.3575471698113191</c:v>
                </c:pt>
                <c:pt idx="74">
                  <c:v>6.5828828828828865</c:v>
                </c:pt>
                <c:pt idx="75">
                  <c:v>6.3743119266055039</c:v>
                </c:pt>
                <c:pt idx="76">
                  <c:v>6.5276595744680863</c:v>
                </c:pt>
                <c:pt idx="77">
                  <c:v>6.4663157894736827</c:v>
                </c:pt>
                <c:pt idx="78">
                  <c:v>6.4490566037735828</c:v>
                </c:pt>
                <c:pt idx="79">
                  <c:v>6.6108108108108095</c:v>
                </c:pt>
                <c:pt idx="80">
                  <c:v>6.798765432098766</c:v>
                </c:pt>
                <c:pt idx="81">
                  <c:v>6.5928571428571425</c:v>
                </c:pt>
                <c:pt idx="82">
                  <c:v>6.482608695652174</c:v>
                </c:pt>
                <c:pt idx="83">
                  <c:v>6.7256410256410275</c:v>
                </c:pt>
                <c:pt idx="84">
                  <c:v>6.5651515151515136</c:v>
                </c:pt>
                <c:pt idx="85">
                  <c:v>6.7999999999999963</c:v>
                </c:pt>
                <c:pt idx="86">
                  <c:v>6.6945205479452046</c:v>
                </c:pt>
                <c:pt idx="87">
                  <c:v>6.6180327868852462</c:v>
                </c:pt>
                <c:pt idx="88">
                  <c:v>6.9256410256410232</c:v>
                </c:pt>
                <c:pt idx="89">
                  <c:v>6.6728813559322058</c:v>
                </c:pt>
                <c:pt idx="90">
                  <c:v>6.8596491228070189</c:v>
                </c:pt>
                <c:pt idx="91">
                  <c:v>6.8474576271186445</c:v>
                </c:pt>
                <c:pt idx="92">
                  <c:v>6.7499999999999982</c:v>
                </c:pt>
                <c:pt idx="93">
                  <c:v>6.8196078431372538</c:v>
                </c:pt>
                <c:pt idx="94">
                  <c:v>7.2387096774193544</c:v>
                </c:pt>
                <c:pt idx="95">
                  <c:v>7.061538461538464</c:v>
                </c:pt>
                <c:pt idx="96">
                  <c:v>6.9499999999999993</c:v>
                </c:pt>
                <c:pt idx="97">
                  <c:v>6.8463414634146336</c:v>
                </c:pt>
                <c:pt idx="98">
                  <c:v>6.9333333333333327</c:v>
                </c:pt>
                <c:pt idx="99">
                  <c:v>6.8250000000000002</c:v>
                </c:pt>
                <c:pt idx="100">
                  <c:v>6.977419354838708</c:v>
                </c:pt>
                <c:pt idx="101">
                  <c:v>7.1571428571428575</c:v>
                </c:pt>
                <c:pt idx="102">
                  <c:v>7.1433333333333318</c:v>
                </c:pt>
                <c:pt idx="103">
                  <c:v>7.0111111111111093</c:v>
                </c:pt>
                <c:pt idx="104">
                  <c:v>6.958333333333333</c:v>
                </c:pt>
                <c:pt idx="105">
                  <c:v>6.8666666666666663</c:v>
                </c:pt>
                <c:pt idx="106">
                  <c:v>6.9047619047619033</c:v>
                </c:pt>
                <c:pt idx="107">
                  <c:v>7.0750000000000011</c:v>
                </c:pt>
                <c:pt idx="108">
                  <c:v>6.8842105263157904</c:v>
                </c:pt>
                <c:pt idx="109">
                  <c:v>6.7727272727272725</c:v>
                </c:pt>
                <c:pt idx="110">
                  <c:v>7.4588235294117649</c:v>
                </c:pt>
                <c:pt idx="111">
                  <c:v>7</c:v>
                </c:pt>
                <c:pt idx="112">
                  <c:v>7.28</c:v>
                </c:pt>
                <c:pt idx="113">
                  <c:v>7.3153846153846152</c:v>
                </c:pt>
                <c:pt idx="114">
                  <c:v>7.408333333333335</c:v>
                </c:pt>
                <c:pt idx="115">
                  <c:v>7.6499999999999995</c:v>
                </c:pt>
                <c:pt idx="116">
                  <c:v>7.6272727272727279</c:v>
                </c:pt>
                <c:pt idx="117">
                  <c:v>7.6</c:v>
                </c:pt>
                <c:pt idx="118">
                  <c:v>7.0444444444444443</c:v>
                </c:pt>
                <c:pt idx="119">
                  <c:v>8.1999999999999993</c:v>
                </c:pt>
                <c:pt idx="120">
                  <c:v>7.6300000000000008</c:v>
                </c:pt>
                <c:pt idx="121">
                  <c:v>7.1833333333333336</c:v>
                </c:pt>
                <c:pt idx="122">
                  <c:v>7.254545454545454</c:v>
                </c:pt>
                <c:pt idx="123">
                  <c:v>6.8666666666666671</c:v>
                </c:pt>
                <c:pt idx="124">
                  <c:v>6.7375000000000007</c:v>
                </c:pt>
                <c:pt idx="125">
                  <c:v>7.8249999999999993</c:v>
                </c:pt>
                <c:pt idx="126">
                  <c:v>7.0666666666666673</c:v>
                </c:pt>
                <c:pt idx="127">
                  <c:v>7.7333333333333343</c:v>
                </c:pt>
                <c:pt idx="128">
                  <c:v>6.371428571428571</c:v>
                </c:pt>
                <c:pt idx="129">
                  <c:v>7.75</c:v>
                </c:pt>
                <c:pt idx="130">
                  <c:v>7.5500000000000007</c:v>
                </c:pt>
                <c:pt idx="131">
                  <c:v>7.6</c:v>
                </c:pt>
                <c:pt idx="132">
                  <c:v>7.75</c:v>
                </c:pt>
                <c:pt idx="133">
                  <c:v>7.12</c:v>
                </c:pt>
                <c:pt idx="134">
                  <c:v>7.8</c:v>
                </c:pt>
                <c:pt idx="135">
                  <c:v>7.0500000000000007</c:v>
                </c:pt>
                <c:pt idx="136">
                  <c:v>6.9499999999999993</c:v>
                </c:pt>
                <c:pt idx="137">
                  <c:v>7.6</c:v>
                </c:pt>
                <c:pt idx="138">
                  <c:v>7.2333333333333343</c:v>
                </c:pt>
                <c:pt idx="139">
                  <c:v>8.0250000000000004</c:v>
                </c:pt>
                <c:pt idx="140">
                  <c:v>7.6124999999999998</c:v>
                </c:pt>
                <c:pt idx="141">
                  <c:v>7.0666666666666664</c:v>
                </c:pt>
                <c:pt idx="142">
                  <c:v>7.333333333333333</c:v>
                </c:pt>
                <c:pt idx="143">
                  <c:v>8.3000000000000007</c:v>
                </c:pt>
                <c:pt idx="144">
                  <c:v>6.9333333333333327</c:v>
                </c:pt>
                <c:pt idx="145">
                  <c:v>6.4333333333333336</c:v>
                </c:pt>
                <c:pt idx="146">
                  <c:v>8.0374999999999996</c:v>
                </c:pt>
                <c:pt idx="147">
                  <c:v>7.75</c:v>
                </c:pt>
                <c:pt idx="148">
                  <c:v>8</c:v>
                </c:pt>
                <c:pt idx="149">
                  <c:v>7.9</c:v>
                </c:pt>
                <c:pt idx="150">
                  <c:v>7.55</c:v>
                </c:pt>
                <c:pt idx="151">
                  <c:v>7.2</c:v>
                </c:pt>
                <c:pt idx="152">
                  <c:v>8.9</c:v>
                </c:pt>
                <c:pt idx="153">
                  <c:v>7.5666666666666673</c:v>
                </c:pt>
                <c:pt idx="154">
                  <c:v>7.9</c:v>
                </c:pt>
                <c:pt idx="155">
                  <c:v>7.65</c:v>
                </c:pt>
                <c:pt idx="156">
                  <c:v>8.0500000000000007</c:v>
                </c:pt>
                <c:pt idx="157">
                  <c:v>7.6</c:v>
                </c:pt>
                <c:pt idx="158">
                  <c:v>8.4</c:v>
                </c:pt>
                <c:pt idx="159">
                  <c:v>6.95</c:v>
                </c:pt>
                <c:pt idx="160">
                  <c:v>7.45</c:v>
                </c:pt>
                <c:pt idx="161">
                  <c:v>7.35</c:v>
                </c:pt>
                <c:pt idx="162">
                  <c:v>7.2</c:v>
                </c:pt>
                <c:pt idx="163">
                  <c:v>7.5</c:v>
                </c:pt>
                <c:pt idx="164">
                  <c:v>8.4</c:v>
                </c:pt>
                <c:pt idx="165">
                  <c:v>8</c:v>
                </c:pt>
                <c:pt idx="166">
                  <c:v>7.2</c:v>
                </c:pt>
                <c:pt idx="167">
                  <c:v>8.1999999999999993</c:v>
                </c:pt>
                <c:pt idx="168">
                  <c:v>6.75</c:v>
                </c:pt>
                <c:pt idx="169">
                  <c:v>6.85</c:v>
                </c:pt>
                <c:pt idx="170">
                  <c:v>7.8</c:v>
                </c:pt>
                <c:pt idx="171">
                  <c:v>7.5</c:v>
                </c:pt>
                <c:pt idx="172">
                  <c:v>7.8</c:v>
                </c:pt>
                <c:pt idx="173">
                  <c:v>7.4</c:v>
                </c:pt>
                <c:pt idx="174">
                  <c:v>6.6</c:v>
                </c:pt>
                <c:pt idx="175">
                  <c:v>8.1999999999999993</c:v>
                </c:pt>
                <c:pt idx="176">
                  <c:v>8.4</c:v>
                </c:pt>
                <c:pt idx="177">
                  <c:v>8</c:v>
                </c:pt>
                <c:pt idx="178">
                  <c:v>8.1666666666666661</c:v>
                </c:pt>
                <c:pt idx="179">
                  <c:v>7.7</c:v>
                </c:pt>
                <c:pt idx="180">
                  <c:v>6.6</c:v>
                </c:pt>
                <c:pt idx="181">
                  <c:v>7.7</c:v>
                </c:pt>
                <c:pt idx="182">
                  <c:v>6.3</c:v>
                </c:pt>
                <c:pt idx="183">
                  <c:v>7.9</c:v>
                </c:pt>
                <c:pt idx="184">
                  <c:v>8.5</c:v>
                </c:pt>
                <c:pt idx="185">
                  <c:v>8.4</c:v>
                </c:pt>
                <c:pt idx="186">
                  <c:v>6.6</c:v>
                </c:pt>
                <c:pt idx="187">
                  <c:v>6.8</c:v>
                </c:pt>
                <c:pt idx="188">
                  <c:v>8</c:v>
                </c:pt>
                <c:pt idx="189">
                  <c:v>7.7</c:v>
                </c:pt>
                <c:pt idx="190">
                  <c:v>8.1999999999999993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 Movie Duration Analysis'!$F$4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6B1-41ED-BB89-0E682AE9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9951"/>
        <c:axId val="2016388719"/>
      </c:scatterChart>
      <c:valAx>
        <c:axId val="12638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88719"/>
        <c:crosses val="autoZero"/>
        <c:crossBetween val="midCat"/>
      </c:valAx>
      <c:valAx>
        <c:axId val="201638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'AVERAGE', 'MEDIAN', 'STANDARD DEVIATION' by 'DURATION'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Movie Duration Analysis'!$F$4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 Movie Duration Analysis'!$E$5:$E$195</c:f>
              <c:numCache>
                <c:formatCode>General</c:formatCode>
                <c:ptCount val="191"/>
                <c:pt idx="0">
                  <c:v>7</c:v>
                </c:pt>
                <c:pt idx="1">
                  <c:v>11</c:v>
                </c:pt>
                <c:pt idx="2">
                  <c:v>14</c:v>
                </c:pt>
                <c:pt idx="3">
                  <c:v>20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50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180</c:v>
                </c:pt>
                <c:pt idx="148">
                  <c:v>181</c:v>
                </c:pt>
                <c:pt idx="149">
                  <c:v>182</c:v>
                </c:pt>
                <c:pt idx="150">
                  <c:v>183</c:v>
                </c:pt>
                <c:pt idx="151">
                  <c:v>184</c:v>
                </c:pt>
                <c:pt idx="152">
                  <c:v>185</c:v>
                </c:pt>
                <c:pt idx="153">
                  <c:v>186</c:v>
                </c:pt>
                <c:pt idx="154">
                  <c:v>187</c:v>
                </c:pt>
                <c:pt idx="155">
                  <c:v>188</c:v>
                </c:pt>
                <c:pt idx="156">
                  <c:v>189</c:v>
                </c:pt>
                <c:pt idx="157">
                  <c:v>190</c:v>
                </c:pt>
                <c:pt idx="158">
                  <c:v>192</c:v>
                </c:pt>
                <c:pt idx="159">
                  <c:v>193</c:v>
                </c:pt>
                <c:pt idx="160">
                  <c:v>194</c:v>
                </c:pt>
                <c:pt idx="161">
                  <c:v>195</c:v>
                </c:pt>
                <c:pt idx="162">
                  <c:v>196</c:v>
                </c:pt>
                <c:pt idx="163">
                  <c:v>197</c:v>
                </c:pt>
                <c:pt idx="164">
                  <c:v>199</c:v>
                </c:pt>
                <c:pt idx="165">
                  <c:v>200</c:v>
                </c:pt>
                <c:pt idx="166">
                  <c:v>201</c:v>
                </c:pt>
                <c:pt idx="167">
                  <c:v>202</c:v>
                </c:pt>
                <c:pt idx="168">
                  <c:v>206</c:v>
                </c:pt>
                <c:pt idx="169">
                  <c:v>212</c:v>
                </c:pt>
                <c:pt idx="170">
                  <c:v>215</c:v>
                </c:pt>
                <c:pt idx="171">
                  <c:v>216</c:v>
                </c:pt>
                <c:pt idx="172">
                  <c:v>219</c:v>
                </c:pt>
                <c:pt idx="173">
                  <c:v>220</c:v>
                </c:pt>
                <c:pt idx="174">
                  <c:v>225</c:v>
                </c:pt>
                <c:pt idx="175">
                  <c:v>226</c:v>
                </c:pt>
                <c:pt idx="176">
                  <c:v>227</c:v>
                </c:pt>
                <c:pt idx="177">
                  <c:v>236</c:v>
                </c:pt>
                <c:pt idx="178">
                  <c:v>240</c:v>
                </c:pt>
                <c:pt idx="179">
                  <c:v>251</c:v>
                </c:pt>
                <c:pt idx="180">
                  <c:v>270</c:v>
                </c:pt>
                <c:pt idx="181">
                  <c:v>271</c:v>
                </c:pt>
                <c:pt idx="182">
                  <c:v>280</c:v>
                </c:pt>
                <c:pt idx="183">
                  <c:v>286</c:v>
                </c:pt>
                <c:pt idx="184">
                  <c:v>289</c:v>
                </c:pt>
                <c:pt idx="185">
                  <c:v>293</c:v>
                </c:pt>
                <c:pt idx="186">
                  <c:v>300</c:v>
                </c:pt>
                <c:pt idx="187">
                  <c:v>325</c:v>
                </c:pt>
                <c:pt idx="188">
                  <c:v>330</c:v>
                </c:pt>
                <c:pt idx="189">
                  <c:v>334</c:v>
                </c:pt>
                <c:pt idx="190">
                  <c:v>511</c:v>
                </c:pt>
              </c:numCache>
            </c:numRef>
          </c:xVal>
          <c:yVal>
            <c:numRef>
              <c:f>' Movie Duration Analysis'!$F$5:$F$195</c:f>
              <c:numCache>
                <c:formatCode>General</c:formatCode>
                <c:ptCount val="191"/>
                <c:pt idx="0">
                  <c:v>6.75</c:v>
                </c:pt>
                <c:pt idx="1">
                  <c:v>7.8</c:v>
                </c:pt>
                <c:pt idx="2">
                  <c:v>6.2</c:v>
                </c:pt>
                <c:pt idx="3">
                  <c:v>6.8</c:v>
                </c:pt>
                <c:pt idx="4">
                  <c:v>7.5571428571428578</c:v>
                </c:pt>
                <c:pt idx="5">
                  <c:v>7</c:v>
                </c:pt>
                <c:pt idx="6">
                  <c:v>7.45</c:v>
                </c:pt>
                <c:pt idx="7">
                  <c:v>8.1999999999999993</c:v>
                </c:pt>
                <c:pt idx="8">
                  <c:v>7.3</c:v>
                </c:pt>
                <c:pt idx="9">
                  <c:v>8.5</c:v>
                </c:pt>
                <c:pt idx="10">
                  <c:v>6.6083333333333343</c:v>
                </c:pt>
                <c:pt idx="11">
                  <c:v>7.1</c:v>
                </c:pt>
                <c:pt idx="12">
                  <c:v>6.9</c:v>
                </c:pt>
                <c:pt idx="13">
                  <c:v>7.8</c:v>
                </c:pt>
                <c:pt idx="14">
                  <c:v>7.9</c:v>
                </c:pt>
                <c:pt idx="15">
                  <c:v>7.15</c:v>
                </c:pt>
                <c:pt idx="16">
                  <c:v>7.4599999999999991</c:v>
                </c:pt>
                <c:pt idx="17">
                  <c:v>6.9714285714285724</c:v>
                </c:pt>
                <c:pt idx="18">
                  <c:v>8.2625000000000011</c:v>
                </c:pt>
                <c:pt idx="19">
                  <c:v>7.4624999999999995</c:v>
                </c:pt>
                <c:pt idx="20">
                  <c:v>7.5</c:v>
                </c:pt>
                <c:pt idx="21">
                  <c:v>7.3</c:v>
                </c:pt>
                <c:pt idx="22">
                  <c:v>6.8</c:v>
                </c:pt>
                <c:pt idx="23">
                  <c:v>8.25</c:v>
                </c:pt>
                <c:pt idx="24">
                  <c:v>8.35</c:v>
                </c:pt>
                <c:pt idx="25">
                  <c:v>8.8000000000000007</c:v>
                </c:pt>
                <c:pt idx="26">
                  <c:v>8.875</c:v>
                </c:pt>
                <c:pt idx="27">
                  <c:v>8.5</c:v>
                </c:pt>
                <c:pt idx="28">
                  <c:v>7.4</c:v>
                </c:pt>
                <c:pt idx="29">
                  <c:v>7.3518518518518512</c:v>
                </c:pt>
                <c:pt idx="30">
                  <c:v>8.1999999999999993</c:v>
                </c:pt>
                <c:pt idx="31">
                  <c:v>7.3</c:v>
                </c:pt>
                <c:pt idx="32">
                  <c:v>8.5</c:v>
                </c:pt>
                <c:pt idx="33">
                  <c:v>8.1333333333333329</c:v>
                </c:pt>
                <c:pt idx="34">
                  <c:v>6.7</c:v>
                </c:pt>
                <c:pt idx="35">
                  <c:v>5.3</c:v>
                </c:pt>
                <c:pt idx="36">
                  <c:v>6.833333333333333</c:v>
                </c:pt>
                <c:pt idx="37">
                  <c:v>7.3</c:v>
                </c:pt>
                <c:pt idx="38">
                  <c:v>5.75</c:v>
                </c:pt>
                <c:pt idx="39">
                  <c:v>7.4</c:v>
                </c:pt>
                <c:pt idx="40">
                  <c:v>5.9749999999999996</c:v>
                </c:pt>
                <c:pt idx="41">
                  <c:v>7.1000000000000005</c:v>
                </c:pt>
                <c:pt idx="42">
                  <c:v>6.8400000000000007</c:v>
                </c:pt>
                <c:pt idx="43">
                  <c:v>6.2666666666666666</c:v>
                </c:pt>
                <c:pt idx="44">
                  <c:v>5.3428571428571425</c:v>
                </c:pt>
                <c:pt idx="45">
                  <c:v>5.58</c:v>
                </c:pt>
                <c:pt idx="46">
                  <c:v>6.1538461538461524</c:v>
                </c:pt>
                <c:pt idx="47">
                  <c:v>6.08</c:v>
                </c:pt>
                <c:pt idx="48">
                  <c:v>6.0174999999999992</c:v>
                </c:pt>
                <c:pt idx="49">
                  <c:v>6.1636363636363649</c:v>
                </c:pt>
                <c:pt idx="50">
                  <c:v>5.551282051282052</c:v>
                </c:pt>
                <c:pt idx="51">
                  <c:v>5.7142857142857109</c:v>
                </c:pt>
                <c:pt idx="52">
                  <c:v>5.8196078431372555</c:v>
                </c:pt>
                <c:pt idx="53">
                  <c:v>5.9814814814814818</c:v>
                </c:pt>
                <c:pt idx="54">
                  <c:v>5.8682539682539669</c:v>
                </c:pt>
                <c:pt idx="55">
                  <c:v>5.9157894736842112</c:v>
                </c:pt>
                <c:pt idx="56">
                  <c:v>5.9560000000000022</c:v>
                </c:pt>
                <c:pt idx="57">
                  <c:v>5.9178947368421078</c:v>
                </c:pt>
                <c:pt idx="58">
                  <c:v>6.0105590062111798</c:v>
                </c:pt>
                <c:pt idx="59">
                  <c:v>5.9346534653465346</c:v>
                </c:pt>
                <c:pt idx="60">
                  <c:v>6.099038461538461</c:v>
                </c:pt>
                <c:pt idx="61">
                  <c:v>5.7806201550387577</c:v>
                </c:pt>
                <c:pt idx="62">
                  <c:v>5.9975806451612899</c:v>
                </c:pt>
                <c:pt idx="63">
                  <c:v>5.9564516129032272</c:v>
                </c:pt>
                <c:pt idx="64">
                  <c:v>6.1982300884955768</c:v>
                </c:pt>
                <c:pt idx="65">
                  <c:v>6.0526717557251857</c:v>
                </c:pt>
                <c:pt idx="66">
                  <c:v>6.214074074074075</c:v>
                </c:pt>
                <c:pt idx="67">
                  <c:v>6.1387096774193548</c:v>
                </c:pt>
                <c:pt idx="68">
                  <c:v>6.0858156028368793</c:v>
                </c:pt>
                <c:pt idx="69">
                  <c:v>6.2913669064748214</c:v>
                </c:pt>
                <c:pt idx="70">
                  <c:v>6.4140186915887867</c:v>
                </c:pt>
                <c:pt idx="71">
                  <c:v>6.3702970297029724</c:v>
                </c:pt>
                <c:pt idx="72">
                  <c:v>6.2825242718446619</c:v>
                </c:pt>
                <c:pt idx="73">
                  <c:v>6.3575471698113191</c:v>
                </c:pt>
                <c:pt idx="74">
                  <c:v>6.5828828828828865</c:v>
                </c:pt>
                <c:pt idx="75">
                  <c:v>6.3743119266055039</c:v>
                </c:pt>
                <c:pt idx="76">
                  <c:v>6.5276595744680863</c:v>
                </c:pt>
                <c:pt idx="77">
                  <c:v>6.4663157894736827</c:v>
                </c:pt>
                <c:pt idx="78">
                  <c:v>6.4490566037735828</c:v>
                </c:pt>
                <c:pt idx="79">
                  <c:v>6.6108108108108095</c:v>
                </c:pt>
                <c:pt idx="80">
                  <c:v>6.798765432098766</c:v>
                </c:pt>
                <c:pt idx="81">
                  <c:v>6.5928571428571425</c:v>
                </c:pt>
                <c:pt idx="82">
                  <c:v>6.482608695652174</c:v>
                </c:pt>
                <c:pt idx="83">
                  <c:v>6.7256410256410275</c:v>
                </c:pt>
                <c:pt idx="84">
                  <c:v>6.5651515151515136</c:v>
                </c:pt>
                <c:pt idx="85">
                  <c:v>6.7999999999999963</c:v>
                </c:pt>
                <c:pt idx="86">
                  <c:v>6.6945205479452046</c:v>
                </c:pt>
                <c:pt idx="87">
                  <c:v>6.6180327868852462</c:v>
                </c:pt>
                <c:pt idx="88">
                  <c:v>6.9256410256410232</c:v>
                </c:pt>
                <c:pt idx="89">
                  <c:v>6.6728813559322058</c:v>
                </c:pt>
                <c:pt idx="90">
                  <c:v>6.8596491228070189</c:v>
                </c:pt>
                <c:pt idx="91">
                  <c:v>6.8474576271186445</c:v>
                </c:pt>
                <c:pt idx="92">
                  <c:v>6.7499999999999982</c:v>
                </c:pt>
                <c:pt idx="93">
                  <c:v>6.8196078431372538</c:v>
                </c:pt>
                <c:pt idx="94">
                  <c:v>7.2387096774193544</c:v>
                </c:pt>
                <c:pt idx="95">
                  <c:v>7.061538461538464</c:v>
                </c:pt>
                <c:pt idx="96">
                  <c:v>6.9499999999999993</c:v>
                </c:pt>
                <c:pt idx="97">
                  <c:v>6.8463414634146336</c:v>
                </c:pt>
                <c:pt idx="98">
                  <c:v>6.9333333333333327</c:v>
                </c:pt>
                <c:pt idx="99">
                  <c:v>6.8250000000000002</c:v>
                </c:pt>
                <c:pt idx="100">
                  <c:v>6.977419354838708</c:v>
                </c:pt>
                <c:pt idx="101">
                  <c:v>7.1571428571428575</c:v>
                </c:pt>
                <c:pt idx="102">
                  <c:v>7.1433333333333318</c:v>
                </c:pt>
                <c:pt idx="103">
                  <c:v>7.0111111111111093</c:v>
                </c:pt>
                <c:pt idx="104">
                  <c:v>6.958333333333333</c:v>
                </c:pt>
                <c:pt idx="105">
                  <c:v>6.8666666666666663</c:v>
                </c:pt>
                <c:pt idx="106">
                  <c:v>6.9047619047619033</c:v>
                </c:pt>
                <c:pt idx="107">
                  <c:v>7.0750000000000011</c:v>
                </c:pt>
                <c:pt idx="108">
                  <c:v>6.8842105263157904</c:v>
                </c:pt>
                <c:pt idx="109">
                  <c:v>6.7727272727272725</c:v>
                </c:pt>
                <c:pt idx="110">
                  <c:v>7.4588235294117649</c:v>
                </c:pt>
                <c:pt idx="111">
                  <c:v>7</c:v>
                </c:pt>
                <c:pt idx="112">
                  <c:v>7.28</c:v>
                </c:pt>
                <c:pt idx="113">
                  <c:v>7.3153846153846152</c:v>
                </c:pt>
                <c:pt idx="114">
                  <c:v>7.408333333333335</c:v>
                </c:pt>
                <c:pt idx="115">
                  <c:v>7.6499999999999995</c:v>
                </c:pt>
                <c:pt idx="116">
                  <c:v>7.6272727272727279</c:v>
                </c:pt>
                <c:pt idx="117">
                  <c:v>7.6</c:v>
                </c:pt>
                <c:pt idx="118">
                  <c:v>7.0444444444444443</c:v>
                </c:pt>
                <c:pt idx="119">
                  <c:v>8.1999999999999993</c:v>
                </c:pt>
                <c:pt idx="120">
                  <c:v>7.6300000000000008</c:v>
                </c:pt>
                <c:pt idx="121">
                  <c:v>7.1833333333333336</c:v>
                </c:pt>
                <c:pt idx="122">
                  <c:v>7.254545454545454</c:v>
                </c:pt>
                <c:pt idx="123">
                  <c:v>6.8666666666666671</c:v>
                </c:pt>
                <c:pt idx="124">
                  <c:v>6.7375000000000007</c:v>
                </c:pt>
                <c:pt idx="125">
                  <c:v>7.8249999999999993</c:v>
                </c:pt>
                <c:pt idx="126">
                  <c:v>7.0666666666666673</c:v>
                </c:pt>
                <c:pt idx="127">
                  <c:v>7.7333333333333343</c:v>
                </c:pt>
                <c:pt idx="128">
                  <c:v>6.371428571428571</c:v>
                </c:pt>
                <c:pt idx="129">
                  <c:v>7.75</c:v>
                </c:pt>
                <c:pt idx="130">
                  <c:v>7.5500000000000007</c:v>
                </c:pt>
                <c:pt idx="131">
                  <c:v>7.6</c:v>
                </c:pt>
                <c:pt idx="132">
                  <c:v>7.75</c:v>
                </c:pt>
                <c:pt idx="133">
                  <c:v>7.12</c:v>
                </c:pt>
                <c:pt idx="134">
                  <c:v>7.8</c:v>
                </c:pt>
                <c:pt idx="135">
                  <c:v>7.0500000000000007</c:v>
                </c:pt>
                <c:pt idx="136">
                  <c:v>6.9499999999999993</c:v>
                </c:pt>
                <c:pt idx="137">
                  <c:v>7.6</c:v>
                </c:pt>
                <c:pt idx="138">
                  <c:v>7.2333333333333343</c:v>
                </c:pt>
                <c:pt idx="139">
                  <c:v>8.0250000000000004</c:v>
                </c:pt>
                <c:pt idx="140">
                  <c:v>7.6124999999999998</c:v>
                </c:pt>
                <c:pt idx="141">
                  <c:v>7.0666666666666664</c:v>
                </c:pt>
                <c:pt idx="142">
                  <c:v>7.333333333333333</c:v>
                </c:pt>
                <c:pt idx="143">
                  <c:v>8.3000000000000007</c:v>
                </c:pt>
                <c:pt idx="144">
                  <c:v>6.9333333333333327</c:v>
                </c:pt>
                <c:pt idx="145">
                  <c:v>6.4333333333333336</c:v>
                </c:pt>
                <c:pt idx="146">
                  <c:v>8.0374999999999996</c:v>
                </c:pt>
                <c:pt idx="147">
                  <c:v>7.75</c:v>
                </c:pt>
                <c:pt idx="148">
                  <c:v>8</c:v>
                </c:pt>
                <c:pt idx="149">
                  <c:v>7.9</c:v>
                </c:pt>
                <c:pt idx="150">
                  <c:v>7.55</c:v>
                </c:pt>
                <c:pt idx="151">
                  <c:v>7.2</c:v>
                </c:pt>
                <c:pt idx="152">
                  <c:v>8.9</c:v>
                </c:pt>
                <c:pt idx="153">
                  <c:v>7.5666666666666673</c:v>
                </c:pt>
                <c:pt idx="154">
                  <c:v>7.9</c:v>
                </c:pt>
                <c:pt idx="155">
                  <c:v>7.65</c:v>
                </c:pt>
                <c:pt idx="156">
                  <c:v>8.0500000000000007</c:v>
                </c:pt>
                <c:pt idx="157">
                  <c:v>7.6</c:v>
                </c:pt>
                <c:pt idx="158">
                  <c:v>8.4</c:v>
                </c:pt>
                <c:pt idx="159">
                  <c:v>6.95</c:v>
                </c:pt>
                <c:pt idx="160">
                  <c:v>7.45</c:v>
                </c:pt>
                <c:pt idx="161">
                  <c:v>7.35</c:v>
                </c:pt>
                <c:pt idx="162">
                  <c:v>7.2</c:v>
                </c:pt>
                <c:pt idx="163">
                  <c:v>7.5</c:v>
                </c:pt>
                <c:pt idx="164">
                  <c:v>8.4</c:v>
                </c:pt>
                <c:pt idx="165">
                  <c:v>8</c:v>
                </c:pt>
                <c:pt idx="166">
                  <c:v>7.2</c:v>
                </c:pt>
                <c:pt idx="167">
                  <c:v>8.1999999999999993</c:v>
                </c:pt>
                <c:pt idx="168">
                  <c:v>6.75</c:v>
                </c:pt>
                <c:pt idx="169">
                  <c:v>6.85</c:v>
                </c:pt>
                <c:pt idx="170">
                  <c:v>7.8</c:v>
                </c:pt>
                <c:pt idx="171">
                  <c:v>7.5</c:v>
                </c:pt>
                <c:pt idx="172">
                  <c:v>7.8</c:v>
                </c:pt>
                <c:pt idx="173">
                  <c:v>7.4</c:v>
                </c:pt>
                <c:pt idx="174">
                  <c:v>6.6</c:v>
                </c:pt>
                <c:pt idx="175">
                  <c:v>8.1999999999999993</c:v>
                </c:pt>
                <c:pt idx="176">
                  <c:v>8.4</c:v>
                </c:pt>
                <c:pt idx="177">
                  <c:v>8</c:v>
                </c:pt>
                <c:pt idx="178">
                  <c:v>8.1666666666666661</c:v>
                </c:pt>
                <c:pt idx="179">
                  <c:v>7.7</c:v>
                </c:pt>
                <c:pt idx="180">
                  <c:v>6.6</c:v>
                </c:pt>
                <c:pt idx="181">
                  <c:v>7.7</c:v>
                </c:pt>
                <c:pt idx="182">
                  <c:v>6.3</c:v>
                </c:pt>
                <c:pt idx="183">
                  <c:v>7.9</c:v>
                </c:pt>
                <c:pt idx="184">
                  <c:v>8.5</c:v>
                </c:pt>
                <c:pt idx="185">
                  <c:v>8.4</c:v>
                </c:pt>
                <c:pt idx="186">
                  <c:v>6.6</c:v>
                </c:pt>
                <c:pt idx="187">
                  <c:v>6.8</c:v>
                </c:pt>
                <c:pt idx="188">
                  <c:v>8</c:v>
                </c:pt>
                <c:pt idx="189">
                  <c:v>7.7</c:v>
                </c:pt>
                <c:pt idx="190">
                  <c:v>8.1999999999999993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06-4159-85D3-C7EB0349239F}"/>
            </c:ext>
          </c:extLst>
        </c:ser>
        <c:ser>
          <c:idx val="1"/>
          <c:order val="1"/>
          <c:tx>
            <c:strRef>
              <c:f>' Movie Duration Analysis'!$G$4</c:f>
              <c:strCache>
                <c:ptCount val="1"/>
                <c:pt idx="0">
                  <c:v>MEDIAN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 Movie Duration Analysis'!$E$5:$E$195</c:f>
              <c:numCache>
                <c:formatCode>General</c:formatCode>
                <c:ptCount val="191"/>
                <c:pt idx="0">
                  <c:v>7</c:v>
                </c:pt>
                <c:pt idx="1">
                  <c:v>11</c:v>
                </c:pt>
                <c:pt idx="2">
                  <c:v>14</c:v>
                </c:pt>
                <c:pt idx="3">
                  <c:v>20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50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180</c:v>
                </c:pt>
                <c:pt idx="148">
                  <c:v>181</c:v>
                </c:pt>
                <c:pt idx="149">
                  <c:v>182</c:v>
                </c:pt>
                <c:pt idx="150">
                  <c:v>183</c:v>
                </c:pt>
                <c:pt idx="151">
                  <c:v>184</c:v>
                </c:pt>
                <c:pt idx="152">
                  <c:v>185</c:v>
                </c:pt>
                <c:pt idx="153">
                  <c:v>186</c:v>
                </c:pt>
                <c:pt idx="154">
                  <c:v>187</c:v>
                </c:pt>
                <c:pt idx="155">
                  <c:v>188</c:v>
                </c:pt>
                <c:pt idx="156">
                  <c:v>189</c:v>
                </c:pt>
                <c:pt idx="157">
                  <c:v>190</c:v>
                </c:pt>
                <c:pt idx="158">
                  <c:v>192</c:v>
                </c:pt>
                <c:pt idx="159">
                  <c:v>193</c:v>
                </c:pt>
                <c:pt idx="160">
                  <c:v>194</c:v>
                </c:pt>
                <c:pt idx="161">
                  <c:v>195</c:v>
                </c:pt>
                <c:pt idx="162">
                  <c:v>196</c:v>
                </c:pt>
                <c:pt idx="163">
                  <c:v>197</c:v>
                </c:pt>
                <c:pt idx="164">
                  <c:v>199</c:v>
                </c:pt>
                <c:pt idx="165">
                  <c:v>200</c:v>
                </c:pt>
                <c:pt idx="166">
                  <c:v>201</c:v>
                </c:pt>
                <c:pt idx="167">
                  <c:v>202</c:v>
                </c:pt>
                <c:pt idx="168">
                  <c:v>206</c:v>
                </c:pt>
                <c:pt idx="169">
                  <c:v>212</c:v>
                </c:pt>
                <c:pt idx="170">
                  <c:v>215</c:v>
                </c:pt>
                <c:pt idx="171">
                  <c:v>216</c:v>
                </c:pt>
                <c:pt idx="172">
                  <c:v>219</c:v>
                </c:pt>
                <c:pt idx="173">
                  <c:v>220</c:v>
                </c:pt>
                <c:pt idx="174">
                  <c:v>225</c:v>
                </c:pt>
                <c:pt idx="175">
                  <c:v>226</c:v>
                </c:pt>
                <c:pt idx="176">
                  <c:v>227</c:v>
                </c:pt>
                <c:pt idx="177">
                  <c:v>236</c:v>
                </c:pt>
                <c:pt idx="178">
                  <c:v>240</c:v>
                </c:pt>
                <c:pt idx="179">
                  <c:v>251</c:v>
                </c:pt>
                <c:pt idx="180">
                  <c:v>270</c:v>
                </c:pt>
                <c:pt idx="181">
                  <c:v>271</c:v>
                </c:pt>
                <c:pt idx="182">
                  <c:v>280</c:v>
                </c:pt>
                <c:pt idx="183">
                  <c:v>286</c:v>
                </c:pt>
                <c:pt idx="184">
                  <c:v>289</c:v>
                </c:pt>
                <c:pt idx="185">
                  <c:v>293</c:v>
                </c:pt>
                <c:pt idx="186">
                  <c:v>300</c:v>
                </c:pt>
                <c:pt idx="187">
                  <c:v>325</c:v>
                </c:pt>
                <c:pt idx="188">
                  <c:v>330</c:v>
                </c:pt>
                <c:pt idx="189">
                  <c:v>334</c:v>
                </c:pt>
                <c:pt idx="190">
                  <c:v>511</c:v>
                </c:pt>
              </c:numCache>
            </c:numRef>
          </c:xVal>
          <c:yVal>
            <c:numRef>
              <c:f>' Movie Duration Analysis'!$G$5:$G$195</c:f>
              <c:numCache>
                <c:formatCode>General</c:formatCode>
                <c:ptCount val="191"/>
                <c:pt idx="0">
                  <c:v>6.75</c:v>
                </c:pt>
                <c:pt idx="1">
                  <c:v>7.8</c:v>
                </c:pt>
                <c:pt idx="2">
                  <c:v>7.7</c:v>
                </c:pt>
                <c:pt idx="3">
                  <c:v>7.1</c:v>
                </c:pt>
                <c:pt idx="4">
                  <c:v>6</c:v>
                </c:pt>
                <c:pt idx="5">
                  <c:v>5.65</c:v>
                </c:pt>
                <c:pt idx="6">
                  <c:v>6.15</c:v>
                </c:pt>
                <c:pt idx="7">
                  <c:v>7.25</c:v>
                </c:pt>
                <c:pt idx="8">
                  <c:v>7.4</c:v>
                </c:pt>
                <c:pt idx="9">
                  <c:v>6.9</c:v>
                </c:pt>
                <c:pt idx="10">
                  <c:v>6.25</c:v>
                </c:pt>
                <c:pt idx="11">
                  <c:v>5.8</c:v>
                </c:pt>
                <c:pt idx="12">
                  <c:v>7.5</c:v>
                </c:pt>
                <c:pt idx="13">
                  <c:v>4.8</c:v>
                </c:pt>
                <c:pt idx="14">
                  <c:v>6.5</c:v>
                </c:pt>
                <c:pt idx="15">
                  <c:v>6.4499999999999993</c:v>
                </c:pt>
                <c:pt idx="16">
                  <c:v>7</c:v>
                </c:pt>
                <c:pt idx="17">
                  <c:v>6.3</c:v>
                </c:pt>
                <c:pt idx="18">
                  <c:v>6.7</c:v>
                </c:pt>
                <c:pt idx="19">
                  <c:v>6.65</c:v>
                </c:pt>
                <c:pt idx="20">
                  <c:v>6.2</c:v>
                </c:pt>
                <c:pt idx="21">
                  <c:v>5.7</c:v>
                </c:pt>
                <c:pt idx="22">
                  <c:v>4.5999999999999996</c:v>
                </c:pt>
                <c:pt idx="23">
                  <c:v>7.5</c:v>
                </c:pt>
                <c:pt idx="24">
                  <c:v>3.9</c:v>
                </c:pt>
                <c:pt idx="25">
                  <c:v>5.9</c:v>
                </c:pt>
                <c:pt idx="26">
                  <c:v>5.9</c:v>
                </c:pt>
                <c:pt idx="27">
                  <c:v>7.4</c:v>
                </c:pt>
                <c:pt idx="28">
                  <c:v>5.3</c:v>
                </c:pt>
                <c:pt idx="29">
                  <c:v>6.2</c:v>
                </c:pt>
                <c:pt idx="30">
                  <c:v>4.5</c:v>
                </c:pt>
                <c:pt idx="31">
                  <c:v>5.5</c:v>
                </c:pt>
                <c:pt idx="32">
                  <c:v>7.6</c:v>
                </c:pt>
                <c:pt idx="33">
                  <c:v>6.6</c:v>
                </c:pt>
                <c:pt idx="34">
                  <c:v>6.55</c:v>
                </c:pt>
                <c:pt idx="35">
                  <c:v>7.5</c:v>
                </c:pt>
                <c:pt idx="36">
                  <c:v>6</c:v>
                </c:pt>
                <c:pt idx="37">
                  <c:v>5.4</c:v>
                </c:pt>
                <c:pt idx="38">
                  <c:v>5.0999999999999996</c:v>
                </c:pt>
                <c:pt idx="39">
                  <c:v>6.5</c:v>
                </c:pt>
                <c:pt idx="40">
                  <c:v>7.1</c:v>
                </c:pt>
                <c:pt idx="41">
                  <c:v>6.6</c:v>
                </c:pt>
                <c:pt idx="42">
                  <c:v>6.4</c:v>
                </c:pt>
                <c:pt idx="43">
                  <c:v>6.3000000000000007</c:v>
                </c:pt>
                <c:pt idx="44">
                  <c:v>7</c:v>
                </c:pt>
                <c:pt idx="45">
                  <c:v>5.35</c:v>
                </c:pt>
                <c:pt idx="46">
                  <c:v>7</c:v>
                </c:pt>
                <c:pt idx="47">
                  <c:v>7.1</c:v>
                </c:pt>
                <c:pt idx="48">
                  <c:v>6.4499999999999993</c:v>
                </c:pt>
                <c:pt idx="49">
                  <c:v>6.3</c:v>
                </c:pt>
                <c:pt idx="50">
                  <c:v>7</c:v>
                </c:pt>
                <c:pt idx="51">
                  <c:v>6.45</c:v>
                </c:pt>
                <c:pt idx="52">
                  <c:v>6.7</c:v>
                </c:pt>
                <c:pt idx="53">
                  <c:v>6.55</c:v>
                </c:pt>
                <c:pt idx="54">
                  <c:v>6.6</c:v>
                </c:pt>
                <c:pt idx="55">
                  <c:v>6.5</c:v>
                </c:pt>
                <c:pt idx="56">
                  <c:v>6.8</c:v>
                </c:pt>
                <c:pt idx="57">
                  <c:v>6.6</c:v>
                </c:pt>
                <c:pt idx="58">
                  <c:v>6.6</c:v>
                </c:pt>
                <c:pt idx="59">
                  <c:v>6.7</c:v>
                </c:pt>
                <c:pt idx="60">
                  <c:v>6.4</c:v>
                </c:pt>
                <c:pt idx="61">
                  <c:v>6.6</c:v>
                </c:pt>
                <c:pt idx="62">
                  <c:v>6.5</c:v>
                </c:pt>
                <c:pt idx="63">
                  <c:v>6.4</c:v>
                </c:pt>
                <c:pt idx="64">
                  <c:v>6.6</c:v>
                </c:pt>
                <c:pt idx="65">
                  <c:v>6.7</c:v>
                </c:pt>
                <c:pt idx="66">
                  <c:v>6.6</c:v>
                </c:pt>
                <c:pt idx="67">
                  <c:v>6.7</c:v>
                </c:pt>
                <c:pt idx="68">
                  <c:v>6.5</c:v>
                </c:pt>
                <c:pt idx="69">
                  <c:v>6.4</c:v>
                </c:pt>
                <c:pt idx="70">
                  <c:v>6.8</c:v>
                </c:pt>
                <c:pt idx="71">
                  <c:v>6.5</c:v>
                </c:pt>
                <c:pt idx="72">
                  <c:v>6.8</c:v>
                </c:pt>
                <c:pt idx="73">
                  <c:v>6.7</c:v>
                </c:pt>
                <c:pt idx="74">
                  <c:v>6.5</c:v>
                </c:pt>
                <c:pt idx="75">
                  <c:v>6.5</c:v>
                </c:pt>
                <c:pt idx="76">
                  <c:v>6.7</c:v>
                </c:pt>
                <c:pt idx="77">
                  <c:v>6.4</c:v>
                </c:pt>
                <c:pt idx="78">
                  <c:v>6.75</c:v>
                </c:pt>
                <c:pt idx="79">
                  <c:v>6.2</c:v>
                </c:pt>
                <c:pt idx="80">
                  <c:v>6.5</c:v>
                </c:pt>
                <c:pt idx="81">
                  <c:v>6.35</c:v>
                </c:pt>
                <c:pt idx="82">
                  <c:v>6.5</c:v>
                </c:pt>
                <c:pt idx="83">
                  <c:v>6.6</c:v>
                </c:pt>
                <c:pt idx="84">
                  <c:v>6.65</c:v>
                </c:pt>
                <c:pt idx="85">
                  <c:v>6.4</c:v>
                </c:pt>
                <c:pt idx="86">
                  <c:v>6.5</c:v>
                </c:pt>
                <c:pt idx="87">
                  <c:v>6.6</c:v>
                </c:pt>
                <c:pt idx="88">
                  <c:v>6.35</c:v>
                </c:pt>
                <c:pt idx="89">
                  <c:v>6.6</c:v>
                </c:pt>
                <c:pt idx="90">
                  <c:v>6.5</c:v>
                </c:pt>
                <c:pt idx="91">
                  <c:v>6.6</c:v>
                </c:pt>
                <c:pt idx="92">
                  <c:v>6.3</c:v>
                </c:pt>
                <c:pt idx="93">
                  <c:v>6.3</c:v>
                </c:pt>
                <c:pt idx="94">
                  <c:v>6.5</c:v>
                </c:pt>
                <c:pt idx="95">
                  <c:v>6.1</c:v>
                </c:pt>
                <c:pt idx="96">
                  <c:v>6.9</c:v>
                </c:pt>
                <c:pt idx="97">
                  <c:v>6.8</c:v>
                </c:pt>
                <c:pt idx="98">
                  <c:v>6.35</c:v>
                </c:pt>
                <c:pt idx="99">
                  <c:v>6.7</c:v>
                </c:pt>
                <c:pt idx="100">
                  <c:v>6.7</c:v>
                </c:pt>
                <c:pt idx="101">
                  <c:v>6.6</c:v>
                </c:pt>
                <c:pt idx="102">
                  <c:v>6.8</c:v>
                </c:pt>
                <c:pt idx="103">
                  <c:v>6.5</c:v>
                </c:pt>
                <c:pt idx="104">
                  <c:v>6.6999999999999993</c:v>
                </c:pt>
                <c:pt idx="105">
                  <c:v>6.3</c:v>
                </c:pt>
                <c:pt idx="106">
                  <c:v>6.1</c:v>
                </c:pt>
                <c:pt idx="107">
                  <c:v>6.85</c:v>
                </c:pt>
                <c:pt idx="108">
                  <c:v>6.3</c:v>
                </c:pt>
                <c:pt idx="109">
                  <c:v>6.6</c:v>
                </c:pt>
                <c:pt idx="110">
                  <c:v>6.9</c:v>
                </c:pt>
                <c:pt idx="111">
                  <c:v>6.1999999999999993</c:v>
                </c:pt>
                <c:pt idx="112">
                  <c:v>6</c:v>
                </c:pt>
                <c:pt idx="113">
                  <c:v>6.5</c:v>
                </c:pt>
                <c:pt idx="114">
                  <c:v>6.4</c:v>
                </c:pt>
                <c:pt idx="115">
                  <c:v>6.45</c:v>
                </c:pt>
                <c:pt idx="116">
                  <c:v>6.4</c:v>
                </c:pt>
                <c:pt idx="117">
                  <c:v>5.8</c:v>
                </c:pt>
                <c:pt idx="118">
                  <c:v>6.6</c:v>
                </c:pt>
                <c:pt idx="119">
                  <c:v>5.4</c:v>
                </c:pt>
                <c:pt idx="120">
                  <c:v>6.55</c:v>
                </c:pt>
                <c:pt idx="121">
                  <c:v>7.05</c:v>
                </c:pt>
                <c:pt idx="122">
                  <c:v>6.5</c:v>
                </c:pt>
                <c:pt idx="123">
                  <c:v>6.9</c:v>
                </c:pt>
                <c:pt idx="124">
                  <c:v>7.3</c:v>
                </c:pt>
                <c:pt idx="125">
                  <c:v>6.15</c:v>
                </c:pt>
                <c:pt idx="126">
                  <c:v>6.2</c:v>
                </c:pt>
                <c:pt idx="127">
                  <c:v>6.9</c:v>
                </c:pt>
                <c:pt idx="128">
                  <c:v>6.2</c:v>
                </c:pt>
                <c:pt idx="129">
                  <c:v>6.6999999999999993</c:v>
                </c:pt>
                <c:pt idx="130">
                  <c:v>6.4</c:v>
                </c:pt>
                <c:pt idx="131">
                  <c:v>6.4</c:v>
                </c:pt>
                <c:pt idx="132">
                  <c:v>5.9499999999999993</c:v>
                </c:pt>
                <c:pt idx="133">
                  <c:v>6.4</c:v>
                </c:pt>
                <c:pt idx="134">
                  <c:v>6.7</c:v>
                </c:pt>
                <c:pt idx="135">
                  <c:v>6.25</c:v>
                </c:pt>
                <c:pt idx="136">
                  <c:v>6.65</c:v>
                </c:pt>
                <c:pt idx="137">
                  <c:v>6.95</c:v>
                </c:pt>
                <c:pt idx="138">
                  <c:v>6.6</c:v>
                </c:pt>
                <c:pt idx="139">
                  <c:v>7.3</c:v>
                </c:pt>
                <c:pt idx="140">
                  <c:v>6.5500000000000007</c:v>
                </c:pt>
                <c:pt idx="141">
                  <c:v>7.6</c:v>
                </c:pt>
                <c:pt idx="142">
                  <c:v>5.6</c:v>
                </c:pt>
                <c:pt idx="143">
                  <c:v>6.15</c:v>
                </c:pt>
                <c:pt idx="144">
                  <c:v>6.4</c:v>
                </c:pt>
                <c:pt idx="145">
                  <c:v>6.5</c:v>
                </c:pt>
                <c:pt idx="146">
                  <c:v>7.0500000000000007</c:v>
                </c:pt>
                <c:pt idx="147">
                  <c:v>6.75</c:v>
                </c:pt>
                <c:pt idx="148">
                  <c:v>6.9</c:v>
                </c:pt>
                <c:pt idx="149">
                  <c:v>6.4</c:v>
                </c:pt>
                <c:pt idx="150">
                  <c:v>7.35</c:v>
                </c:pt>
                <c:pt idx="151">
                  <c:v>5.8</c:v>
                </c:pt>
                <c:pt idx="152">
                  <c:v>7.2</c:v>
                </c:pt>
                <c:pt idx="153">
                  <c:v>6.8</c:v>
                </c:pt>
                <c:pt idx="154">
                  <c:v>6.4</c:v>
                </c:pt>
                <c:pt idx="155">
                  <c:v>4.9499999999999993</c:v>
                </c:pt>
                <c:pt idx="156">
                  <c:v>6.8</c:v>
                </c:pt>
                <c:pt idx="157">
                  <c:v>7.2</c:v>
                </c:pt>
                <c:pt idx="158">
                  <c:v>6.5</c:v>
                </c:pt>
                <c:pt idx="159">
                  <c:v>5.35</c:v>
                </c:pt>
                <c:pt idx="160">
                  <c:v>6.75</c:v>
                </c:pt>
                <c:pt idx="161">
                  <c:v>6.05</c:v>
                </c:pt>
                <c:pt idx="162">
                  <c:v>7.5</c:v>
                </c:pt>
                <c:pt idx="163">
                  <c:v>7.05</c:v>
                </c:pt>
                <c:pt idx="164">
                  <c:v>7.4</c:v>
                </c:pt>
                <c:pt idx="165">
                  <c:v>6.6</c:v>
                </c:pt>
                <c:pt idx="166">
                  <c:v>6.7</c:v>
                </c:pt>
                <c:pt idx="167">
                  <c:v>7.15</c:v>
                </c:pt>
                <c:pt idx="168">
                  <c:v>7.45</c:v>
                </c:pt>
                <c:pt idx="169">
                  <c:v>5.25</c:v>
                </c:pt>
                <c:pt idx="170">
                  <c:v>6.7</c:v>
                </c:pt>
                <c:pt idx="171">
                  <c:v>5.8</c:v>
                </c:pt>
                <c:pt idx="172">
                  <c:v>7.1</c:v>
                </c:pt>
                <c:pt idx="173">
                  <c:v>6.3000000000000007</c:v>
                </c:pt>
                <c:pt idx="174">
                  <c:v>7.4</c:v>
                </c:pt>
                <c:pt idx="175">
                  <c:v>7.3</c:v>
                </c:pt>
                <c:pt idx="176">
                  <c:v>5.9</c:v>
                </c:pt>
                <c:pt idx="177">
                  <c:v>7.6</c:v>
                </c:pt>
                <c:pt idx="178">
                  <c:v>5.5</c:v>
                </c:pt>
                <c:pt idx="179">
                  <c:v>6.1</c:v>
                </c:pt>
                <c:pt idx="180">
                  <c:v>6.4</c:v>
                </c:pt>
                <c:pt idx="181">
                  <c:v>5.7</c:v>
                </c:pt>
                <c:pt idx="182">
                  <c:v>5.7</c:v>
                </c:pt>
                <c:pt idx="183">
                  <c:v>6.4</c:v>
                </c:pt>
                <c:pt idx="184">
                  <c:v>6.9</c:v>
                </c:pt>
                <c:pt idx="185">
                  <c:v>7</c:v>
                </c:pt>
                <c:pt idx="186">
                  <c:v>7.1</c:v>
                </c:pt>
                <c:pt idx="187">
                  <c:v>5.6</c:v>
                </c:pt>
                <c:pt idx="188">
                  <c:v>7.3</c:v>
                </c:pt>
                <c:pt idx="189">
                  <c:v>6</c:v>
                </c:pt>
                <c:pt idx="190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06-4159-85D3-C7EB0349239F}"/>
            </c:ext>
          </c:extLst>
        </c:ser>
        <c:ser>
          <c:idx val="2"/>
          <c:order val="2"/>
          <c:tx>
            <c:strRef>
              <c:f>' Movie Duration Analysis'!$H$4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 Movie Duration Analysis'!$E$5:$E$195</c:f>
              <c:numCache>
                <c:formatCode>General</c:formatCode>
                <c:ptCount val="191"/>
                <c:pt idx="0">
                  <c:v>7</c:v>
                </c:pt>
                <c:pt idx="1">
                  <c:v>11</c:v>
                </c:pt>
                <c:pt idx="2">
                  <c:v>14</c:v>
                </c:pt>
                <c:pt idx="3">
                  <c:v>20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50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180</c:v>
                </c:pt>
                <c:pt idx="148">
                  <c:v>181</c:v>
                </c:pt>
                <c:pt idx="149">
                  <c:v>182</c:v>
                </c:pt>
                <c:pt idx="150">
                  <c:v>183</c:v>
                </c:pt>
                <c:pt idx="151">
                  <c:v>184</c:v>
                </c:pt>
                <c:pt idx="152">
                  <c:v>185</c:v>
                </c:pt>
                <c:pt idx="153">
                  <c:v>186</c:v>
                </c:pt>
                <c:pt idx="154">
                  <c:v>187</c:v>
                </c:pt>
                <c:pt idx="155">
                  <c:v>188</c:v>
                </c:pt>
                <c:pt idx="156">
                  <c:v>189</c:v>
                </c:pt>
                <c:pt idx="157">
                  <c:v>190</c:v>
                </c:pt>
                <c:pt idx="158">
                  <c:v>192</c:v>
                </c:pt>
                <c:pt idx="159">
                  <c:v>193</c:v>
                </c:pt>
                <c:pt idx="160">
                  <c:v>194</c:v>
                </c:pt>
                <c:pt idx="161">
                  <c:v>195</c:v>
                </c:pt>
                <c:pt idx="162">
                  <c:v>196</c:v>
                </c:pt>
                <c:pt idx="163">
                  <c:v>197</c:v>
                </c:pt>
                <c:pt idx="164">
                  <c:v>199</c:v>
                </c:pt>
                <c:pt idx="165">
                  <c:v>200</c:v>
                </c:pt>
                <c:pt idx="166">
                  <c:v>201</c:v>
                </c:pt>
                <c:pt idx="167">
                  <c:v>202</c:v>
                </c:pt>
                <c:pt idx="168">
                  <c:v>206</c:v>
                </c:pt>
                <c:pt idx="169">
                  <c:v>212</c:v>
                </c:pt>
                <c:pt idx="170">
                  <c:v>215</c:v>
                </c:pt>
                <c:pt idx="171">
                  <c:v>216</c:v>
                </c:pt>
                <c:pt idx="172">
                  <c:v>219</c:v>
                </c:pt>
                <c:pt idx="173">
                  <c:v>220</c:v>
                </c:pt>
                <c:pt idx="174">
                  <c:v>225</c:v>
                </c:pt>
                <c:pt idx="175">
                  <c:v>226</c:v>
                </c:pt>
                <c:pt idx="176">
                  <c:v>227</c:v>
                </c:pt>
                <c:pt idx="177">
                  <c:v>236</c:v>
                </c:pt>
                <c:pt idx="178">
                  <c:v>240</c:v>
                </c:pt>
                <c:pt idx="179">
                  <c:v>251</c:v>
                </c:pt>
                <c:pt idx="180">
                  <c:v>270</c:v>
                </c:pt>
                <c:pt idx="181">
                  <c:v>271</c:v>
                </c:pt>
                <c:pt idx="182">
                  <c:v>280</c:v>
                </c:pt>
                <c:pt idx="183">
                  <c:v>286</c:v>
                </c:pt>
                <c:pt idx="184">
                  <c:v>289</c:v>
                </c:pt>
                <c:pt idx="185">
                  <c:v>293</c:v>
                </c:pt>
                <c:pt idx="186">
                  <c:v>300</c:v>
                </c:pt>
                <c:pt idx="187">
                  <c:v>325</c:v>
                </c:pt>
                <c:pt idx="188">
                  <c:v>330</c:v>
                </c:pt>
                <c:pt idx="189">
                  <c:v>334</c:v>
                </c:pt>
                <c:pt idx="190">
                  <c:v>511</c:v>
                </c:pt>
              </c:numCache>
            </c:numRef>
          </c:xVal>
          <c:yVal>
            <c:numRef>
              <c:f>' Movie Duration Analysis'!$H$5:$H$195</c:f>
              <c:numCache>
                <c:formatCode>General</c:formatCode>
                <c:ptCount val="191"/>
                <c:pt idx="0">
                  <c:v>1.5500000000000034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1.5862933305704368</c:v>
                </c:pt>
                <c:pt idx="5">
                  <c:v>0.6499999999999968</c:v>
                </c:pt>
                <c:pt idx="6">
                  <c:v>0.84999999999999798</c:v>
                </c:pt>
                <c:pt idx="7">
                  <c:v>1.1519006033508279</c:v>
                </c:pt>
                <c:pt idx="8">
                  <c:v>0</c:v>
                </c:pt>
                <c:pt idx="9">
                  <c:v>0</c:v>
                </c:pt>
                <c:pt idx="10">
                  <c:v>1.034005157949734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0.8500000000000022</c:v>
                </c:pt>
                <c:pt idx="16">
                  <c:v>1.8275666882497066</c:v>
                </c:pt>
                <c:pt idx="17">
                  <c:v>2.4518214803342762</c:v>
                </c:pt>
                <c:pt idx="18">
                  <c:v>1.577527733512156</c:v>
                </c:pt>
                <c:pt idx="19">
                  <c:v>0.99929662763365246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1.9000000000000004</c:v>
                </c:pt>
                <c:pt idx="25">
                  <c:v>0</c:v>
                </c:pt>
                <c:pt idx="26">
                  <c:v>0.59160797830995082</c:v>
                </c:pt>
                <c:pt idx="27">
                  <c:v>0</c:v>
                </c:pt>
                <c:pt idx="28">
                  <c:v>0</c:v>
                </c:pt>
                <c:pt idx="29">
                  <c:v>1.6317410564092187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0.56568542494923768</c:v>
                </c:pt>
                <c:pt idx="34">
                  <c:v>1.0638961415476611</c:v>
                </c:pt>
                <c:pt idx="35">
                  <c:v>0.20000000000000018</c:v>
                </c:pt>
                <c:pt idx="36">
                  <c:v>0.92014491612281768</c:v>
                </c:pt>
                <c:pt idx="37">
                  <c:v>0</c:v>
                </c:pt>
                <c:pt idx="38">
                  <c:v>0.5</c:v>
                </c:pt>
                <c:pt idx="39">
                  <c:v>0</c:v>
                </c:pt>
                <c:pt idx="40">
                  <c:v>0.98075226229664747</c:v>
                </c:pt>
                <c:pt idx="41">
                  <c:v>0.74833147735478978</c:v>
                </c:pt>
                <c:pt idx="42">
                  <c:v>0.65421708935184997</c:v>
                </c:pt>
                <c:pt idx="43">
                  <c:v>1.8860599731244569</c:v>
                </c:pt>
                <c:pt idx="44">
                  <c:v>1.9366497476048565</c:v>
                </c:pt>
                <c:pt idx="45">
                  <c:v>2.1558293067866034</c:v>
                </c:pt>
                <c:pt idx="46">
                  <c:v>2.6113770200467825</c:v>
                </c:pt>
                <c:pt idx="47">
                  <c:v>2.9288393605658878</c:v>
                </c:pt>
                <c:pt idx="48">
                  <c:v>1.8413157659673716</c:v>
                </c:pt>
                <c:pt idx="49">
                  <c:v>1.8992869958870482</c:v>
                </c:pt>
                <c:pt idx="50">
                  <c:v>1.4878778201272256</c:v>
                </c:pt>
                <c:pt idx="51">
                  <c:v>2.2028274965579682</c:v>
                </c:pt>
                <c:pt idx="52">
                  <c:v>1.83146281844959</c:v>
                </c:pt>
                <c:pt idx="53">
                  <c:v>1.5588457268119915</c:v>
                </c:pt>
                <c:pt idx="54">
                  <c:v>1.2336325759015532</c:v>
                </c:pt>
                <c:pt idx="55">
                  <c:v>1.3519575168709286</c:v>
                </c:pt>
                <c:pt idx="56">
                  <c:v>1.2756504223336433</c:v>
                </c:pt>
                <c:pt idx="57">
                  <c:v>1.3290172988375177</c:v>
                </c:pt>
                <c:pt idx="58">
                  <c:v>1.5753056534213623</c:v>
                </c:pt>
                <c:pt idx="59">
                  <c:v>1.3213189383674604</c:v>
                </c:pt>
                <c:pt idx="60">
                  <c:v>1.4096426038929506</c:v>
                </c:pt>
                <c:pt idx="61">
                  <c:v>1.3738608153854766</c:v>
                </c:pt>
                <c:pt idx="62">
                  <c:v>1.1172271658272674</c:v>
                </c:pt>
                <c:pt idx="63">
                  <c:v>1.4056937418732689</c:v>
                </c:pt>
                <c:pt idx="64">
                  <c:v>1.3400462749878352</c:v>
                </c:pt>
                <c:pt idx="65">
                  <c:v>1.423165702818763</c:v>
                </c:pt>
                <c:pt idx="66">
                  <c:v>1.4487847421480293</c:v>
                </c:pt>
                <c:pt idx="67">
                  <c:v>1.2155885146893957</c:v>
                </c:pt>
                <c:pt idx="68">
                  <c:v>1.4087016790300022</c:v>
                </c:pt>
                <c:pt idx="69">
                  <c:v>1.0226850876843958</c:v>
                </c:pt>
                <c:pt idx="70">
                  <c:v>1.1687744498982251</c:v>
                </c:pt>
                <c:pt idx="71">
                  <c:v>1.1014752474802647</c:v>
                </c:pt>
                <c:pt idx="72">
                  <c:v>1.0915100088178775</c:v>
                </c:pt>
                <c:pt idx="73">
                  <c:v>1.1157984719361651</c:v>
                </c:pt>
                <c:pt idx="74">
                  <c:v>1.3616669341444201</c:v>
                </c:pt>
                <c:pt idx="75">
                  <c:v>1.0916305546780709</c:v>
                </c:pt>
                <c:pt idx="76">
                  <c:v>1.2026942742977753</c:v>
                </c:pt>
                <c:pt idx="77">
                  <c:v>1.3838138314894877</c:v>
                </c:pt>
                <c:pt idx="78">
                  <c:v>1.2226880960143927</c:v>
                </c:pt>
                <c:pt idx="79">
                  <c:v>1.5018475352018859</c:v>
                </c:pt>
                <c:pt idx="80">
                  <c:v>1.1751309648871038</c:v>
                </c:pt>
                <c:pt idx="81">
                  <c:v>0.95417022397815654</c:v>
                </c:pt>
                <c:pt idx="82">
                  <c:v>1.2972091283942524</c:v>
                </c:pt>
                <c:pt idx="83">
                  <c:v>1.0957211621668297</c:v>
                </c:pt>
                <c:pt idx="84">
                  <c:v>1.3232573827529044</c:v>
                </c:pt>
                <c:pt idx="85">
                  <c:v>1.3414184232321016</c:v>
                </c:pt>
                <c:pt idx="86">
                  <c:v>1.1427088207642171</c:v>
                </c:pt>
                <c:pt idx="87">
                  <c:v>1.1363009242181179</c:v>
                </c:pt>
                <c:pt idx="88">
                  <c:v>1.3738500062158283</c:v>
                </c:pt>
                <c:pt idx="89">
                  <c:v>1.1899995051165018</c:v>
                </c:pt>
                <c:pt idx="90">
                  <c:v>1.0522923429973308</c:v>
                </c:pt>
                <c:pt idx="91">
                  <c:v>1.1208145353434491</c:v>
                </c:pt>
                <c:pt idx="92">
                  <c:v>1.1668542117532505</c:v>
                </c:pt>
                <c:pt idx="93">
                  <c:v>1.0736005885617335</c:v>
                </c:pt>
                <c:pt idx="94">
                  <c:v>1.4158093547622317</c:v>
                </c:pt>
                <c:pt idx="95">
                  <c:v>1.0678986967692494</c:v>
                </c:pt>
                <c:pt idx="96">
                  <c:v>0.87564350235119992</c:v>
                </c:pt>
                <c:pt idx="97">
                  <c:v>1.3351826358326921</c:v>
                </c:pt>
                <c:pt idx="98">
                  <c:v>1.3961316819947047</c:v>
                </c:pt>
                <c:pt idx="99">
                  <c:v>1.3019363522484988</c:v>
                </c:pt>
                <c:pt idx="100">
                  <c:v>1.2908466677599693</c:v>
                </c:pt>
                <c:pt idx="101">
                  <c:v>0.8677616055585966</c:v>
                </c:pt>
                <c:pt idx="102">
                  <c:v>1.1233086050690744</c:v>
                </c:pt>
                <c:pt idx="103">
                  <c:v>1.3531741376901976</c:v>
                </c:pt>
                <c:pt idx="104">
                  <c:v>1.0176225014982496</c:v>
                </c:pt>
                <c:pt idx="105">
                  <c:v>1.0953639679221781</c:v>
                </c:pt>
                <c:pt idx="106">
                  <c:v>1.0776854344805809</c:v>
                </c:pt>
                <c:pt idx="107">
                  <c:v>1.0027337632691924</c:v>
                </c:pt>
                <c:pt idx="108">
                  <c:v>0.88911546819829679</c:v>
                </c:pt>
                <c:pt idx="109">
                  <c:v>1.1135157634141921</c:v>
                </c:pt>
                <c:pt idx="110">
                  <c:v>0.82642348620225647</c:v>
                </c:pt>
                <c:pt idx="111">
                  <c:v>1.7469616481193904</c:v>
                </c:pt>
                <c:pt idx="112">
                  <c:v>1.3810463022248365</c:v>
                </c:pt>
                <c:pt idx="113">
                  <c:v>0.95527188731701418</c:v>
                </c:pt>
                <c:pt idx="114">
                  <c:v>0.9196542224602211</c:v>
                </c:pt>
                <c:pt idx="115">
                  <c:v>1.1155155758661575</c:v>
                </c:pt>
                <c:pt idx="116">
                  <c:v>1.4167825264565963</c:v>
                </c:pt>
                <c:pt idx="117">
                  <c:v>1.0295630140987022</c:v>
                </c:pt>
                <c:pt idx="118">
                  <c:v>0.82209083034256358</c:v>
                </c:pt>
                <c:pt idx="119">
                  <c:v>0.91564185138077359</c:v>
                </c:pt>
                <c:pt idx="120">
                  <c:v>0.92309262807152315</c:v>
                </c:pt>
                <c:pt idx="121">
                  <c:v>0.94015365174469934</c:v>
                </c:pt>
                <c:pt idx="122">
                  <c:v>0.60466505993875963</c:v>
                </c:pt>
                <c:pt idx="123">
                  <c:v>0.92451188322391742</c:v>
                </c:pt>
                <c:pt idx="124">
                  <c:v>1.1863810517704638</c:v>
                </c:pt>
                <c:pt idx="125">
                  <c:v>1.1022703842524253</c:v>
                </c:pt>
                <c:pt idx="126">
                  <c:v>0.8008675851155922</c:v>
                </c:pt>
                <c:pt idx="127">
                  <c:v>0.61282587702834124</c:v>
                </c:pt>
                <c:pt idx="128">
                  <c:v>0.89419899168736217</c:v>
                </c:pt>
                <c:pt idx="129">
                  <c:v>0.96046863561492701</c:v>
                </c:pt>
                <c:pt idx="130">
                  <c:v>0.30000000000000027</c:v>
                </c:pt>
                <c:pt idx="131">
                  <c:v>0</c:v>
                </c:pt>
                <c:pt idx="132">
                  <c:v>1.3209844813622897</c:v>
                </c:pt>
                <c:pt idx="133">
                  <c:v>0.46303347611160889</c:v>
                </c:pt>
                <c:pt idx="134">
                  <c:v>0</c:v>
                </c:pt>
                <c:pt idx="135">
                  <c:v>0.25</c:v>
                </c:pt>
                <c:pt idx="136">
                  <c:v>1.3499999999999992</c:v>
                </c:pt>
                <c:pt idx="137">
                  <c:v>0.44370598373247128</c:v>
                </c:pt>
                <c:pt idx="138">
                  <c:v>1.1667857082124731</c:v>
                </c:pt>
                <c:pt idx="139">
                  <c:v>1.0874281585465728</c:v>
                </c:pt>
                <c:pt idx="140">
                  <c:v>1.3122023472010726</c:v>
                </c:pt>
                <c:pt idx="141">
                  <c:v>0.87305339024725026</c:v>
                </c:pt>
                <c:pt idx="142">
                  <c:v>1.1440668201153634</c:v>
                </c:pt>
                <c:pt idx="143">
                  <c:v>0.35000000000000009</c:v>
                </c:pt>
                <c:pt idx="144">
                  <c:v>0.86538366571647496</c:v>
                </c:pt>
                <c:pt idx="145">
                  <c:v>0.20548046676563253</c:v>
                </c:pt>
                <c:pt idx="146">
                  <c:v>0.6098155458825234</c:v>
                </c:pt>
                <c:pt idx="147">
                  <c:v>0.34999999999999964</c:v>
                </c:pt>
                <c:pt idx="148">
                  <c:v>0</c:v>
                </c:pt>
                <c:pt idx="149">
                  <c:v>0</c:v>
                </c:pt>
                <c:pt idx="150">
                  <c:v>0.64999999999999991</c:v>
                </c:pt>
                <c:pt idx="151">
                  <c:v>0.52493385826745409</c:v>
                </c:pt>
                <c:pt idx="152">
                  <c:v>0</c:v>
                </c:pt>
                <c:pt idx="153">
                  <c:v>0.47842333648024393</c:v>
                </c:pt>
                <c:pt idx="154">
                  <c:v>0</c:v>
                </c:pt>
                <c:pt idx="155">
                  <c:v>0.65000000000000224</c:v>
                </c:pt>
                <c:pt idx="156">
                  <c:v>0.5</c:v>
                </c:pt>
                <c:pt idx="157">
                  <c:v>0</c:v>
                </c:pt>
                <c:pt idx="158">
                  <c:v>0.7000000000000014</c:v>
                </c:pt>
                <c:pt idx="159">
                  <c:v>1.8500000000000019</c:v>
                </c:pt>
                <c:pt idx="160">
                  <c:v>0.84999999999999798</c:v>
                </c:pt>
                <c:pt idx="161">
                  <c:v>0.25</c:v>
                </c:pt>
                <c:pt idx="162">
                  <c:v>0</c:v>
                </c:pt>
                <c:pt idx="163">
                  <c:v>0.25</c:v>
                </c:pt>
                <c:pt idx="164">
                  <c:v>0</c:v>
                </c:pt>
                <c:pt idx="165">
                  <c:v>0</c:v>
                </c:pt>
                <c:pt idx="166">
                  <c:v>0.41096093353126506</c:v>
                </c:pt>
                <c:pt idx="167">
                  <c:v>0.84999999999999798</c:v>
                </c:pt>
                <c:pt idx="168">
                  <c:v>1.0499999999999996</c:v>
                </c:pt>
                <c:pt idx="169">
                  <c:v>1.0499999999999996</c:v>
                </c:pt>
                <c:pt idx="170">
                  <c:v>0.75865377844940329</c:v>
                </c:pt>
                <c:pt idx="171">
                  <c:v>0</c:v>
                </c:pt>
                <c:pt idx="172">
                  <c:v>0</c:v>
                </c:pt>
                <c:pt idx="173">
                  <c:v>0.39999999999999991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0.57154760664940807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06-4159-85D3-C7EB0349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1135"/>
        <c:axId val="1935423615"/>
      </c:scatterChart>
      <c:valAx>
        <c:axId val="12638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3615"/>
        <c:crosses val="autoZero"/>
        <c:crossBetween val="midCat"/>
      </c:valAx>
      <c:valAx>
        <c:axId val="19354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Multiple values by 'Field1'</a:t>
            </a:r>
          </a:p>
        </c:rich>
      </c:tx>
      <c:layout>
        <c:manualLayout>
          <c:xMode val="edge"/>
          <c:yMode val="edge"/>
          <c:x val="0.28123040889589351"/>
          <c:y val="4.136364689124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27"/>
        <c:axId val="710633295"/>
        <c:axId val="79850399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'Language Analysis'!$G$5:$G$14</c15:sqref>
                        </c15:formulaRef>
                      </c:ext>
                    </c:extLst>
                    <c:strCache>
                      <c:ptCount val="10"/>
                      <c:pt idx="0">
                        <c:v>English</c:v>
                      </c:pt>
                      <c:pt idx="1">
                        <c:v>Japanese</c:v>
                      </c:pt>
                      <c:pt idx="2">
                        <c:v>French</c:v>
                      </c:pt>
                      <c:pt idx="3">
                        <c:v>Mandarin</c:v>
                      </c:pt>
                      <c:pt idx="4">
                        <c:v>Spanish</c:v>
                      </c:pt>
                      <c:pt idx="5">
                        <c:v>Hindi</c:v>
                      </c:pt>
                      <c:pt idx="6">
                        <c:v>Russian</c:v>
                      </c:pt>
                      <c:pt idx="7">
                        <c:v>Cantonese</c:v>
                      </c:pt>
                      <c:pt idx="8">
                        <c:v>German</c:v>
                      </c:pt>
                      <c:pt idx="9">
                        <c:v>Italian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'Language Analysis'!$H$5:$H$14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4704</c:v>
                      </c:pt>
                      <c:pt idx="1">
                        <c:v>18</c:v>
                      </c:pt>
                      <c:pt idx="2">
                        <c:v>73</c:v>
                      </c:pt>
                      <c:pt idx="3">
                        <c:v>26</c:v>
                      </c:pt>
                      <c:pt idx="4">
                        <c:v>40</c:v>
                      </c:pt>
                      <c:pt idx="5">
                        <c:v>28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05C-46C5-BC53-6E8EDA0847C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Analysis'!$G$5:$G$14</c:f>
              <c:strCache>
                <c:ptCount val="10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Spanish</c:v>
                </c:pt>
                <c:pt idx="5">
                  <c:v>Hindi</c:v>
                </c:pt>
                <c:pt idx="6">
                  <c:v>Russian</c:v>
                </c:pt>
                <c:pt idx="7">
                  <c:v>Cantonese</c:v>
                </c:pt>
                <c:pt idx="8">
                  <c:v>German</c:v>
                </c:pt>
                <c:pt idx="9">
                  <c:v>Italian</c:v>
                </c:pt>
              </c:strCache>
            </c:strRef>
          </c:cat>
          <c:val>
            <c:numRef>
              <c:f>'Language Analysis'!$I$5:$I$14</c:f>
              <c:numCache>
                <c:formatCode>0.00</c:formatCode>
                <c:ptCount val="10"/>
                <c:pt idx="0">
                  <c:v>6.3984268707482892</c:v>
                </c:pt>
                <c:pt idx="1">
                  <c:v>7.3944444444444422</c:v>
                </c:pt>
                <c:pt idx="2">
                  <c:v>7.0383561643835613</c:v>
                </c:pt>
                <c:pt idx="3">
                  <c:v>6.7884615384615383</c:v>
                </c:pt>
                <c:pt idx="4">
                  <c:v>6.9374999999999982</c:v>
                </c:pt>
                <c:pt idx="5">
                  <c:v>6.6321428571428589</c:v>
                </c:pt>
                <c:pt idx="6">
                  <c:v>6.3636363636363633</c:v>
                </c:pt>
                <c:pt idx="7">
                  <c:v>6.9545454545454533</c:v>
                </c:pt>
                <c:pt idx="8">
                  <c:v>7.3421052631578947</c:v>
                </c:pt>
                <c:pt idx="9">
                  <c:v>7.2272727272727275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C-46C5-BC53-6E8EDA0847C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Analysis'!$G$5:$G$14</c:f>
              <c:strCache>
                <c:ptCount val="10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Spanish</c:v>
                </c:pt>
                <c:pt idx="5">
                  <c:v>Hindi</c:v>
                </c:pt>
                <c:pt idx="6">
                  <c:v>Russian</c:v>
                </c:pt>
                <c:pt idx="7">
                  <c:v>Cantonese</c:v>
                </c:pt>
                <c:pt idx="8">
                  <c:v>German</c:v>
                </c:pt>
                <c:pt idx="9">
                  <c:v>Italian</c:v>
                </c:pt>
              </c:strCache>
            </c:strRef>
          </c:cat>
          <c:val>
            <c:numRef>
              <c:f>'Language Analysis'!$J$5:$J$14</c:f>
              <c:numCache>
                <c:formatCode>0.00</c:formatCode>
                <c:ptCount val="10"/>
                <c:pt idx="0">
                  <c:v>6.5</c:v>
                </c:pt>
                <c:pt idx="1">
                  <c:v>7.6</c:v>
                </c:pt>
                <c:pt idx="2">
                  <c:v>7.2</c:v>
                </c:pt>
                <c:pt idx="3">
                  <c:v>7.05</c:v>
                </c:pt>
                <c:pt idx="4">
                  <c:v>7.15</c:v>
                </c:pt>
                <c:pt idx="5">
                  <c:v>6.95</c:v>
                </c:pt>
                <c:pt idx="6">
                  <c:v>6.5</c:v>
                </c:pt>
                <c:pt idx="7">
                  <c:v>7.2</c:v>
                </c:pt>
                <c:pt idx="8">
                  <c:v>7.6</c:v>
                </c:pt>
                <c:pt idx="9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C-46C5-BC53-6E8EDA0847C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Analysis'!$G$5:$G$14</c:f>
              <c:strCache>
                <c:ptCount val="10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Spanish</c:v>
                </c:pt>
                <c:pt idx="5">
                  <c:v>Hindi</c:v>
                </c:pt>
                <c:pt idx="6">
                  <c:v>Russian</c:v>
                </c:pt>
                <c:pt idx="7">
                  <c:v>Cantonese</c:v>
                </c:pt>
                <c:pt idx="8">
                  <c:v>German</c:v>
                </c:pt>
                <c:pt idx="9">
                  <c:v>Italian</c:v>
                </c:pt>
              </c:strCache>
            </c:strRef>
          </c:cat>
          <c:val>
            <c:numRef>
              <c:f>'Language Analysis'!$K$5:$K$14</c:f>
              <c:numCache>
                <c:formatCode>0.00</c:formatCode>
                <c:ptCount val="10"/>
                <c:pt idx="0">
                  <c:v>1.1220679284568869</c:v>
                </c:pt>
                <c:pt idx="1">
                  <c:v>0.99082391278361126</c:v>
                </c:pt>
                <c:pt idx="2">
                  <c:v>0.7269858123685089</c:v>
                </c:pt>
                <c:pt idx="3">
                  <c:v>1.0420468024333363</c:v>
                </c:pt>
                <c:pt idx="4">
                  <c:v>0.85505660331453892</c:v>
                </c:pt>
                <c:pt idx="5">
                  <c:v>1.3989555817025443</c:v>
                </c:pt>
                <c:pt idx="6">
                  <c:v>1.3836710066144546</c:v>
                </c:pt>
                <c:pt idx="7">
                  <c:v>0.70478881427507967</c:v>
                </c:pt>
                <c:pt idx="8">
                  <c:v>0.95412309331290879</c:v>
                </c:pt>
                <c:pt idx="9">
                  <c:v>1.2442595461485553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C-46C5-BC53-6E8EDA084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694543"/>
        <c:axId val="798510719"/>
      </c:lineChart>
      <c:catAx>
        <c:axId val="710633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03999"/>
        <c:crosses val="autoZero"/>
        <c:auto val="1"/>
        <c:lblAlgn val="ctr"/>
        <c:lblOffset val="100"/>
        <c:noMultiLvlLbl val="0"/>
      </c:catAx>
      <c:valAx>
        <c:axId val="79850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Field2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33295"/>
        <c:crosses val="autoZero"/>
        <c:crossBetween val="between"/>
      </c:valAx>
      <c:valAx>
        <c:axId val="798510719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94543"/>
        <c:crosses val="max"/>
        <c:crossBetween val="between"/>
      </c:valAx>
      <c:catAx>
        <c:axId val="710694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851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and Median Correlated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'Language Analysis'!$J$4</c:f>
              <c:strCache>
                <c:ptCount val="1"/>
                <c:pt idx="0">
                  <c:v>Median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'Language Analysis'!$I$5:$I$14</c:f>
              <c:numCache>
                <c:formatCode>0.00</c:formatCode>
                <c:ptCount val="10"/>
                <c:pt idx="0">
                  <c:v>6.3984268707482892</c:v>
                </c:pt>
                <c:pt idx="1">
                  <c:v>7.3944444444444422</c:v>
                </c:pt>
                <c:pt idx="2">
                  <c:v>7.0383561643835613</c:v>
                </c:pt>
                <c:pt idx="3">
                  <c:v>6.7884615384615383</c:v>
                </c:pt>
                <c:pt idx="4">
                  <c:v>6.9374999999999982</c:v>
                </c:pt>
                <c:pt idx="5">
                  <c:v>6.6321428571428589</c:v>
                </c:pt>
                <c:pt idx="6">
                  <c:v>6.3636363636363633</c:v>
                </c:pt>
                <c:pt idx="7">
                  <c:v>6.9545454545454533</c:v>
                </c:pt>
                <c:pt idx="8">
                  <c:v>7.3421052631578947</c:v>
                </c:pt>
                <c:pt idx="9">
                  <c:v>7.2272727272727275</c:v>
                </c:pt>
              </c:numCache>
            </c:numRef>
          </c:xVal>
          <c:yVal>
            <c:numRef>
              <c:f>'Language Analysis'!$J$5:$J$14</c:f>
              <c:numCache>
                <c:formatCode>0.00</c:formatCode>
                <c:ptCount val="10"/>
                <c:pt idx="0">
                  <c:v>6.5</c:v>
                </c:pt>
                <c:pt idx="1">
                  <c:v>7.6</c:v>
                </c:pt>
                <c:pt idx="2">
                  <c:v>7.2</c:v>
                </c:pt>
                <c:pt idx="3">
                  <c:v>7.05</c:v>
                </c:pt>
                <c:pt idx="4">
                  <c:v>7.15</c:v>
                </c:pt>
                <c:pt idx="5">
                  <c:v>6.95</c:v>
                </c:pt>
                <c:pt idx="6">
                  <c:v>6.5</c:v>
                </c:pt>
                <c:pt idx="7">
                  <c:v>7.2</c:v>
                </c:pt>
                <c:pt idx="8">
                  <c:v>7.6</c:v>
                </c:pt>
                <c:pt idx="9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2-43E5-8F6D-E480B5387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09983"/>
        <c:axId val="1903816623"/>
      </c:scatterChart>
      <c:valAx>
        <c:axId val="190150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16623"/>
        <c:crosses val="autoZero"/>
        <c:crossBetween val="midCat"/>
      </c:valAx>
      <c:valAx>
        <c:axId val="19038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Median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0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'Mean', 'Median' by 'Language'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'Language Analysis'!$I$4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Analysis'!$G$5:$G$14</c:f>
              <c:strCache>
                <c:ptCount val="10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Spanish</c:v>
                </c:pt>
                <c:pt idx="5">
                  <c:v>Hindi</c:v>
                </c:pt>
                <c:pt idx="6">
                  <c:v>Russian</c:v>
                </c:pt>
                <c:pt idx="7">
                  <c:v>Cantonese</c:v>
                </c:pt>
                <c:pt idx="8">
                  <c:v>German</c:v>
                </c:pt>
                <c:pt idx="9">
                  <c:v>Italian</c:v>
                </c:pt>
              </c:strCache>
            </c:strRef>
          </c:cat>
          <c:val>
            <c:numRef>
              <c:f>'Language Analysis'!$I$5:$I$14</c:f>
              <c:numCache>
                <c:formatCode>0.00</c:formatCode>
                <c:ptCount val="10"/>
                <c:pt idx="0">
                  <c:v>6.3984268707482892</c:v>
                </c:pt>
                <c:pt idx="1">
                  <c:v>7.3944444444444422</c:v>
                </c:pt>
                <c:pt idx="2">
                  <c:v>7.0383561643835613</c:v>
                </c:pt>
                <c:pt idx="3">
                  <c:v>6.7884615384615383</c:v>
                </c:pt>
                <c:pt idx="4">
                  <c:v>6.9374999999999982</c:v>
                </c:pt>
                <c:pt idx="5">
                  <c:v>6.6321428571428589</c:v>
                </c:pt>
                <c:pt idx="6">
                  <c:v>6.3636363636363633</c:v>
                </c:pt>
                <c:pt idx="7">
                  <c:v>6.9545454545454533</c:v>
                </c:pt>
                <c:pt idx="8">
                  <c:v>7.3421052631578947</c:v>
                </c:pt>
                <c:pt idx="9">
                  <c:v>7.2272727272727275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D-4380-A86A-E25136C0C345}"/>
            </c:ext>
          </c:extLst>
        </c:ser>
        <c:ser>
          <c:idx val="1"/>
          <c:order val="1"/>
          <c:tx>
            <c:strRef>
              <c:f>'Language Analysis'!$J$4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Analysis'!$G$5:$G$14</c:f>
              <c:strCache>
                <c:ptCount val="10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Spanish</c:v>
                </c:pt>
                <c:pt idx="5">
                  <c:v>Hindi</c:v>
                </c:pt>
                <c:pt idx="6">
                  <c:v>Russian</c:v>
                </c:pt>
                <c:pt idx="7">
                  <c:v>Cantonese</c:v>
                </c:pt>
                <c:pt idx="8">
                  <c:v>German</c:v>
                </c:pt>
                <c:pt idx="9">
                  <c:v>Italian</c:v>
                </c:pt>
              </c:strCache>
            </c:strRef>
          </c:cat>
          <c:val>
            <c:numRef>
              <c:f>'Language Analysis'!$J$5:$J$14</c:f>
              <c:numCache>
                <c:formatCode>0.00</c:formatCode>
                <c:ptCount val="10"/>
                <c:pt idx="0">
                  <c:v>6.5</c:v>
                </c:pt>
                <c:pt idx="1">
                  <c:v>7.6</c:v>
                </c:pt>
                <c:pt idx="2">
                  <c:v>7.2</c:v>
                </c:pt>
                <c:pt idx="3">
                  <c:v>7.05</c:v>
                </c:pt>
                <c:pt idx="4">
                  <c:v>7.15</c:v>
                </c:pt>
                <c:pt idx="5">
                  <c:v>6.95</c:v>
                </c:pt>
                <c:pt idx="6">
                  <c:v>6.5</c:v>
                </c:pt>
                <c:pt idx="7">
                  <c:v>7.2</c:v>
                </c:pt>
                <c:pt idx="8">
                  <c:v>7.6</c:v>
                </c:pt>
                <c:pt idx="9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1D-4380-A86A-E25136C0C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459407"/>
        <c:axId val="798507839"/>
      </c:lineChart>
      <c:catAx>
        <c:axId val="190145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07839"/>
        <c:crosses val="autoZero"/>
        <c:auto val="1"/>
        <c:lblAlgn val="ctr"/>
        <c:lblOffset val="100"/>
        <c:noMultiLvlLbl val="0"/>
      </c:catAx>
      <c:valAx>
        <c:axId val="7985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459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'Standard Deviation'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'Language Analysis'!$K$4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'Language Analysis'!$G$5:$G$14</c:f>
              <c:strCache>
                <c:ptCount val="10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Spanish</c:v>
                </c:pt>
                <c:pt idx="5">
                  <c:v>Hindi</c:v>
                </c:pt>
                <c:pt idx="6">
                  <c:v>Russian</c:v>
                </c:pt>
                <c:pt idx="7">
                  <c:v>Cantonese</c:v>
                </c:pt>
                <c:pt idx="8">
                  <c:v>German</c:v>
                </c:pt>
                <c:pt idx="9">
                  <c:v>Italian</c:v>
                </c:pt>
              </c:strCache>
            </c:strRef>
          </c:cat>
          <c:val>
            <c:numRef>
              <c:f>'Language Analysis'!$K$5:$K$14</c:f>
              <c:numCache>
                <c:formatCode>0.00</c:formatCode>
                <c:ptCount val="10"/>
                <c:pt idx="0">
                  <c:v>1.1220679284568869</c:v>
                </c:pt>
                <c:pt idx="1">
                  <c:v>0.99082391278361126</c:v>
                </c:pt>
                <c:pt idx="2">
                  <c:v>0.7269858123685089</c:v>
                </c:pt>
                <c:pt idx="3">
                  <c:v>1.0420468024333363</c:v>
                </c:pt>
                <c:pt idx="4">
                  <c:v>0.85505660331453892</c:v>
                </c:pt>
                <c:pt idx="5">
                  <c:v>1.3989555817025443</c:v>
                </c:pt>
                <c:pt idx="6">
                  <c:v>1.3836710066144546</c:v>
                </c:pt>
                <c:pt idx="7">
                  <c:v>0.70478881427507967</c:v>
                </c:pt>
                <c:pt idx="8">
                  <c:v>0.95412309331290879</c:v>
                </c:pt>
                <c:pt idx="9">
                  <c:v>1.2442595461485553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2-4174-8327-DCDA56FC6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333615"/>
        <c:axId val="647238543"/>
      </c:lineChart>
      <c:catAx>
        <c:axId val="194033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38543"/>
        <c:crosses val="autoZero"/>
        <c:auto val="1"/>
        <c:lblAlgn val="ctr"/>
        <c:lblOffset val="100"/>
        <c:noMultiLvlLbl val="0"/>
      </c:catAx>
      <c:valAx>
        <c:axId val="64723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333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</xdr:row>
      <xdr:rowOff>43180</xdr:rowOff>
    </xdr:from>
    <xdr:to>
      <xdr:col>16</xdr:col>
      <xdr:colOff>317500</xdr:colOff>
      <xdr:row>18</xdr:row>
      <xdr:rowOff>43180</xdr:rowOff>
    </xdr:to>
    <xdr:graphicFrame macro="">
      <xdr:nvGraphicFramePr>
        <xdr:cNvPr id="2" name="Chart 1" descr="Chart type: Scatter. 'DURATION' and 'AVERAGE' appear to form a cluster with 1 outlier.&#10;&#10;Description automatically generated">
          <a:extLst>
            <a:ext uri="{FF2B5EF4-FFF2-40B4-BE49-F238E27FC236}">
              <a16:creationId xmlns:a16="http://schemas.microsoft.com/office/drawing/2014/main" id="{98477FC6-BE10-D459-8719-4019E65FF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5080</xdr:colOff>
      <xdr:row>20</xdr:row>
      <xdr:rowOff>88900</xdr:rowOff>
    </xdr:from>
    <xdr:to>
      <xdr:col>19</xdr:col>
      <xdr:colOff>38100</xdr:colOff>
      <xdr:row>39</xdr:row>
      <xdr:rowOff>175260</xdr:rowOff>
    </xdr:to>
    <xdr:graphicFrame macro="">
      <xdr:nvGraphicFramePr>
        <xdr:cNvPr id="3" name="Chart 2" descr="Chart type: Scatter. 'AVERAGE', 'MEDIAN', 'STANDARD DEVIATION' by 'DURATION'&#10;&#10;Description automatically generated">
          <a:extLst>
            <a:ext uri="{FF2B5EF4-FFF2-40B4-BE49-F238E27FC236}">
              <a16:creationId xmlns:a16="http://schemas.microsoft.com/office/drawing/2014/main" id="{199AC370-6459-2DA3-41EA-B225DEEE4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483716</xdr:colOff>
      <xdr:row>16</xdr:row>
      <xdr:rowOff>38660</xdr:rowOff>
    </xdr:from>
    <xdr:to>
      <xdr:col>19</xdr:col>
      <xdr:colOff>161918</xdr:colOff>
      <xdr:row>31</xdr:row>
      <xdr:rowOff>38659</xdr:rowOff>
    </xdr:to>
    <xdr:graphicFrame macro="">
      <xdr:nvGraphicFramePr>
        <xdr:cNvPr id="2" name="Chart 1" descr="Chart type: Clustered Column, Line. Multiple values by 'Field1'&#10;&#10;Description automatically generated">
          <a:extLst>
            <a:ext uri="{FF2B5EF4-FFF2-40B4-BE49-F238E27FC236}">
              <a16:creationId xmlns:a16="http://schemas.microsoft.com/office/drawing/2014/main" id="{D7E6FA0C-E928-4DD3-FF95-77FA68D7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19901</xdr:colOff>
      <xdr:row>16</xdr:row>
      <xdr:rowOff>15798</xdr:rowOff>
    </xdr:from>
    <xdr:to>
      <xdr:col>11</xdr:col>
      <xdr:colOff>81531</xdr:colOff>
      <xdr:row>30</xdr:row>
      <xdr:rowOff>179921</xdr:rowOff>
    </xdr:to>
    <xdr:graphicFrame macro="">
      <xdr:nvGraphicFramePr>
        <xdr:cNvPr id="3" name="Chart 2" descr="Chart type: Scatter. Field: Mean and Field: Median appear highly correlated.&#10;&#10;Description automatically generated">
          <a:extLst>
            <a:ext uri="{FF2B5EF4-FFF2-40B4-BE49-F238E27FC236}">
              <a16:creationId xmlns:a16="http://schemas.microsoft.com/office/drawing/2014/main" id="{512B52B4-B13A-64DA-2575-ACC3B4E53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413462</xdr:colOff>
      <xdr:row>34</xdr:row>
      <xdr:rowOff>49292</xdr:rowOff>
    </xdr:from>
    <xdr:to>
      <xdr:col>11</xdr:col>
      <xdr:colOff>475092</xdr:colOff>
      <xdr:row>49</xdr:row>
      <xdr:rowOff>29196</xdr:rowOff>
    </xdr:to>
    <xdr:graphicFrame macro="">
      <xdr:nvGraphicFramePr>
        <xdr:cNvPr id="5" name="Chart 4" descr="Chart type: Line. 'Mean', 'Median' by 'Language'&#10;&#10;Description automatically generated">
          <a:extLst>
            <a:ext uri="{FF2B5EF4-FFF2-40B4-BE49-F238E27FC236}">
              <a16:creationId xmlns:a16="http://schemas.microsoft.com/office/drawing/2014/main" id="{BBCE5845-498D-B23B-8C65-CA3AD69CA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338098</xdr:colOff>
      <xdr:row>33</xdr:row>
      <xdr:rowOff>133029</xdr:rowOff>
    </xdr:from>
    <xdr:to>
      <xdr:col>20</xdr:col>
      <xdr:colOff>22916</xdr:colOff>
      <xdr:row>48</xdr:row>
      <xdr:rowOff>112933</xdr:rowOff>
    </xdr:to>
    <xdr:graphicFrame macro="">
      <xdr:nvGraphicFramePr>
        <xdr:cNvPr id="7" name="Chart 6" descr="Chart type: Line. 'Standard Deviation'&#10;&#10;Description automatically generated">
          <a:extLst>
            <a:ext uri="{FF2B5EF4-FFF2-40B4-BE49-F238E27FC236}">
              <a16:creationId xmlns:a16="http://schemas.microsoft.com/office/drawing/2014/main" id="{C225F486-B13D-D7D6-993D-1A0BFDCA7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5:I31" totalsRowShown="0" headerRowDxfId="5">
  <autoFilter ref="B5:I31" xr:uid="{00000000-0009-0000-0100-000001000000}"/>
  <tableColumns count="8">
    <tableColumn id="1" xr3:uid="{00000000-0010-0000-0000-000001000000}" name="GENERE" dataDxfId="4"/>
    <tableColumn id="2" xr3:uid="{00000000-0010-0000-0000-000002000000}" name="AVERAGE">
      <calculatedColumnFormula>AVERAGEIFS('Movie Genre Analysis'!$K$2:$K$5044, 'Movie Genre Analysis'!$J$2:$J$5044, "*" &amp; B6 &amp; "*")</calculatedColumnFormula>
    </tableColumn>
    <tableColumn id="3" xr3:uid="{00000000-0010-0000-0000-000003000000}" name="MEDIAN">
      <calculatedColumnFormula array="1">MEDIAN(IF(ISNUMBER(FIND(B6,'Movie Genre Analysis'!$J$2:$J$5044)),'Movie Genre Analysis'!$K$2:$K$5044))</calculatedColumnFormula>
    </tableColumn>
    <tableColumn id="4" xr3:uid="{00000000-0010-0000-0000-000004000000}" name="MODE">
      <calculatedColumnFormula array="1">MODE(IF(ISNUMBER(FIND(B6,'Movie Genre Analysis'!$J$2:$J$5044)),'Movie Genre Analysis'!$K$2:$K$5044))</calculatedColumnFormula>
    </tableColumn>
    <tableColumn id="5" xr3:uid="{00000000-0010-0000-0000-000005000000}" name="MAX">
      <calculatedColumnFormula array="1">MAX(IF(ISNUMBER(FIND(B6,'Movie Genre Analysis'!$J$2:$J$5044)),'Movie Genre Analysis'!$K$2:$K$5044))</calculatedColumnFormula>
    </tableColumn>
    <tableColumn id="6" xr3:uid="{00000000-0010-0000-0000-000006000000}" name="MIN">
      <calculatedColumnFormula array="1">MIN(IF(ISNUMBER(FIND(B6,'Movie Genre Analysis'!$J$2:$J$5044)),'Movie Genre Analysis'!$K$2:$K$5044))</calculatedColumnFormula>
    </tableColumn>
    <tableColumn id="7" xr3:uid="{00000000-0010-0000-0000-000007000000}" name="VARIENCE">
      <calculatedColumnFormula array="1">_xlfn.VAR.P(IF(ISNUMBER(FIND(B6,'Movie Genre Analysis'!$J$2:$J$5044)),'Movie Genre Analysis'!$K$2:$K$5044))</calculatedColumnFormula>
    </tableColumn>
    <tableColumn id="8" xr3:uid="{00000000-0010-0000-0000-000008000000}" name="STANDARD DEVIATION">
      <calculatedColumnFormula array="1">_xlfn.STDEV.P(IF(ISNUMBER(FIND(B6,'Movie Genre Analysis'!$J$2:$J$5044)),'Movie Genre Analysis'!$K$2:$K$5044))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6" displayName="Table6" ref="G4:K14" totalsRowShown="0">
  <autoFilter ref="G4:K14" xr:uid="{00000000-0009-0000-0100-000006000000}"/>
  <tableColumns count="5">
    <tableColumn id="1" xr3:uid="{00000000-0010-0000-0100-000001000000}" name="Language" dataDxfId="3">
      <calculatedColumnFormula array="1">_xlfn._xlws.FILTER($D$5:$E$51,IF($E$5:$E$51&gt;10,$E$5:$E$51))</calculatedColumnFormula>
    </tableColumn>
    <tableColumn id="2" xr3:uid="{00000000-0010-0000-0100-000002000000}" name="Count"/>
    <tableColumn id="4" xr3:uid="{939E9220-8A16-4581-B567-239042501837}" name="Mean" dataDxfId="2">
      <calculatedColumnFormula array="1">AVERAGE(IF($A$2:$A$5032=Table6[[#This Row],[Language]],$B$2:$B$5032))</calculatedColumnFormula>
    </tableColumn>
    <tableColumn id="5" xr3:uid="{2B3BE899-386E-4D91-9777-51C9785F6BF0}" name="Median" dataDxfId="1">
      <calculatedColumnFormula array="1">MEDIAN(IF($A$2:$A$5032=Table6[[#This Row],[Language]],$B$2:$B$5032))</calculatedColumnFormula>
    </tableColumn>
    <tableColumn id="6" xr3:uid="{B49FB644-61C8-42EB-A720-BDA475D04598}" name="Standard Deviation" dataDxfId="0">
      <calculatedColumnFormula array="1">STDEV(IF($A$2:$A$5032=Table6[[#This Row],[Language]],$B$2:$B$5032))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C06CF9-6CD8-4997-A6E4-289A9A17EA48}" name="Table2" displayName="Table2" ref="A1:D3892" totalsRowShown="0">
  <autoFilter ref="A1:D3892" xr:uid="{35C06CF9-6CD8-4997-A6E4-289A9A17EA48}"/>
  <tableColumns count="4">
    <tableColumn id="1" xr3:uid="{CDDF40A1-622F-43D1-8AE8-83E3BE1495D1}" name="director_name"/>
    <tableColumn id="2" xr3:uid="{8A28F409-32DD-4F82-B7B5-757545041994}" name="budget"/>
    <tableColumn id="3" xr3:uid="{55D841CC-E061-4198-B0EA-556A31027FEE}" name="gross"/>
    <tableColumn id="4" xr3:uid="{02EBDBCD-317F-4AEE-9A0B-5FB5D2BFEE44}" name="profit margin">
      <calculatedColumnFormula>Table2[[#This Row],[gross]]-Table2[[#This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G1" workbookViewId="0">
      <pane ySplit="1" topLeftCell="A2" activePane="bottomLeft" state="frozen"/>
      <selection pane="bottomLeft" activeCell="W2" sqref="W2"/>
    </sheetView>
  </sheetViews>
  <sheetFormatPr defaultRowHeight="14.4" x14ac:dyDescent="0.3"/>
  <cols>
    <col min="3" max="3" width="20.44140625" bestFit="1" customWidth="1"/>
    <col min="4" max="4" width="7.88671875" bestFit="1" customWidth="1"/>
    <col min="9" max="9" width="10" bestFit="1" customWidth="1"/>
    <col min="13" max="13" width="15.5546875" bestFit="1" customWidth="1"/>
    <col min="23" max="23" width="10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044"/>
  <sheetViews>
    <sheetView topLeftCell="R1" workbookViewId="0">
      <pane ySplit="1" topLeftCell="A2" activePane="bottomLeft" state="frozen"/>
      <selection pane="bottomLeft" activeCell="W1" sqref="W1:W1048576"/>
    </sheetView>
  </sheetViews>
  <sheetFormatPr defaultColWidth="20.5546875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autoFilter ref="A1:AB5044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044"/>
  <sheetViews>
    <sheetView workbookViewId="0">
      <selection activeCell="A2" sqref="A2"/>
    </sheetView>
  </sheetViews>
  <sheetFormatPr defaultRowHeight="14.4" x14ac:dyDescent="0.3"/>
  <cols>
    <col min="1" max="3" width="12" bestFit="1" customWidth="1"/>
    <col min="4" max="8" width="9.77734375" bestFit="1" customWidth="1"/>
    <col min="10" max="10" width="62.6640625" bestFit="1" customWidth="1"/>
    <col min="11" max="11" width="10.44140625" bestFit="1" customWidth="1"/>
  </cols>
  <sheetData>
    <row r="1" spans="1:11" x14ac:dyDescent="0.3">
      <c r="A1" t="s">
        <v>24177</v>
      </c>
      <c r="B1" t="s">
        <v>24171</v>
      </c>
      <c r="C1" t="s">
        <v>24172</v>
      </c>
      <c r="D1" t="s">
        <v>24173</v>
      </c>
      <c r="E1" t="s">
        <v>24173</v>
      </c>
      <c r="F1" t="s">
        <v>24174</v>
      </c>
      <c r="G1" t="s">
        <v>24175</v>
      </c>
      <c r="H1" t="s">
        <v>24176</v>
      </c>
      <c r="J1" t="s">
        <v>9</v>
      </c>
      <c r="K1" t="s">
        <v>25</v>
      </c>
    </row>
    <row r="2" spans="1:11" x14ac:dyDescent="0.3">
      <c r="A2" t="s">
        <v>1325</v>
      </c>
      <c r="B2" t="s">
        <v>953</v>
      </c>
      <c r="C2" t="s">
        <v>1266</v>
      </c>
      <c r="D2" t="s">
        <v>12332</v>
      </c>
      <c r="J2" t="s">
        <v>31</v>
      </c>
      <c r="K2">
        <v>7.9</v>
      </c>
    </row>
    <row r="3" spans="1:11" x14ac:dyDescent="0.3">
      <c r="A3" t="s">
        <v>67</v>
      </c>
      <c r="B3" t="s">
        <v>10413</v>
      </c>
      <c r="C3" t="s">
        <v>10413</v>
      </c>
      <c r="E3" t="s">
        <v>1266</v>
      </c>
      <c r="J3" t="s">
        <v>42</v>
      </c>
      <c r="K3">
        <v>7.1</v>
      </c>
    </row>
    <row r="4" spans="1:11" x14ac:dyDescent="0.3">
      <c r="A4" t="s">
        <v>953</v>
      </c>
      <c r="D4" t="s">
        <v>18089</v>
      </c>
      <c r="E4" t="s">
        <v>10413</v>
      </c>
      <c r="J4" t="s">
        <v>50</v>
      </c>
      <c r="K4">
        <v>6.8</v>
      </c>
    </row>
    <row r="5" spans="1:11" x14ac:dyDescent="0.3">
      <c r="A5" t="s">
        <v>3409</v>
      </c>
      <c r="B5" t="s">
        <v>11526</v>
      </c>
      <c r="C5" t="s">
        <v>12332</v>
      </c>
      <c r="D5" t="s">
        <v>24162</v>
      </c>
      <c r="E5" t="s">
        <v>18089</v>
      </c>
      <c r="J5" t="s">
        <v>59</v>
      </c>
      <c r="K5">
        <v>8.5</v>
      </c>
    </row>
    <row r="6" spans="1:11" x14ac:dyDescent="0.3">
      <c r="A6" t="s">
        <v>11526</v>
      </c>
      <c r="B6" t="s">
        <v>18089</v>
      </c>
      <c r="C6" t="s">
        <v>19711</v>
      </c>
      <c r="D6" t="s">
        <v>1266</v>
      </c>
      <c r="E6" t="s">
        <v>24165</v>
      </c>
      <c r="J6" t="s">
        <v>67</v>
      </c>
      <c r="K6">
        <v>7.1</v>
      </c>
    </row>
    <row r="7" spans="1:11" x14ac:dyDescent="0.3">
      <c r="A7" t="s">
        <v>1671</v>
      </c>
      <c r="B7" t="s">
        <v>1266</v>
      </c>
      <c r="C7" t="s">
        <v>1671</v>
      </c>
      <c r="D7" t="s">
        <v>22704</v>
      </c>
      <c r="E7" t="s">
        <v>22704</v>
      </c>
      <c r="J7" t="s">
        <v>73</v>
      </c>
      <c r="K7">
        <v>6.6</v>
      </c>
    </row>
    <row r="8" spans="1:11" x14ac:dyDescent="0.3">
      <c r="A8" t="s">
        <v>24162</v>
      </c>
      <c r="B8" t="s">
        <v>19711</v>
      </c>
      <c r="C8" t="s">
        <v>15011</v>
      </c>
      <c r="D8" t="s">
        <v>10413</v>
      </c>
      <c r="E8" t="s">
        <v>19711</v>
      </c>
      <c r="F8" t="s">
        <v>17378</v>
      </c>
      <c r="G8" t="s">
        <v>19711</v>
      </c>
      <c r="J8" t="s">
        <v>81</v>
      </c>
      <c r="K8">
        <v>6.2</v>
      </c>
    </row>
    <row r="9" spans="1:11" x14ac:dyDescent="0.3">
      <c r="A9" t="s">
        <v>1266</v>
      </c>
      <c r="B9" t="s">
        <v>1671</v>
      </c>
      <c r="C9" t="s">
        <v>18089</v>
      </c>
      <c r="D9" t="s">
        <v>1671</v>
      </c>
      <c r="E9" t="s">
        <v>24162</v>
      </c>
      <c r="J9" t="s">
        <v>89</v>
      </c>
      <c r="K9">
        <v>7.8</v>
      </c>
    </row>
    <row r="10" spans="1:11" x14ac:dyDescent="0.3">
      <c r="A10" t="s">
        <v>24164</v>
      </c>
      <c r="B10" t="s">
        <v>3409</v>
      </c>
      <c r="C10" t="s">
        <v>3409</v>
      </c>
      <c r="D10" t="s">
        <v>19711</v>
      </c>
      <c r="E10" t="s">
        <v>17378</v>
      </c>
      <c r="J10" t="s">
        <v>73</v>
      </c>
      <c r="K10">
        <v>7.5</v>
      </c>
    </row>
    <row r="11" spans="1:11" x14ac:dyDescent="0.3">
      <c r="A11" t="s">
        <v>13307</v>
      </c>
      <c r="B11" t="s">
        <v>6403</v>
      </c>
      <c r="C11" t="s">
        <v>6403</v>
      </c>
      <c r="D11" t="s">
        <v>3409</v>
      </c>
      <c r="E11" t="s">
        <v>24163</v>
      </c>
      <c r="J11" t="s">
        <v>105</v>
      </c>
      <c r="K11">
        <v>7.5</v>
      </c>
    </row>
    <row r="12" spans="1:11" x14ac:dyDescent="0.3">
      <c r="A12" t="s">
        <v>12332</v>
      </c>
      <c r="B12" t="s">
        <v>24164</v>
      </c>
      <c r="C12" t="s">
        <v>24164</v>
      </c>
      <c r="D12" t="s">
        <v>15011</v>
      </c>
      <c r="F12" t="s">
        <v>12332</v>
      </c>
      <c r="J12" t="s">
        <v>73</v>
      </c>
      <c r="K12">
        <v>6.9</v>
      </c>
    </row>
    <row r="13" spans="1:11" x14ac:dyDescent="0.3">
      <c r="A13" t="s">
        <v>6403</v>
      </c>
      <c r="B13" t="s">
        <v>24162</v>
      </c>
      <c r="C13" t="s">
        <v>11526</v>
      </c>
      <c r="D13" t="s">
        <v>24165</v>
      </c>
      <c r="J13" t="s">
        <v>73</v>
      </c>
      <c r="K13">
        <v>6.1</v>
      </c>
    </row>
    <row r="14" spans="1:11" x14ac:dyDescent="0.3">
      <c r="A14" t="s">
        <v>19711</v>
      </c>
      <c r="B14" t="s">
        <v>12332</v>
      </c>
      <c r="C14" t="s">
        <v>22704</v>
      </c>
      <c r="D14" t="s">
        <v>17378</v>
      </c>
      <c r="J14" t="s">
        <v>127</v>
      </c>
      <c r="K14">
        <v>6.7</v>
      </c>
    </row>
    <row r="15" spans="1:11" x14ac:dyDescent="0.3">
      <c r="A15" t="s">
        <v>10413</v>
      </c>
      <c r="B15" t="s">
        <v>22704</v>
      </c>
      <c r="C15" t="s">
        <v>13307</v>
      </c>
      <c r="D15" t="s">
        <v>12038</v>
      </c>
      <c r="J15" t="s">
        <v>42</v>
      </c>
      <c r="K15">
        <v>7.3</v>
      </c>
    </row>
    <row r="16" spans="1:11" x14ac:dyDescent="0.3">
      <c r="A16" t="s">
        <v>24166</v>
      </c>
      <c r="B16" t="s">
        <v>12038</v>
      </c>
      <c r="C16" t="s">
        <v>24162</v>
      </c>
      <c r="D16" t="s">
        <v>24168</v>
      </c>
      <c r="J16" t="s">
        <v>136</v>
      </c>
      <c r="K16">
        <v>6.5</v>
      </c>
    </row>
    <row r="17" spans="1:11" x14ac:dyDescent="0.3">
      <c r="A17" t="s">
        <v>18089</v>
      </c>
      <c r="B17" t="s">
        <v>24167</v>
      </c>
      <c r="C17" t="s">
        <v>24163</v>
      </c>
      <c r="J17" t="s">
        <v>31</v>
      </c>
      <c r="K17">
        <v>7.2</v>
      </c>
    </row>
    <row r="18" spans="1:11" x14ac:dyDescent="0.3">
      <c r="A18" t="s">
        <v>12038</v>
      </c>
      <c r="B18" t="s">
        <v>67</v>
      </c>
      <c r="C18" t="s">
        <v>24165</v>
      </c>
      <c r="J18" t="s">
        <v>148</v>
      </c>
      <c r="K18">
        <v>6.6</v>
      </c>
    </row>
    <row r="19" spans="1:11" x14ac:dyDescent="0.3">
      <c r="A19" t="s">
        <v>15011</v>
      </c>
      <c r="B19" t="s">
        <v>24169</v>
      </c>
      <c r="C19" t="s">
        <v>12038</v>
      </c>
      <c r="J19" t="s">
        <v>73</v>
      </c>
      <c r="K19">
        <v>8.1</v>
      </c>
    </row>
    <row r="20" spans="1:11" x14ac:dyDescent="0.3">
      <c r="A20" t="s">
        <v>17378</v>
      </c>
      <c r="B20" t="s">
        <v>17378</v>
      </c>
      <c r="C20" t="s">
        <v>17378</v>
      </c>
      <c r="F20" t="s">
        <v>12332</v>
      </c>
      <c r="J20" t="s">
        <v>42</v>
      </c>
      <c r="K20">
        <v>6.7</v>
      </c>
    </row>
    <row r="21" spans="1:11" x14ac:dyDescent="0.3">
      <c r="A21" t="s">
        <v>24170</v>
      </c>
      <c r="B21" t="s">
        <v>13307</v>
      </c>
      <c r="C21" t="s">
        <v>67</v>
      </c>
      <c r="J21" t="s">
        <v>165</v>
      </c>
      <c r="K21">
        <v>6.8</v>
      </c>
    </row>
    <row r="22" spans="1:11" x14ac:dyDescent="0.3">
      <c r="A22" t="s">
        <v>22704</v>
      </c>
      <c r="C22" t="s">
        <v>24168</v>
      </c>
      <c r="J22" t="s">
        <v>173</v>
      </c>
      <c r="K22">
        <v>7.5</v>
      </c>
    </row>
    <row r="23" spans="1:11" x14ac:dyDescent="0.3">
      <c r="A23" t="s">
        <v>24167</v>
      </c>
      <c r="C23" t="s">
        <v>24167</v>
      </c>
      <c r="J23" t="s">
        <v>42</v>
      </c>
      <c r="K23">
        <v>7</v>
      </c>
    </row>
    <row r="24" spans="1:11" x14ac:dyDescent="0.3">
      <c r="A24" t="s">
        <v>24169</v>
      </c>
      <c r="C24" t="s">
        <v>24169</v>
      </c>
      <c r="J24" t="s">
        <v>189</v>
      </c>
      <c r="K24">
        <v>6.7</v>
      </c>
    </row>
    <row r="25" spans="1:11" x14ac:dyDescent="0.3">
      <c r="A25" t="s">
        <v>24163</v>
      </c>
      <c r="C25" t="s">
        <v>24170</v>
      </c>
      <c r="F25" t="s">
        <v>19711</v>
      </c>
      <c r="G25" t="s">
        <v>24165</v>
      </c>
      <c r="J25" t="s">
        <v>173</v>
      </c>
      <c r="K25">
        <v>7.9</v>
      </c>
    </row>
    <row r="26" spans="1:11" x14ac:dyDescent="0.3">
      <c r="A26" t="s">
        <v>24165</v>
      </c>
      <c r="J26" t="s">
        <v>200</v>
      </c>
      <c r="K26">
        <v>6.1</v>
      </c>
    </row>
    <row r="27" spans="1:11" x14ac:dyDescent="0.3">
      <c r="A27" t="s">
        <v>24168</v>
      </c>
      <c r="J27" t="s">
        <v>207</v>
      </c>
      <c r="K27">
        <v>7.2</v>
      </c>
    </row>
    <row r="28" spans="1:11" x14ac:dyDescent="0.3">
      <c r="J28" t="s">
        <v>214</v>
      </c>
      <c r="K28">
        <v>7.7</v>
      </c>
    </row>
    <row r="29" spans="1:11" x14ac:dyDescent="0.3">
      <c r="J29" t="s">
        <v>73</v>
      </c>
      <c r="K29">
        <v>8.1999999999999993</v>
      </c>
    </row>
    <row r="30" spans="1:11" x14ac:dyDescent="0.3">
      <c r="J30" t="s">
        <v>227</v>
      </c>
      <c r="K30">
        <v>5.9</v>
      </c>
    </row>
    <row r="31" spans="1:11" x14ac:dyDescent="0.3">
      <c r="J31" t="s">
        <v>227</v>
      </c>
      <c r="K31">
        <v>7</v>
      </c>
    </row>
    <row r="32" spans="1:11" x14ac:dyDescent="0.3">
      <c r="J32" t="s">
        <v>50</v>
      </c>
      <c r="K32">
        <v>7.8</v>
      </c>
    </row>
    <row r="33" spans="10:11" x14ac:dyDescent="0.3">
      <c r="J33" t="s">
        <v>245</v>
      </c>
      <c r="K33">
        <v>7.3</v>
      </c>
    </row>
    <row r="34" spans="10:11" x14ac:dyDescent="0.3">
      <c r="J34" t="s">
        <v>73</v>
      </c>
      <c r="K34">
        <v>7.2</v>
      </c>
    </row>
    <row r="35" spans="10:11" x14ac:dyDescent="0.3">
      <c r="J35" t="s">
        <v>200</v>
      </c>
      <c r="K35">
        <v>6.5</v>
      </c>
    </row>
    <row r="36" spans="10:11" x14ac:dyDescent="0.3">
      <c r="J36" t="s">
        <v>262</v>
      </c>
      <c r="K36">
        <v>6.8</v>
      </c>
    </row>
    <row r="37" spans="10:11" x14ac:dyDescent="0.3">
      <c r="J37" t="s">
        <v>271</v>
      </c>
      <c r="K37">
        <v>7.3</v>
      </c>
    </row>
    <row r="38" spans="10:11" x14ac:dyDescent="0.3">
      <c r="J38" t="s">
        <v>73</v>
      </c>
      <c r="K38">
        <v>6</v>
      </c>
    </row>
    <row r="39" spans="10:11" x14ac:dyDescent="0.3">
      <c r="J39" t="s">
        <v>73</v>
      </c>
      <c r="K39">
        <v>5.7</v>
      </c>
    </row>
    <row r="40" spans="10:11" x14ac:dyDescent="0.3">
      <c r="J40" t="s">
        <v>200</v>
      </c>
      <c r="K40">
        <v>6.4</v>
      </c>
    </row>
    <row r="41" spans="10:11" x14ac:dyDescent="0.3">
      <c r="J41" t="s">
        <v>31</v>
      </c>
      <c r="K41">
        <v>6.7</v>
      </c>
    </row>
    <row r="42" spans="10:11" x14ac:dyDescent="0.3">
      <c r="J42" t="s">
        <v>73</v>
      </c>
      <c r="K42">
        <v>6.8</v>
      </c>
    </row>
    <row r="43" spans="10:11" x14ac:dyDescent="0.3">
      <c r="J43" t="s">
        <v>307</v>
      </c>
      <c r="K43">
        <v>6.3</v>
      </c>
    </row>
    <row r="44" spans="10:11" x14ac:dyDescent="0.3">
      <c r="J44" t="s">
        <v>73</v>
      </c>
      <c r="K44">
        <v>5.6</v>
      </c>
    </row>
    <row r="45" spans="10:11" x14ac:dyDescent="0.3">
      <c r="J45" t="s">
        <v>271</v>
      </c>
      <c r="K45">
        <v>8.3000000000000007</v>
      </c>
    </row>
    <row r="46" spans="10:11" x14ac:dyDescent="0.3">
      <c r="J46" t="s">
        <v>73</v>
      </c>
      <c r="K46">
        <v>6.6</v>
      </c>
    </row>
    <row r="47" spans="10:11" x14ac:dyDescent="0.3">
      <c r="J47" t="s">
        <v>334</v>
      </c>
      <c r="K47">
        <v>7.2</v>
      </c>
    </row>
    <row r="48" spans="10:11" x14ac:dyDescent="0.3">
      <c r="J48" t="s">
        <v>341</v>
      </c>
      <c r="K48">
        <v>7</v>
      </c>
    </row>
    <row r="49" spans="6:11" x14ac:dyDescent="0.3">
      <c r="J49" t="s">
        <v>262</v>
      </c>
      <c r="K49">
        <v>8</v>
      </c>
    </row>
    <row r="50" spans="6:11" x14ac:dyDescent="0.3">
      <c r="J50" t="s">
        <v>73</v>
      </c>
      <c r="K50">
        <v>7.8</v>
      </c>
    </row>
    <row r="51" spans="6:11" x14ac:dyDescent="0.3">
      <c r="J51" t="s">
        <v>173</v>
      </c>
      <c r="K51">
        <v>6.3</v>
      </c>
    </row>
    <row r="52" spans="6:11" x14ac:dyDescent="0.3">
      <c r="J52" t="s">
        <v>214</v>
      </c>
      <c r="K52">
        <v>7.3</v>
      </c>
    </row>
    <row r="53" spans="6:11" x14ac:dyDescent="0.3">
      <c r="J53" t="s">
        <v>245</v>
      </c>
      <c r="K53">
        <v>6.6</v>
      </c>
    </row>
    <row r="54" spans="6:11" x14ac:dyDescent="0.3">
      <c r="J54" t="s">
        <v>73</v>
      </c>
      <c r="K54">
        <v>7</v>
      </c>
    </row>
    <row r="55" spans="6:11" x14ac:dyDescent="0.3">
      <c r="J55" t="s">
        <v>73</v>
      </c>
      <c r="K55">
        <v>6.3</v>
      </c>
    </row>
    <row r="56" spans="6:11" x14ac:dyDescent="0.3">
      <c r="J56" t="s">
        <v>42</v>
      </c>
      <c r="K56">
        <v>6.2</v>
      </c>
    </row>
    <row r="57" spans="6:11" x14ac:dyDescent="0.3">
      <c r="J57" t="s">
        <v>271</v>
      </c>
      <c r="K57">
        <v>6.8</v>
      </c>
    </row>
    <row r="58" spans="6:11" x14ac:dyDescent="0.3">
      <c r="J58" t="s">
        <v>271</v>
      </c>
      <c r="K58">
        <v>7.2</v>
      </c>
    </row>
    <row r="59" spans="6:11" x14ac:dyDescent="0.3">
      <c r="J59" t="s">
        <v>227</v>
      </c>
      <c r="K59">
        <v>7.5</v>
      </c>
    </row>
    <row r="60" spans="6:11" x14ac:dyDescent="0.3">
      <c r="J60" t="s">
        <v>416</v>
      </c>
      <c r="K60">
        <v>8.4</v>
      </c>
    </row>
    <row r="61" spans="6:11" x14ac:dyDescent="0.3">
      <c r="J61" t="s">
        <v>422</v>
      </c>
      <c r="K61">
        <v>6.2</v>
      </c>
    </row>
    <row r="62" spans="6:11" x14ac:dyDescent="0.3">
      <c r="J62" t="s">
        <v>73</v>
      </c>
      <c r="K62">
        <v>5.8</v>
      </c>
    </row>
    <row r="63" spans="6:11" x14ac:dyDescent="0.3">
      <c r="J63" t="s">
        <v>437</v>
      </c>
      <c r="K63">
        <v>6.8</v>
      </c>
    </row>
    <row r="64" spans="6:11" x14ac:dyDescent="0.3">
      <c r="F64" t="s">
        <v>19711</v>
      </c>
      <c r="J64" t="s">
        <v>73</v>
      </c>
      <c r="K64">
        <v>5.4</v>
      </c>
    </row>
    <row r="65" spans="6:11" x14ac:dyDescent="0.3">
      <c r="J65" t="s">
        <v>207</v>
      </c>
      <c r="K65">
        <v>6.6</v>
      </c>
    </row>
    <row r="66" spans="6:11" x14ac:dyDescent="0.3">
      <c r="J66" t="s">
        <v>200</v>
      </c>
      <c r="K66">
        <v>6.9</v>
      </c>
    </row>
    <row r="67" spans="6:11" x14ac:dyDescent="0.3">
      <c r="J67" t="s">
        <v>73</v>
      </c>
      <c r="K67">
        <v>7.3</v>
      </c>
    </row>
    <row r="68" spans="6:11" x14ac:dyDescent="0.3">
      <c r="J68" t="s">
        <v>464</v>
      </c>
      <c r="K68">
        <v>9</v>
      </c>
    </row>
    <row r="69" spans="6:11" x14ac:dyDescent="0.3">
      <c r="J69" t="s">
        <v>471</v>
      </c>
      <c r="K69">
        <v>8.3000000000000007</v>
      </c>
    </row>
    <row r="70" spans="6:11" x14ac:dyDescent="0.3">
      <c r="J70" t="s">
        <v>478</v>
      </c>
      <c r="K70">
        <v>6.5</v>
      </c>
    </row>
    <row r="71" spans="6:11" x14ac:dyDescent="0.3">
      <c r="J71" t="s">
        <v>73</v>
      </c>
      <c r="K71">
        <v>7.9</v>
      </c>
    </row>
    <row r="72" spans="6:11" x14ac:dyDescent="0.3">
      <c r="J72" t="s">
        <v>488</v>
      </c>
      <c r="K72">
        <v>7.5</v>
      </c>
    </row>
    <row r="73" spans="6:11" x14ac:dyDescent="0.3">
      <c r="J73" t="s">
        <v>494</v>
      </c>
      <c r="K73">
        <v>4.8</v>
      </c>
    </row>
    <row r="74" spans="6:11" x14ac:dyDescent="0.3">
      <c r="F74" t="s">
        <v>1266</v>
      </c>
      <c r="G74" t="s">
        <v>17378</v>
      </c>
      <c r="J74" t="s">
        <v>501</v>
      </c>
      <c r="K74">
        <v>5.2</v>
      </c>
    </row>
    <row r="75" spans="6:11" x14ac:dyDescent="0.3">
      <c r="J75" t="s">
        <v>509</v>
      </c>
      <c r="K75">
        <v>6.9</v>
      </c>
    </row>
    <row r="76" spans="6:11" x14ac:dyDescent="0.3">
      <c r="J76" t="s">
        <v>515</v>
      </c>
      <c r="K76">
        <v>5.4</v>
      </c>
    </row>
    <row r="77" spans="6:11" x14ac:dyDescent="0.3">
      <c r="J77" t="s">
        <v>73</v>
      </c>
      <c r="K77">
        <v>7.9</v>
      </c>
    </row>
    <row r="78" spans="6:11" x14ac:dyDescent="0.3">
      <c r="J78" t="s">
        <v>227</v>
      </c>
      <c r="K78">
        <v>6.1</v>
      </c>
    </row>
    <row r="79" spans="6:11" x14ac:dyDescent="0.3">
      <c r="J79" t="s">
        <v>227</v>
      </c>
      <c r="K79">
        <v>5.8</v>
      </c>
    </row>
    <row r="80" spans="6:11" x14ac:dyDescent="0.3">
      <c r="J80" t="s">
        <v>542</v>
      </c>
      <c r="K80">
        <v>8.3000000000000007</v>
      </c>
    </row>
    <row r="81" spans="10:11" x14ac:dyDescent="0.3">
      <c r="J81" t="s">
        <v>548</v>
      </c>
      <c r="K81">
        <v>7.8</v>
      </c>
    </row>
    <row r="82" spans="10:11" x14ac:dyDescent="0.3">
      <c r="J82" t="s">
        <v>73</v>
      </c>
      <c r="K82">
        <v>7</v>
      </c>
    </row>
    <row r="83" spans="10:11" x14ac:dyDescent="0.3">
      <c r="J83" t="s">
        <v>558</v>
      </c>
      <c r="K83">
        <v>6.1</v>
      </c>
    </row>
    <row r="84" spans="10:11" x14ac:dyDescent="0.3">
      <c r="J84" t="s">
        <v>564</v>
      </c>
      <c r="K84">
        <v>7</v>
      </c>
    </row>
    <row r="85" spans="10:11" x14ac:dyDescent="0.3">
      <c r="J85" t="s">
        <v>571</v>
      </c>
      <c r="K85">
        <v>7.6</v>
      </c>
    </row>
    <row r="86" spans="10:11" x14ac:dyDescent="0.3">
      <c r="J86" t="s">
        <v>578</v>
      </c>
      <c r="K86">
        <v>4.5</v>
      </c>
    </row>
    <row r="87" spans="10:11" x14ac:dyDescent="0.3">
      <c r="J87" t="s">
        <v>558</v>
      </c>
      <c r="K87">
        <v>6.3</v>
      </c>
    </row>
    <row r="88" spans="10:11" x14ac:dyDescent="0.3">
      <c r="J88" t="s">
        <v>73</v>
      </c>
      <c r="K88">
        <v>7.8</v>
      </c>
    </row>
    <row r="89" spans="10:11" x14ac:dyDescent="0.3">
      <c r="J89" t="s">
        <v>271</v>
      </c>
      <c r="K89">
        <v>6.4</v>
      </c>
    </row>
    <row r="90" spans="10:11" x14ac:dyDescent="0.3">
      <c r="J90" t="s">
        <v>606</v>
      </c>
      <c r="K90">
        <v>6.5</v>
      </c>
    </row>
    <row r="91" spans="10:11" x14ac:dyDescent="0.3">
      <c r="J91" t="s">
        <v>613</v>
      </c>
      <c r="K91">
        <v>7.9</v>
      </c>
    </row>
    <row r="92" spans="10:11" x14ac:dyDescent="0.3">
      <c r="J92" t="s">
        <v>621</v>
      </c>
      <c r="K92">
        <v>7.8</v>
      </c>
    </row>
    <row r="93" spans="10:11" x14ac:dyDescent="0.3">
      <c r="J93" t="s">
        <v>628</v>
      </c>
      <c r="K93">
        <v>6.6</v>
      </c>
    </row>
    <row r="94" spans="10:11" x14ac:dyDescent="0.3">
      <c r="J94" t="s">
        <v>73</v>
      </c>
      <c r="K94">
        <v>5.5</v>
      </c>
    </row>
    <row r="95" spans="10:11" x14ac:dyDescent="0.3">
      <c r="J95" t="s">
        <v>628</v>
      </c>
      <c r="K95">
        <v>8.1999999999999993</v>
      </c>
    </row>
    <row r="96" spans="10:11" x14ac:dyDescent="0.3">
      <c r="J96" t="s">
        <v>647</v>
      </c>
      <c r="K96">
        <v>6.4</v>
      </c>
    </row>
    <row r="97" spans="10:11" x14ac:dyDescent="0.3">
      <c r="J97" t="s">
        <v>73</v>
      </c>
      <c r="K97">
        <v>8.1</v>
      </c>
    </row>
    <row r="98" spans="10:11" x14ac:dyDescent="0.3">
      <c r="J98" t="s">
        <v>659</v>
      </c>
      <c r="K98">
        <v>8.6</v>
      </c>
    </row>
    <row r="99" spans="10:11" x14ac:dyDescent="0.3">
      <c r="J99" t="s">
        <v>227</v>
      </c>
      <c r="K99">
        <v>8.8000000000000007</v>
      </c>
    </row>
    <row r="100" spans="10:11" x14ac:dyDescent="0.3">
      <c r="J100" t="s">
        <v>670</v>
      </c>
      <c r="K100">
        <v>8.1999999999999993</v>
      </c>
    </row>
    <row r="101" spans="10:11" x14ac:dyDescent="0.3">
      <c r="J101" t="s">
        <v>173</v>
      </c>
      <c r="K101">
        <v>7.9</v>
      </c>
    </row>
    <row r="102" spans="10:11" x14ac:dyDescent="0.3">
      <c r="J102" t="s">
        <v>334</v>
      </c>
      <c r="K102">
        <v>6.7</v>
      </c>
    </row>
    <row r="103" spans="10:11" x14ac:dyDescent="0.3">
      <c r="J103" t="s">
        <v>687</v>
      </c>
      <c r="K103">
        <v>7.8</v>
      </c>
    </row>
    <row r="104" spans="10:11" x14ac:dyDescent="0.3">
      <c r="J104" t="s">
        <v>73</v>
      </c>
      <c r="K104">
        <v>7.8</v>
      </c>
    </row>
    <row r="105" spans="10:11" x14ac:dyDescent="0.3">
      <c r="J105" t="s">
        <v>698</v>
      </c>
      <c r="K105">
        <v>6.6</v>
      </c>
    </row>
    <row r="106" spans="10:11" x14ac:dyDescent="0.3">
      <c r="J106" t="s">
        <v>148</v>
      </c>
      <c r="K106">
        <v>6.1</v>
      </c>
    </row>
    <row r="107" spans="10:11" x14ac:dyDescent="0.3">
      <c r="J107" t="s">
        <v>712</v>
      </c>
      <c r="K107">
        <v>5.6</v>
      </c>
    </row>
    <row r="108" spans="10:11" x14ac:dyDescent="0.3">
      <c r="J108" t="s">
        <v>200</v>
      </c>
      <c r="K108">
        <v>6.4</v>
      </c>
    </row>
    <row r="109" spans="10:11" x14ac:dyDescent="0.3">
      <c r="J109" t="s">
        <v>271</v>
      </c>
      <c r="K109">
        <v>6.1</v>
      </c>
    </row>
    <row r="110" spans="10:11" x14ac:dyDescent="0.3">
      <c r="J110" t="s">
        <v>42</v>
      </c>
      <c r="K110">
        <v>7.3</v>
      </c>
    </row>
    <row r="111" spans="10:11" x14ac:dyDescent="0.3">
      <c r="J111" t="s">
        <v>73</v>
      </c>
      <c r="K111">
        <v>6.6</v>
      </c>
    </row>
    <row r="112" spans="10:11" x14ac:dyDescent="0.3">
      <c r="J112" t="s">
        <v>200</v>
      </c>
      <c r="K112">
        <v>6.3</v>
      </c>
    </row>
    <row r="113" spans="6:11" x14ac:dyDescent="0.3">
      <c r="J113" t="s">
        <v>749</v>
      </c>
      <c r="K113">
        <v>6.1</v>
      </c>
    </row>
    <row r="114" spans="6:11" x14ac:dyDescent="0.3">
      <c r="J114" t="s">
        <v>73</v>
      </c>
      <c r="K114">
        <v>7.1</v>
      </c>
    </row>
    <row r="115" spans="6:11" x14ac:dyDescent="0.3">
      <c r="J115" t="s">
        <v>761</v>
      </c>
      <c r="K115">
        <v>5.5</v>
      </c>
    </row>
    <row r="116" spans="6:11" x14ac:dyDescent="0.3">
      <c r="J116" t="s">
        <v>105</v>
      </c>
      <c r="K116">
        <v>7.5</v>
      </c>
    </row>
    <row r="117" spans="6:11" x14ac:dyDescent="0.3">
      <c r="J117" t="s">
        <v>105</v>
      </c>
      <c r="K117">
        <v>7.6</v>
      </c>
    </row>
    <row r="118" spans="6:11" x14ac:dyDescent="0.3">
      <c r="J118" t="s">
        <v>777</v>
      </c>
      <c r="K118">
        <v>6.4</v>
      </c>
    </row>
    <row r="119" spans="6:11" x14ac:dyDescent="0.3">
      <c r="J119" t="s">
        <v>782</v>
      </c>
      <c r="K119">
        <v>7.2</v>
      </c>
    </row>
    <row r="120" spans="6:11" x14ac:dyDescent="0.3">
      <c r="J120" t="s">
        <v>787</v>
      </c>
      <c r="K120">
        <v>6.7</v>
      </c>
    </row>
    <row r="121" spans="6:11" x14ac:dyDescent="0.3">
      <c r="J121" t="s">
        <v>792</v>
      </c>
      <c r="K121">
        <v>8</v>
      </c>
    </row>
    <row r="122" spans="6:11" x14ac:dyDescent="0.3">
      <c r="J122" t="s">
        <v>127</v>
      </c>
      <c r="K122">
        <v>8.3000000000000007</v>
      </c>
    </row>
    <row r="123" spans="6:11" x14ac:dyDescent="0.3">
      <c r="J123" t="s">
        <v>803</v>
      </c>
      <c r="K123">
        <v>6.7</v>
      </c>
    </row>
    <row r="124" spans="6:11" x14ac:dyDescent="0.3">
      <c r="J124" t="s">
        <v>787</v>
      </c>
      <c r="K124">
        <v>5.9</v>
      </c>
    </row>
    <row r="125" spans="6:11" x14ac:dyDescent="0.3">
      <c r="J125" t="s">
        <v>262</v>
      </c>
      <c r="K125">
        <v>6.7</v>
      </c>
    </row>
    <row r="126" spans="6:11" x14ac:dyDescent="0.3">
      <c r="J126" t="s">
        <v>647</v>
      </c>
      <c r="K126">
        <v>6.7</v>
      </c>
    </row>
    <row r="127" spans="6:11" x14ac:dyDescent="0.3">
      <c r="J127" t="s">
        <v>829</v>
      </c>
      <c r="K127">
        <v>7.6</v>
      </c>
    </row>
    <row r="128" spans="6:11" x14ac:dyDescent="0.3">
      <c r="F128" t="s">
        <v>24165</v>
      </c>
      <c r="J128" t="s">
        <v>647</v>
      </c>
      <c r="K128">
        <v>7.2</v>
      </c>
    </row>
    <row r="129" spans="10:11" x14ac:dyDescent="0.3">
      <c r="J129" t="s">
        <v>42</v>
      </c>
      <c r="K129">
        <v>7.1</v>
      </c>
    </row>
    <row r="130" spans="10:11" x14ac:dyDescent="0.3">
      <c r="J130" t="s">
        <v>227</v>
      </c>
      <c r="K130">
        <v>8.1</v>
      </c>
    </row>
    <row r="131" spans="10:11" x14ac:dyDescent="0.3">
      <c r="J131" t="s">
        <v>852</v>
      </c>
      <c r="K131">
        <v>6.7</v>
      </c>
    </row>
    <row r="132" spans="10:11" x14ac:dyDescent="0.3">
      <c r="J132" t="s">
        <v>42</v>
      </c>
      <c r="K132">
        <v>7</v>
      </c>
    </row>
    <row r="133" spans="10:11" x14ac:dyDescent="0.3">
      <c r="J133" t="s">
        <v>863</v>
      </c>
      <c r="K133">
        <v>6.9</v>
      </c>
    </row>
    <row r="134" spans="10:11" x14ac:dyDescent="0.3">
      <c r="J134" t="s">
        <v>870</v>
      </c>
      <c r="K134">
        <v>5.0999999999999996</v>
      </c>
    </row>
    <row r="135" spans="10:11" x14ac:dyDescent="0.3">
      <c r="J135" t="s">
        <v>42</v>
      </c>
      <c r="K135">
        <v>5.8</v>
      </c>
    </row>
    <row r="136" spans="10:11" x14ac:dyDescent="0.3">
      <c r="J136" t="s">
        <v>882</v>
      </c>
      <c r="K136">
        <v>6.2</v>
      </c>
    </row>
    <row r="137" spans="10:11" x14ac:dyDescent="0.3">
      <c r="J137" t="s">
        <v>50</v>
      </c>
      <c r="K137">
        <v>7.4</v>
      </c>
    </row>
    <row r="138" spans="10:11" x14ac:dyDescent="0.3">
      <c r="J138" t="s">
        <v>895</v>
      </c>
      <c r="K138">
        <v>5.8</v>
      </c>
    </row>
    <row r="139" spans="10:11" x14ac:dyDescent="0.3">
      <c r="J139" t="s">
        <v>207</v>
      </c>
      <c r="K139">
        <v>6.6</v>
      </c>
    </row>
    <row r="140" spans="10:11" x14ac:dyDescent="0.3">
      <c r="J140" t="s">
        <v>471</v>
      </c>
      <c r="K140">
        <v>6.2</v>
      </c>
    </row>
    <row r="141" spans="10:11" x14ac:dyDescent="0.3">
      <c r="J141" t="s">
        <v>803</v>
      </c>
      <c r="K141">
        <v>7.3</v>
      </c>
    </row>
    <row r="142" spans="10:11" x14ac:dyDescent="0.3">
      <c r="J142" t="s">
        <v>148</v>
      </c>
      <c r="K142">
        <v>4.2</v>
      </c>
    </row>
    <row r="143" spans="10:11" x14ac:dyDescent="0.3">
      <c r="J143" t="s">
        <v>50</v>
      </c>
      <c r="K143">
        <v>6.9</v>
      </c>
    </row>
    <row r="144" spans="10:11" x14ac:dyDescent="0.3">
      <c r="J144" t="s">
        <v>923</v>
      </c>
      <c r="K144">
        <v>6.4</v>
      </c>
    </row>
    <row r="145" spans="10:11" x14ac:dyDescent="0.3">
      <c r="J145" t="s">
        <v>478</v>
      </c>
      <c r="K145">
        <v>5.4</v>
      </c>
    </row>
    <row r="146" spans="10:11" x14ac:dyDescent="0.3">
      <c r="J146" t="s">
        <v>471</v>
      </c>
      <c r="K146">
        <v>6.7</v>
      </c>
    </row>
    <row r="147" spans="10:11" x14ac:dyDescent="0.3">
      <c r="J147" t="s">
        <v>200</v>
      </c>
      <c r="K147">
        <v>5.8</v>
      </c>
    </row>
    <row r="148" spans="10:11" x14ac:dyDescent="0.3">
      <c r="J148" t="s">
        <v>621</v>
      </c>
      <c r="K148">
        <v>6.9</v>
      </c>
    </row>
    <row r="149" spans="10:11" x14ac:dyDescent="0.3">
      <c r="J149" t="s">
        <v>953</v>
      </c>
      <c r="K149">
        <v>7.2</v>
      </c>
    </row>
    <row r="150" spans="10:11" x14ac:dyDescent="0.3">
      <c r="J150" t="s">
        <v>471</v>
      </c>
      <c r="K150">
        <v>6.9</v>
      </c>
    </row>
    <row r="151" spans="10:11" x14ac:dyDescent="0.3">
      <c r="J151" t="s">
        <v>50</v>
      </c>
      <c r="K151">
        <v>6.1</v>
      </c>
    </row>
    <row r="152" spans="10:11" x14ac:dyDescent="0.3">
      <c r="J152" t="s">
        <v>971</v>
      </c>
      <c r="K152">
        <v>5.5</v>
      </c>
    </row>
    <row r="153" spans="10:11" x14ac:dyDescent="0.3">
      <c r="J153" t="s">
        <v>227</v>
      </c>
      <c r="K153">
        <v>6.6</v>
      </c>
    </row>
    <row r="154" spans="10:11" x14ac:dyDescent="0.3">
      <c r="J154" t="s">
        <v>983</v>
      </c>
      <c r="K154">
        <v>6.1</v>
      </c>
    </row>
    <row r="155" spans="10:11" x14ac:dyDescent="0.3">
      <c r="J155" t="s">
        <v>987</v>
      </c>
      <c r="K155">
        <v>6.3</v>
      </c>
    </row>
    <row r="156" spans="10:11" x14ac:dyDescent="0.3">
      <c r="J156" t="s">
        <v>803</v>
      </c>
      <c r="K156">
        <v>7.2</v>
      </c>
    </row>
    <row r="157" spans="10:11" x14ac:dyDescent="0.3">
      <c r="J157" t="s">
        <v>50</v>
      </c>
      <c r="K157">
        <v>7.4</v>
      </c>
    </row>
    <row r="158" spans="10:11" x14ac:dyDescent="0.3">
      <c r="J158" t="s">
        <v>628</v>
      </c>
      <c r="K158">
        <v>7.3</v>
      </c>
    </row>
    <row r="159" spans="10:11" x14ac:dyDescent="0.3">
      <c r="J159" t="s">
        <v>1009</v>
      </c>
      <c r="K159">
        <v>6.1</v>
      </c>
    </row>
    <row r="160" spans="10:11" x14ac:dyDescent="0.3">
      <c r="J160" t="s">
        <v>1017</v>
      </c>
      <c r="K160">
        <v>7.7</v>
      </c>
    </row>
    <row r="161" spans="10:11" x14ac:dyDescent="0.3">
      <c r="J161" t="s">
        <v>1023</v>
      </c>
      <c r="K161">
        <v>6.1</v>
      </c>
    </row>
    <row r="162" spans="10:11" x14ac:dyDescent="0.3">
      <c r="J162" t="s">
        <v>73</v>
      </c>
      <c r="K162">
        <v>8</v>
      </c>
    </row>
    <row r="163" spans="10:11" x14ac:dyDescent="0.3">
      <c r="J163" t="s">
        <v>245</v>
      </c>
      <c r="K163">
        <v>7.3</v>
      </c>
    </row>
    <row r="164" spans="10:11" x14ac:dyDescent="0.3">
      <c r="J164" t="s">
        <v>1035</v>
      </c>
      <c r="K164">
        <v>7.9</v>
      </c>
    </row>
    <row r="165" spans="10:11" x14ac:dyDescent="0.3">
      <c r="J165" t="s">
        <v>42</v>
      </c>
      <c r="K165">
        <v>5.5</v>
      </c>
    </row>
    <row r="166" spans="10:11" x14ac:dyDescent="0.3">
      <c r="J166" t="s">
        <v>227</v>
      </c>
      <c r="K166">
        <v>5</v>
      </c>
    </row>
    <row r="167" spans="10:11" x14ac:dyDescent="0.3">
      <c r="J167" t="s">
        <v>1052</v>
      </c>
      <c r="K167">
        <v>7.7</v>
      </c>
    </row>
    <row r="168" spans="10:11" x14ac:dyDescent="0.3">
      <c r="J168" t="s">
        <v>334</v>
      </c>
      <c r="K168">
        <v>6.6</v>
      </c>
    </row>
    <row r="169" spans="10:11" x14ac:dyDescent="0.3">
      <c r="J169" t="s">
        <v>647</v>
      </c>
      <c r="K169">
        <v>5.7</v>
      </c>
    </row>
    <row r="170" spans="10:11" x14ac:dyDescent="0.3">
      <c r="J170" t="s">
        <v>227</v>
      </c>
      <c r="K170">
        <v>5.8</v>
      </c>
    </row>
    <row r="171" spans="10:11" x14ac:dyDescent="0.3">
      <c r="J171" t="s">
        <v>1077</v>
      </c>
      <c r="K171">
        <v>6</v>
      </c>
    </row>
    <row r="172" spans="10:11" x14ac:dyDescent="0.3">
      <c r="J172" t="s">
        <v>1083</v>
      </c>
      <c r="K172">
        <v>6.4</v>
      </c>
    </row>
    <row r="173" spans="10:11" x14ac:dyDescent="0.3">
      <c r="J173" t="s">
        <v>73</v>
      </c>
      <c r="K173">
        <v>6.9</v>
      </c>
    </row>
    <row r="174" spans="10:11" x14ac:dyDescent="0.3">
      <c r="J174" t="s">
        <v>50</v>
      </c>
      <c r="K174">
        <v>6.4</v>
      </c>
    </row>
    <row r="175" spans="10:11" x14ac:dyDescent="0.3">
      <c r="J175" t="s">
        <v>1098</v>
      </c>
      <c r="K175">
        <v>7.4</v>
      </c>
    </row>
    <row r="176" spans="10:11" x14ac:dyDescent="0.3">
      <c r="J176" t="s">
        <v>1105</v>
      </c>
      <c r="K176">
        <v>5.5</v>
      </c>
    </row>
    <row r="177" spans="10:11" x14ac:dyDescent="0.3">
      <c r="J177" t="s">
        <v>1110</v>
      </c>
      <c r="K177">
        <v>5.9</v>
      </c>
    </row>
    <row r="178" spans="10:11" x14ac:dyDescent="0.3">
      <c r="J178" t="s">
        <v>73</v>
      </c>
      <c r="K178">
        <v>6.8</v>
      </c>
    </row>
    <row r="179" spans="10:11" x14ac:dyDescent="0.3">
      <c r="J179" t="s">
        <v>1120</v>
      </c>
      <c r="K179">
        <v>7.5</v>
      </c>
    </row>
    <row r="180" spans="10:11" x14ac:dyDescent="0.3">
      <c r="J180" t="s">
        <v>200</v>
      </c>
      <c r="K180">
        <v>6.8</v>
      </c>
    </row>
    <row r="181" spans="10:11" x14ac:dyDescent="0.3">
      <c r="J181" t="s">
        <v>1134</v>
      </c>
      <c r="K181">
        <v>8.1</v>
      </c>
    </row>
    <row r="182" spans="10:11" x14ac:dyDescent="0.3">
      <c r="J182" t="s">
        <v>307</v>
      </c>
      <c r="K182">
        <v>6.5</v>
      </c>
    </row>
    <row r="183" spans="10:11" x14ac:dyDescent="0.3">
      <c r="J183" t="s">
        <v>1145</v>
      </c>
      <c r="K183">
        <v>7.2</v>
      </c>
    </row>
    <row r="184" spans="10:11" x14ac:dyDescent="0.3">
      <c r="J184" t="s">
        <v>471</v>
      </c>
      <c r="K184">
        <v>6.7</v>
      </c>
    </row>
    <row r="185" spans="10:11" x14ac:dyDescent="0.3">
      <c r="J185" t="s">
        <v>1156</v>
      </c>
      <c r="K185">
        <v>8.1</v>
      </c>
    </row>
    <row r="186" spans="10:11" x14ac:dyDescent="0.3">
      <c r="J186" t="s">
        <v>803</v>
      </c>
      <c r="K186">
        <v>7.6</v>
      </c>
    </row>
    <row r="187" spans="10:11" x14ac:dyDescent="0.3">
      <c r="J187" t="s">
        <v>509</v>
      </c>
      <c r="K187">
        <v>7.4</v>
      </c>
    </row>
    <row r="188" spans="10:11" x14ac:dyDescent="0.3">
      <c r="J188" t="s">
        <v>1170</v>
      </c>
      <c r="K188">
        <v>7.6</v>
      </c>
    </row>
    <row r="189" spans="10:11" x14ac:dyDescent="0.3">
      <c r="J189" t="s">
        <v>1105</v>
      </c>
      <c r="K189">
        <v>5.5</v>
      </c>
    </row>
    <row r="190" spans="10:11" x14ac:dyDescent="0.3">
      <c r="J190" t="s">
        <v>1177</v>
      </c>
      <c r="K190">
        <v>6.7</v>
      </c>
    </row>
    <row r="191" spans="10:11" x14ac:dyDescent="0.3">
      <c r="J191" t="s">
        <v>1170</v>
      </c>
      <c r="K191">
        <v>6.5</v>
      </c>
    </row>
    <row r="192" spans="10:11" x14ac:dyDescent="0.3">
      <c r="J192" t="s">
        <v>422</v>
      </c>
      <c r="K192">
        <v>6.6</v>
      </c>
    </row>
    <row r="193" spans="10:11" x14ac:dyDescent="0.3">
      <c r="J193" t="s">
        <v>1035</v>
      </c>
      <c r="K193">
        <v>6.7</v>
      </c>
    </row>
    <row r="194" spans="10:11" x14ac:dyDescent="0.3">
      <c r="J194" t="s">
        <v>1199</v>
      </c>
      <c r="K194">
        <v>6.4</v>
      </c>
    </row>
    <row r="195" spans="10:11" x14ac:dyDescent="0.3">
      <c r="J195" t="s">
        <v>1023</v>
      </c>
      <c r="K195">
        <v>5.8</v>
      </c>
    </row>
    <row r="196" spans="10:11" x14ac:dyDescent="0.3">
      <c r="J196" t="s">
        <v>1211</v>
      </c>
      <c r="K196">
        <v>7.4</v>
      </c>
    </row>
    <row r="197" spans="10:11" x14ac:dyDescent="0.3">
      <c r="J197" t="s">
        <v>105</v>
      </c>
      <c r="K197">
        <v>7.8</v>
      </c>
    </row>
    <row r="198" spans="10:11" x14ac:dyDescent="0.3">
      <c r="J198" t="s">
        <v>1221</v>
      </c>
      <c r="K198">
        <v>6.6</v>
      </c>
    </row>
    <row r="199" spans="10:11" x14ac:dyDescent="0.3">
      <c r="J199" t="s">
        <v>73</v>
      </c>
      <c r="K199">
        <v>4.9000000000000004</v>
      </c>
    </row>
    <row r="200" spans="10:11" x14ac:dyDescent="0.3">
      <c r="J200" t="s">
        <v>1231</v>
      </c>
      <c r="K200">
        <v>6.5</v>
      </c>
    </row>
    <row r="201" spans="10:11" x14ac:dyDescent="0.3">
      <c r="J201" t="s">
        <v>1239</v>
      </c>
      <c r="K201">
        <v>7.5</v>
      </c>
    </row>
    <row r="202" spans="10:11" x14ac:dyDescent="0.3">
      <c r="J202" t="s">
        <v>787</v>
      </c>
      <c r="K202">
        <v>6.2</v>
      </c>
    </row>
    <row r="203" spans="10:11" x14ac:dyDescent="0.3">
      <c r="J203" t="s">
        <v>1247</v>
      </c>
      <c r="K203">
        <v>7.3</v>
      </c>
    </row>
    <row r="204" spans="10:11" x14ac:dyDescent="0.3">
      <c r="J204" t="s">
        <v>200</v>
      </c>
      <c r="K204">
        <v>7.5</v>
      </c>
    </row>
    <row r="205" spans="10:11" x14ac:dyDescent="0.3">
      <c r="J205" t="s">
        <v>1258</v>
      </c>
      <c r="K205">
        <v>5.6</v>
      </c>
    </row>
    <row r="206" spans="10:11" x14ac:dyDescent="0.3">
      <c r="J206" t="s">
        <v>670</v>
      </c>
      <c r="K206">
        <v>8.1999999999999993</v>
      </c>
    </row>
    <row r="207" spans="10:11" x14ac:dyDescent="0.3">
      <c r="J207" t="s">
        <v>42</v>
      </c>
      <c r="K207">
        <v>8.1</v>
      </c>
    </row>
    <row r="208" spans="10:11" x14ac:dyDescent="0.3">
      <c r="J208" t="s">
        <v>1266</v>
      </c>
      <c r="K208">
        <v>6.4</v>
      </c>
    </row>
    <row r="209" spans="10:11" x14ac:dyDescent="0.3">
      <c r="J209" t="s">
        <v>1170</v>
      </c>
      <c r="K209">
        <v>6.7</v>
      </c>
    </row>
    <row r="210" spans="10:11" x14ac:dyDescent="0.3">
      <c r="J210" t="s">
        <v>852</v>
      </c>
      <c r="K210">
        <v>6.6</v>
      </c>
    </row>
    <row r="211" spans="10:11" x14ac:dyDescent="0.3">
      <c r="J211" t="s">
        <v>1280</v>
      </c>
      <c r="K211">
        <v>6.4</v>
      </c>
    </row>
    <row r="212" spans="10:11" x14ac:dyDescent="0.3">
      <c r="J212" t="s">
        <v>262</v>
      </c>
      <c r="K212">
        <v>7.5</v>
      </c>
    </row>
    <row r="213" spans="10:11" x14ac:dyDescent="0.3">
      <c r="J213" t="s">
        <v>334</v>
      </c>
      <c r="K213">
        <v>7.3</v>
      </c>
    </row>
    <row r="214" spans="10:11" x14ac:dyDescent="0.3">
      <c r="J214" t="s">
        <v>1295</v>
      </c>
      <c r="K214">
        <v>7.5</v>
      </c>
    </row>
    <row r="215" spans="10:11" x14ac:dyDescent="0.3">
      <c r="J215" t="s">
        <v>42</v>
      </c>
      <c r="K215">
        <v>5.8</v>
      </c>
    </row>
    <row r="216" spans="10:11" x14ac:dyDescent="0.3">
      <c r="J216" t="s">
        <v>647</v>
      </c>
      <c r="K216">
        <v>7.5</v>
      </c>
    </row>
    <row r="217" spans="10:11" x14ac:dyDescent="0.3">
      <c r="J217" t="s">
        <v>1313</v>
      </c>
      <c r="K217">
        <v>6.6</v>
      </c>
    </row>
    <row r="218" spans="10:11" x14ac:dyDescent="0.3">
      <c r="J218" t="s">
        <v>50</v>
      </c>
      <c r="K218">
        <v>6.7</v>
      </c>
    </row>
    <row r="219" spans="10:11" x14ac:dyDescent="0.3">
      <c r="J219" t="s">
        <v>1325</v>
      </c>
      <c r="K219">
        <v>3.7</v>
      </c>
    </row>
    <row r="220" spans="10:11" x14ac:dyDescent="0.3">
      <c r="J220" t="s">
        <v>515</v>
      </c>
      <c r="K220">
        <v>6</v>
      </c>
    </row>
    <row r="221" spans="10:11" x14ac:dyDescent="0.3">
      <c r="J221" t="s">
        <v>227</v>
      </c>
      <c r="K221">
        <v>6.4</v>
      </c>
    </row>
    <row r="222" spans="10:11" x14ac:dyDescent="0.3">
      <c r="J222" t="s">
        <v>50</v>
      </c>
      <c r="K222">
        <v>6.1</v>
      </c>
    </row>
    <row r="223" spans="10:11" x14ac:dyDescent="0.3">
      <c r="J223" t="s">
        <v>712</v>
      </c>
      <c r="K223">
        <v>6.4</v>
      </c>
    </row>
    <row r="224" spans="10:11" x14ac:dyDescent="0.3">
      <c r="J224" t="s">
        <v>227</v>
      </c>
      <c r="K224">
        <v>5.6</v>
      </c>
    </row>
    <row r="225" spans="10:11" x14ac:dyDescent="0.3">
      <c r="J225" t="s">
        <v>1356</v>
      </c>
      <c r="K225">
        <v>8</v>
      </c>
    </row>
    <row r="226" spans="10:11" x14ac:dyDescent="0.3">
      <c r="J226" t="s">
        <v>1364</v>
      </c>
      <c r="K226">
        <v>5.2</v>
      </c>
    </row>
    <row r="227" spans="10:11" x14ac:dyDescent="0.3">
      <c r="J227" t="s">
        <v>59</v>
      </c>
      <c r="K227">
        <v>7.1</v>
      </c>
    </row>
    <row r="228" spans="10:11" x14ac:dyDescent="0.3">
      <c r="J228" t="s">
        <v>1374</v>
      </c>
      <c r="K228">
        <v>4.8</v>
      </c>
    </row>
    <row r="229" spans="10:11" x14ac:dyDescent="0.3">
      <c r="J229" t="s">
        <v>1380</v>
      </c>
      <c r="K229">
        <v>7</v>
      </c>
    </row>
    <row r="230" spans="10:11" x14ac:dyDescent="0.3">
      <c r="J230" t="s">
        <v>271</v>
      </c>
      <c r="K230">
        <v>5.4</v>
      </c>
    </row>
    <row r="231" spans="10:11" x14ac:dyDescent="0.3">
      <c r="J231" t="s">
        <v>1390</v>
      </c>
      <c r="K231">
        <v>6.6</v>
      </c>
    </row>
    <row r="232" spans="10:11" x14ac:dyDescent="0.3">
      <c r="J232" t="s">
        <v>227</v>
      </c>
      <c r="K232">
        <v>6.7</v>
      </c>
    </row>
    <row r="233" spans="10:11" x14ac:dyDescent="0.3">
      <c r="J233" t="s">
        <v>1401</v>
      </c>
      <c r="K233">
        <v>6.2</v>
      </c>
    </row>
    <row r="234" spans="10:11" x14ac:dyDescent="0.3">
      <c r="J234" t="s">
        <v>1407</v>
      </c>
      <c r="K234">
        <v>6.1</v>
      </c>
    </row>
    <row r="235" spans="10:11" x14ac:dyDescent="0.3">
      <c r="J235" t="s">
        <v>1415</v>
      </c>
      <c r="K235">
        <v>5.3</v>
      </c>
    </row>
    <row r="236" spans="10:11" x14ac:dyDescent="0.3">
      <c r="J236" t="s">
        <v>1423</v>
      </c>
      <c r="K236">
        <v>6.3</v>
      </c>
    </row>
    <row r="237" spans="10:11" x14ac:dyDescent="0.3">
      <c r="J237" t="s">
        <v>1427</v>
      </c>
      <c r="K237">
        <v>7</v>
      </c>
    </row>
    <row r="238" spans="10:11" x14ac:dyDescent="0.3">
      <c r="J238" t="s">
        <v>31</v>
      </c>
      <c r="K238">
        <v>7.6</v>
      </c>
    </row>
    <row r="239" spans="10:11" x14ac:dyDescent="0.3">
      <c r="J239" t="s">
        <v>31</v>
      </c>
      <c r="K239">
        <v>6.7</v>
      </c>
    </row>
    <row r="240" spans="10:11" x14ac:dyDescent="0.3">
      <c r="J240" t="s">
        <v>271</v>
      </c>
      <c r="K240">
        <v>8.1</v>
      </c>
    </row>
    <row r="241" spans="10:11" x14ac:dyDescent="0.3">
      <c r="J241" t="s">
        <v>227</v>
      </c>
      <c r="K241">
        <v>6.7</v>
      </c>
    </row>
    <row r="242" spans="10:11" x14ac:dyDescent="0.3">
      <c r="J242" t="s">
        <v>31</v>
      </c>
      <c r="K242">
        <v>6.5</v>
      </c>
    </row>
    <row r="243" spans="10:11" x14ac:dyDescent="0.3">
      <c r="J243" t="s">
        <v>271</v>
      </c>
      <c r="K243">
        <v>7.3</v>
      </c>
    </row>
    <row r="244" spans="10:11" x14ac:dyDescent="0.3">
      <c r="J244" t="s">
        <v>787</v>
      </c>
      <c r="K244">
        <v>5.0999999999999996</v>
      </c>
    </row>
    <row r="245" spans="10:11" x14ac:dyDescent="0.3">
      <c r="J245" t="s">
        <v>1467</v>
      </c>
      <c r="K245">
        <v>6</v>
      </c>
    </row>
    <row r="246" spans="10:11" x14ac:dyDescent="0.3">
      <c r="J246" t="s">
        <v>558</v>
      </c>
      <c r="K246">
        <v>6.1</v>
      </c>
    </row>
    <row r="247" spans="10:11" x14ac:dyDescent="0.3">
      <c r="J247" t="s">
        <v>509</v>
      </c>
      <c r="K247">
        <v>5.9</v>
      </c>
    </row>
    <row r="248" spans="10:11" x14ac:dyDescent="0.3">
      <c r="J248" t="s">
        <v>1483</v>
      </c>
      <c r="K248">
        <v>7.8</v>
      </c>
    </row>
    <row r="249" spans="10:11" x14ac:dyDescent="0.3">
      <c r="J249" t="s">
        <v>50</v>
      </c>
      <c r="K249">
        <v>5.8</v>
      </c>
    </row>
    <row r="250" spans="10:11" x14ac:dyDescent="0.3">
      <c r="J250" t="s">
        <v>509</v>
      </c>
      <c r="K250">
        <v>6.3</v>
      </c>
    </row>
    <row r="251" spans="10:11" x14ac:dyDescent="0.3">
      <c r="J251" t="s">
        <v>73</v>
      </c>
      <c r="K251">
        <v>4.3</v>
      </c>
    </row>
    <row r="252" spans="10:11" x14ac:dyDescent="0.3">
      <c r="J252" t="s">
        <v>1507</v>
      </c>
      <c r="K252">
        <v>6.4</v>
      </c>
    </row>
    <row r="253" spans="10:11" x14ac:dyDescent="0.3">
      <c r="J253" t="s">
        <v>712</v>
      </c>
      <c r="K253">
        <v>6.1</v>
      </c>
    </row>
    <row r="254" spans="10:11" x14ac:dyDescent="0.3">
      <c r="J254" t="s">
        <v>50</v>
      </c>
      <c r="K254">
        <v>6.5</v>
      </c>
    </row>
    <row r="255" spans="10:11" x14ac:dyDescent="0.3">
      <c r="J255" t="s">
        <v>1017</v>
      </c>
      <c r="K255">
        <v>7.1</v>
      </c>
    </row>
    <row r="256" spans="10:11" x14ac:dyDescent="0.3">
      <c r="J256" t="s">
        <v>1528</v>
      </c>
      <c r="K256">
        <v>6.4</v>
      </c>
    </row>
    <row r="257" spans="10:11" x14ac:dyDescent="0.3">
      <c r="J257" t="s">
        <v>1533</v>
      </c>
      <c r="K257">
        <v>6.5</v>
      </c>
    </row>
    <row r="258" spans="10:11" x14ac:dyDescent="0.3">
      <c r="J258" t="s">
        <v>1170</v>
      </c>
      <c r="K258">
        <v>6.3</v>
      </c>
    </row>
    <row r="259" spans="10:11" x14ac:dyDescent="0.3">
      <c r="J259" t="s">
        <v>1544</v>
      </c>
      <c r="K259">
        <v>7.5</v>
      </c>
    </row>
    <row r="260" spans="10:11" x14ac:dyDescent="0.3">
      <c r="J260" t="s">
        <v>787</v>
      </c>
      <c r="K260">
        <v>4.9000000000000004</v>
      </c>
    </row>
    <row r="261" spans="10:11" x14ac:dyDescent="0.3">
      <c r="J261" t="s">
        <v>1556</v>
      </c>
      <c r="K261">
        <v>5.8</v>
      </c>
    </row>
    <row r="262" spans="10:11" x14ac:dyDescent="0.3">
      <c r="J262" t="s">
        <v>1562</v>
      </c>
      <c r="K262">
        <v>7.6</v>
      </c>
    </row>
    <row r="263" spans="10:11" x14ac:dyDescent="0.3">
      <c r="J263" t="s">
        <v>1571</v>
      </c>
      <c r="K263">
        <v>6.2</v>
      </c>
    </row>
    <row r="264" spans="10:11" x14ac:dyDescent="0.3">
      <c r="J264" t="s">
        <v>271</v>
      </c>
      <c r="K264">
        <v>5.5</v>
      </c>
    </row>
    <row r="265" spans="10:11" x14ac:dyDescent="0.3">
      <c r="J265" t="s">
        <v>1584</v>
      </c>
      <c r="K265">
        <v>5.4</v>
      </c>
    </row>
    <row r="266" spans="10:11" x14ac:dyDescent="0.3">
      <c r="J266" t="s">
        <v>1589</v>
      </c>
      <c r="K266">
        <v>5.8</v>
      </c>
    </row>
    <row r="267" spans="10:11" x14ac:dyDescent="0.3">
      <c r="J267" t="s">
        <v>1594</v>
      </c>
      <c r="K267">
        <v>7.1</v>
      </c>
    </row>
    <row r="268" spans="10:11" x14ac:dyDescent="0.3">
      <c r="J268" t="s">
        <v>271</v>
      </c>
      <c r="K268">
        <v>5.4</v>
      </c>
    </row>
    <row r="269" spans="10:11" x14ac:dyDescent="0.3">
      <c r="J269" t="s">
        <v>1606</v>
      </c>
      <c r="K269">
        <v>3.7</v>
      </c>
    </row>
    <row r="270" spans="10:11" x14ac:dyDescent="0.3">
      <c r="J270" t="s">
        <v>647</v>
      </c>
      <c r="K270">
        <v>6.7</v>
      </c>
    </row>
    <row r="271" spans="10:11" x14ac:dyDescent="0.3">
      <c r="J271" t="s">
        <v>50</v>
      </c>
      <c r="K271">
        <v>7.2</v>
      </c>
    </row>
    <row r="272" spans="10:11" x14ac:dyDescent="0.3">
      <c r="J272" t="s">
        <v>558</v>
      </c>
      <c r="K272">
        <v>8.8000000000000007</v>
      </c>
    </row>
    <row r="273" spans="10:11" x14ac:dyDescent="0.3">
      <c r="J273" t="s">
        <v>1628</v>
      </c>
      <c r="K273">
        <v>5.8</v>
      </c>
    </row>
    <row r="274" spans="10:11" x14ac:dyDescent="0.3">
      <c r="J274" t="s">
        <v>1634</v>
      </c>
      <c r="K274">
        <v>6.8</v>
      </c>
    </row>
    <row r="275" spans="10:11" x14ac:dyDescent="0.3">
      <c r="J275" t="s">
        <v>787</v>
      </c>
      <c r="K275">
        <v>3.8</v>
      </c>
    </row>
    <row r="276" spans="10:11" x14ac:dyDescent="0.3">
      <c r="J276" t="s">
        <v>1644</v>
      </c>
      <c r="K276">
        <v>7.1</v>
      </c>
    </row>
    <row r="277" spans="10:11" x14ac:dyDescent="0.3">
      <c r="J277" t="s">
        <v>1098</v>
      </c>
      <c r="K277">
        <v>7.2</v>
      </c>
    </row>
    <row r="278" spans="10:11" x14ac:dyDescent="0.3">
      <c r="J278" t="s">
        <v>787</v>
      </c>
      <c r="K278">
        <v>5.9</v>
      </c>
    </row>
    <row r="279" spans="10:11" x14ac:dyDescent="0.3">
      <c r="J279" t="s">
        <v>1660</v>
      </c>
      <c r="K279">
        <v>7.1</v>
      </c>
    </row>
    <row r="280" spans="10:11" x14ac:dyDescent="0.3">
      <c r="J280" t="s">
        <v>659</v>
      </c>
      <c r="K280">
        <v>8.1</v>
      </c>
    </row>
    <row r="281" spans="10:11" x14ac:dyDescent="0.3">
      <c r="J281" t="s">
        <v>1671</v>
      </c>
      <c r="K281">
        <v>7.2</v>
      </c>
    </row>
    <row r="282" spans="10:11" x14ac:dyDescent="0.3">
      <c r="J282" t="s">
        <v>1675</v>
      </c>
      <c r="K282">
        <v>6.9</v>
      </c>
    </row>
    <row r="283" spans="10:11" x14ac:dyDescent="0.3">
      <c r="J283" t="s">
        <v>1681</v>
      </c>
      <c r="K283">
        <v>4.4000000000000004</v>
      </c>
    </row>
    <row r="284" spans="10:11" x14ac:dyDescent="0.3">
      <c r="J284" t="s">
        <v>334</v>
      </c>
      <c r="K284">
        <v>6.5</v>
      </c>
    </row>
    <row r="285" spans="10:11" x14ac:dyDescent="0.3">
      <c r="J285" t="s">
        <v>1693</v>
      </c>
      <c r="K285">
        <v>8.5</v>
      </c>
    </row>
    <row r="286" spans="10:11" x14ac:dyDescent="0.3">
      <c r="J286" t="s">
        <v>1644</v>
      </c>
      <c r="K286">
        <v>7.7</v>
      </c>
    </row>
    <row r="287" spans="10:11" x14ac:dyDescent="0.3">
      <c r="J287" t="s">
        <v>105</v>
      </c>
      <c r="K287">
        <v>7.4</v>
      </c>
    </row>
    <row r="288" spans="10:11" x14ac:dyDescent="0.3">
      <c r="J288" t="s">
        <v>50</v>
      </c>
      <c r="K288">
        <v>8</v>
      </c>
    </row>
    <row r="289" spans="10:11" x14ac:dyDescent="0.3">
      <c r="J289" t="s">
        <v>227</v>
      </c>
      <c r="K289">
        <v>5.7</v>
      </c>
    </row>
    <row r="290" spans="10:11" x14ac:dyDescent="0.3">
      <c r="J290" t="s">
        <v>647</v>
      </c>
      <c r="K290">
        <v>8.5</v>
      </c>
    </row>
    <row r="291" spans="10:11" x14ac:dyDescent="0.3">
      <c r="J291" t="s">
        <v>1721</v>
      </c>
      <c r="K291">
        <v>7</v>
      </c>
    </row>
    <row r="292" spans="10:11" x14ac:dyDescent="0.3">
      <c r="J292" t="s">
        <v>1726</v>
      </c>
      <c r="K292">
        <v>7.8</v>
      </c>
    </row>
    <row r="293" spans="10:11" x14ac:dyDescent="0.3">
      <c r="J293" t="s">
        <v>1733</v>
      </c>
      <c r="K293">
        <v>7.2</v>
      </c>
    </row>
    <row r="294" spans="10:11" x14ac:dyDescent="0.3">
      <c r="J294" t="s">
        <v>334</v>
      </c>
      <c r="K294">
        <v>6.4</v>
      </c>
    </row>
    <row r="295" spans="10:11" x14ac:dyDescent="0.3">
      <c r="J295" t="s">
        <v>1681</v>
      </c>
      <c r="K295">
        <v>5.5</v>
      </c>
    </row>
    <row r="296" spans="10:11" x14ac:dyDescent="0.3">
      <c r="J296" t="s">
        <v>1752</v>
      </c>
      <c r="K296">
        <v>6.7</v>
      </c>
    </row>
    <row r="297" spans="10:11" x14ac:dyDescent="0.3">
      <c r="J297" t="s">
        <v>1758</v>
      </c>
      <c r="K297">
        <v>6.1</v>
      </c>
    </row>
    <row r="298" spans="10:11" x14ac:dyDescent="0.3">
      <c r="J298" t="s">
        <v>1765</v>
      </c>
      <c r="K298">
        <v>8.5</v>
      </c>
    </row>
    <row r="299" spans="10:11" x14ac:dyDescent="0.3">
      <c r="J299" t="s">
        <v>1771</v>
      </c>
      <c r="K299">
        <v>6.9</v>
      </c>
    </row>
    <row r="300" spans="10:11" x14ac:dyDescent="0.3">
      <c r="J300" t="s">
        <v>271</v>
      </c>
      <c r="K300">
        <v>7.3</v>
      </c>
    </row>
    <row r="301" spans="10:11" x14ac:dyDescent="0.3">
      <c r="J301" t="s">
        <v>50</v>
      </c>
      <c r="K301">
        <v>6.7</v>
      </c>
    </row>
    <row r="302" spans="10:11" x14ac:dyDescent="0.3">
      <c r="J302" t="s">
        <v>1789</v>
      </c>
      <c r="K302">
        <v>6.9</v>
      </c>
    </row>
    <row r="303" spans="10:11" x14ac:dyDescent="0.3">
      <c r="J303" t="s">
        <v>148</v>
      </c>
      <c r="K303">
        <v>5.0999999999999996</v>
      </c>
    </row>
    <row r="304" spans="10:11" x14ac:dyDescent="0.3">
      <c r="J304" t="s">
        <v>548</v>
      </c>
      <c r="K304">
        <v>6.8</v>
      </c>
    </row>
    <row r="305" spans="10:11" x14ac:dyDescent="0.3">
      <c r="J305" t="s">
        <v>200</v>
      </c>
      <c r="K305">
        <v>5.8</v>
      </c>
    </row>
    <row r="306" spans="10:11" x14ac:dyDescent="0.3">
      <c r="J306" t="s">
        <v>628</v>
      </c>
      <c r="K306">
        <v>6.7</v>
      </c>
    </row>
    <row r="307" spans="10:11" x14ac:dyDescent="0.3">
      <c r="J307" t="s">
        <v>1814</v>
      </c>
      <c r="K307">
        <v>6</v>
      </c>
    </row>
    <row r="308" spans="10:11" x14ac:dyDescent="0.3">
      <c r="J308" t="s">
        <v>1821</v>
      </c>
      <c r="K308">
        <v>5.7</v>
      </c>
    </row>
    <row r="309" spans="10:11" x14ac:dyDescent="0.3">
      <c r="J309" t="s">
        <v>1826</v>
      </c>
      <c r="K309">
        <v>8</v>
      </c>
    </row>
    <row r="310" spans="10:11" x14ac:dyDescent="0.3">
      <c r="J310" t="s">
        <v>1831</v>
      </c>
      <c r="K310">
        <v>8.1999999999999993</v>
      </c>
    </row>
    <row r="311" spans="10:11" x14ac:dyDescent="0.3">
      <c r="J311" t="s">
        <v>42</v>
      </c>
      <c r="K311">
        <v>5.4</v>
      </c>
    </row>
    <row r="312" spans="10:11" x14ac:dyDescent="0.3">
      <c r="J312" t="s">
        <v>1841</v>
      </c>
      <c r="K312">
        <v>7.2</v>
      </c>
    </row>
    <row r="313" spans="10:11" x14ac:dyDescent="0.3">
      <c r="J313" t="s">
        <v>1849</v>
      </c>
      <c r="K313">
        <v>7.5</v>
      </c>
    </row>
    <row r="314" spans="10:11" x14ac:dyDescent="0.3">
      <c r="J314" t="s">
        <v>1853</v>
      </c>
      <c r="K314">
        <v>7</v>
      </c>
    </row>
    <row r="315" spans="10:11" x14ac:dyDescent="0.3">
      <c r="J315" t="s">
        <v>1860</v>
      </c>
      <c r="K315">
        <v>3.3</v>
      </c>
    </row>
    <row r="316" spans="10:11" x14ac:dyDescent="0.3">
      <c r="J316" t="s">
        <v>127</v>
      </c>
      <c r="K316">
        <v>6</v>
      </c>
    </row>
    <row r="317" spans="10:11" x14ac:dyDescent="0.3">
      <c r="J317" t="s">
        <v>416</v>
      </c>
      <c r="K317">
        <v>7.1</v>
      </c>
    </row>
    <row r="318" spans="10:11" x14ac:dyDescent="0.3">
      <c r="J318" t="s">
        <v>1875</v>
      </c>
      <c r="K318">
        <v>5.4</v>
      </c>
    </row>
    <row r="319" spans="10:11" x14ac:dyDescent="0.3">
      <c r="J319" t="s">
        <v>50</v>
      </c>
      <c r="K319">
        <v>6.1</v>
      </c>
    </row>
    <row r="320" spans="10:11" x14ac:dyDescent="0.3">
      <c r="J320" t="s">
        <v>1885</v>
      </c>
      <c r="K320">
        <v>5.3</v>
      </c>
    </row>
    <row r="321" spans="10:11" x14ac:dyDescent="0.3">
      <c r="J321" t="s">
        <v>515</v>
      </c>
      <c r="K321">
        <v>2.2000000000000002</v>
      </c>
    </row>
    <row r="322" spans="10:11" x14ac:dyDescent="0.3">
      <c r="J322" t="s">
        <v>1897</v>
      </c>
      <c r="K322">
        <v>7</v>
      </c>
    </row>
    <row r="323" spans="10:11" x14ac:dyDescent="0.3">
      <c r="J323" t="s">
        <v>1904</v>
      </c>
      <c r="K323">
        <v>3.8</v>
      </c>
    </row>
    <row r="324" spans="10:11" x14ac:dyDescent="0.3">
      <c r="J324" t="s">
        <v>1910</v>
      </c>
      <c r="K324">
        <v>6.9</v>
      </c>
    </row>
    <row r="325" spans="10:11" x14ac:dyDescent="0.3">
      <c r="J325" t="s">
        <v>471</v>
      </c>
      <c r="K325">
        <v>7.2</v>
      </c>
    </row>
    <row r="326" spans="10:11" x14ac:dyDescent="0.3">
      <c r="J326" t="s">
        <v>1924</v>
      </c>
      <c r="K326">
        <v>7.3</v>
      </c>
    </row>
    <row r="327" spans="10:11" x14ac:dyDescent="0.3">
      <c r="J327" t="s">
        <v>1930</v>
      </c>
      <c r="K327">
        <v>6.3</v>
      </c>
    </row>
    <row r="328" spans="10:11" x14ac:dyDescent="0.3">
      <c r="J328" t="s">
        <v>1935</v>
      </c>
      <c r="K328">
        <v>7.5</v>
      </c>
    </row>
    <row r="329" spans="10:11" x14ac:dyDescent="0.3">
      <c r="J329" t="s">
        <v>1941</v>
      </c>
      <c r="K329">
        <v>7.6</v>
      </c>
    </row>
    <row r="330" spans="10:11" x14ac:dyDescent="0.3">
      <c r="J330" t="s">
        <v>1949</v>
      </c>
      <c r="K330">
        <v>6.8</v>
      </c>
    </row>
    <row r="331" spans="10:11" x14ac:dyDescent="0.3">
      <c r="J331" t="s">
        <v>1955</v>
      </c>
      <c r="K331">
        <v>5.2</v>
      </c>
    </row>
    <row r="332" spans="10:11" x14ac:dyDescent="0.3">
      <c r="J332" t="s">
        <v>1961</v>
      </c>
      <c r="K332">
        <v>7.7</v>
      </c>
    </row>
    <row r="333" spans="10:11" x14ac:dyDescent="0.3">
      <c r="J333" t="s">
        <v>1671</v>
      </c>
      <c r="K333">
        <v>6.2</v>
      </c>
    </row>
    <row r="334" spans="10:11" x14ac:dyDescent="0.3">
      <c r="J334" t="s">
        <v>73</v>
      </c>
      <c r="K334">
        <v>7.7</v>
      </c>
    </row>
    <row r="335" spans="10:11" x14ac:dyDescent="0.3">
      <c r="J335" t="s">
        <v>1415</v>
      </c>
      <c r="K335">
        <v>4.3</v>
      </c>
    </row>
    <row r="336" spans="10:11" x14ac:dyDescent="0.3">
      <c r="J336" t="s">
        <v>1985</v>
      </c>
      <c r="K336">
        <v>6.9</v>
      </c>
    </row>
    <row r="337" spans="10:11" x14ac:dyDescent="0.3">
      <c r="J337" t="s">
        <v>471</v>
      </c>
      <c r="K337">
        <v>6.6</v>
      </c>
    </row>
    <row r="338" spans="10:11" x14ac:dyDescent="0.3">
      <c r="J338" t="s">
        <v>1996</v>
      </c>
      <c r="K338">
        <v>7</v>
      </c>
    </row>
    <row r="339" spans="10:11" x14ac:dyDescent="0.3">
      <c r="J339" t="s">
        <v>2001</v>
      </c>
      <c r="K339">
        <v>6.7</v>
      </c>
    </row>
    <row r="340" spans="10:11" x14ac:dyDescent="0.3">
      <c r="J340" t="s">
        <v>471</v>
      </c>
      <c r="K340">
        <v>8.1999999999999993</v>
      </c>
    </row>
    <row r="341" spans="10:11" x14ac:dyDescent="0.3">
      <c r="J341" t="s">
        <v>558</v>
      </c>
      <c r="K341">
        <v>8.9</v>
      </c>
    </row>
    <row r="342" spans="10:11" x14ac:dyDescent="0.3">
      <c r="J342" t="s">
        <v>558</v>
      </c>
      <c r="K342">
        <v>8.6999999999999993</v>
      </c>
    </row>
    <row r="343" spans="10:11" x14ac:dyDescent="0.3">
      <c r="J343" t="s">
        <v>42</v>
      </c>
      <c r="K343">
        <v>5.5</v>
      </c>
    </row>
    <row r="344" spans="10:11" x14ac:dyDescent="0.3">
      <c r="J344" t="s">
        <v>1930</v>
      </c>
      <c r="K344">
        <v>5.7</v>
      </c>
    </row>
    <row r="345" spans="10:11" x14ac:dyDescent="0.3">
      <c r="J345" t="s">
        <v>2027</v>
      </c>
      <c r="K345">
        <v>6.3</v>
      </c>
    </row>
    <row r="346" spans="10:11" x14ac:dyDescent="0.3">
      <c r="J346" t="s">
        <v>227</v>
      </c>
      <c r="K346">
        <v>5.9</v>
      </c>
    </row>
    <row r="347" spans="10:11" x14ac:dyDescent="0.3">
      <c r="J347" t="s">
        <v>1390</v>
      </c>
      <c r="K347">
        <v>7.6</v>
      </c>
    </row>
    <row r="348" spans="10:11" x14ac:dyDescent="0.3">
      <c r="J348" t="s">
        <v>200</v>
      </c>
      <c r="K348">
        <v>6.6</v>
      </c>
    </row>
    <row r="349" spans="10:11" x14ac:dyDescent="0.3">
      <c r="J349" t="s">
        <v>59</v>
      </c>
      <c r="K349">
        <v>5.3</v>
      </c>
    </row>
    <row r="350" spans="10:11" x14ac:dyDescent="0.3">
      <c r="J350" t="s">
        <v>2055</v>
      </c>
      <c r="K350">
        <v>6</v>
      </c>
    </row>
    <row r="351" spans="10:11" x14ac:dyDescent="0.3">
      <c r="J351" t="s">
        <v>2060</v>
      </c>
      <c r="K351">
        <v>8</v>
      </c>
    </row>
    <row r="352" spans="10:11" x14ac:dyDescent="0.3">
      <c r="J352" t="s">
        <v>1628</v>
      </c>
      <c r="K352">
        <v>5.6</v>
      </c>
    </row>
    <row r="353" spans="10:11" x14ac:dyDescent="0.3">
      <c r="J353" t="s">
        <v>200</v>
      </c>
      <c r="K353">
        <v>5.9</v>
      </c>
    </row>
    <row r="354" spans="10:11" x14ac:dyDescent="0.3">
      <c r="J354" t="s">
        <v>2075</v>
      </c>
      <c r="K354">
        <v>7.3</v>
      </c>
    </row>
    <row r="355" spans="10:11" x14ac:dyDescent="0.3">
      <c r="J355" t="s">
        <v>271</v>
      </c>
      <c r="K355">
        <v>7.9</v>
      </c>
    </row>
    <row r="356" spans="10:11" x14ac:dyDescent="0.3">
      <c r="J356" t="s">
        <v>59</v>
      </c>
      <c r="K356">
        <v>6.8</v>
      </c>
    </row>
    <row r="357" spans="10:11" x14ac:dyDescent="0.3">
      <c r="J357" t="s">
        <v>422</v>
      </c>
      <c r="K357">
        <v>6.6</v>
      </c>
    </row>
    <row r="358" spans="10:11" x14ac:dyDescent="0.3">
      <c r="J358" t="s">
        <v>2094</v>
      </c>
      <c r="K358">
        <v>6.6</v>
      </c>
    </row>
    <row r="359" spans="10:11" x14ac:dyDescent="0.3">
      <c r="J359" t="s">
        <v>2100</v>
      </c>
      <c r="K359">
        <v>7</v>
      </c>
    </row>
    <row r="360" spans="10:11" x14ac:dyDescent="0.3">
      <c r="J360" t="s">
        <v>803</v>
      </c>
      <c r="K360">
        <v>7</v>
      </c>
    </row>
    <row r="361" spans="10:11" x14ac:dyDescent="0.3">
      <c r="J361" t="s">
        <v>2114</v>
      </c>
      <c r="K361">
        <v>7.3</v>
      </c>
    </row>
    <row r="362" spans="10:11" x14ac:dyDescent="0.3">
      <c r="J362" t="s">
        <v>2120</v>
      </c>
      <c r="K362">
        <v>5.5</v>
      </c>
    </row>
    <row r="363" spans="10:11" x14ac:dyDescent="0.3">
      <c r="J363" t="s">
        <v>2125</v>
      </c>
      <c r="K363">
        <v>8.5</v>
      </c>
    </row>
    <row r="364" spans="10:11" x14ac:dyDescent="0.3">
      <c r="J364" t="s">
        <v>2131</v>
      </c>
      <c r="K364">
        <v>7.5</v>
      </c>
    </row>
    <row r="365" spans="10:11" x14ac:dyDescent="0.3">
      <c r="J365" t="s">
        <v>2136</v>
      </c>
      <c r="K365">
        <v>7</v>
      </c>
    </row>
    <row r="366" spans="10:11" x14ac:dyDescent="0.3">
      <c r="J366" t="s">
        <v>2142</v>
      </c>
      <c r="K366">
        <v>7.8</v>
      </c>
    </row>
    <row r="367" spans="10:11" x14ac:dyDescent="0.3">
      <c r="J367" t="s">
        <v>50</v>
      </c>
      <c r="K367">
        <v>7.6</v>
      </c>
    </row>
    <row r="368" spans="10:11" x14ac:dyDescent="0.3">
      <c r="J368" t="s">
        <v>1295</v>
      </c>
      <c r="K368">
        <v>7.6</v>
      </c>
    </row>
    <row r="369" spans="10:11" x14ac:dyDescent="0.3">
      <c r="J369" t="s">
        <v>2157</v>
      </c>
      <c r="K369">
        <v>6.1</v>
      </c>
    </row>
    <row r="370" spans="10:11" x14ac:dyDescent="0.3">
      <c r="J370" t="s">
        <v>2161</v>
      </c>
      <c r="K370">
        <v>6.8</v>
      </c>
    </row>
    <row r="371" spans="10:11" x14ac:dyDescent="0.3">
      <c r="J371" t="s">
        <v>2168</v>
      </c>
      <c r="K371">
        <v>5</v>
      </c>
    </row>
    <row r="372" spans="10:11" x14ac:dyDescent="0.3">
      <c r="J372" t="s">
        <v>2174</v>
      </c>
      <c r="K372">
        <v>7.1</v>
      </c>
    </row>
    <row r="373" spans="10:11" x14ac:dyDescent="0.3">
      <c r="J373" t="s">
        <v>2136</v>
      </c>
      <c r="K373">
        <v>5.5</v>
      </c>
    </row>
    <row r="374" spans="10:11" x14ac:dyDescent="0.3">
      <c r="J374" t="s">
        <v>2185</v>
      </c>
      <c r="K374">
        <v>5.6</v>
      </c>
    </row>
    <row r="375" spans="10:11" x14ac:dyDescent="0.3">
      <c r="J375" t="s">
        <v>659</v>
      </c>
      <c r="K375">
        <v>7.1</v>
      </c>
    </row>
    <row r="376" spans="10:11" x14ac:dyDescent="0.3">
      <c r="J376" t="s">
        <v>2195</v>
      </c>
      <c r="K376">
        <v>4.9000000000000004</v>
      </c>
    </row>
    <row r="377" spans="10:11" x14ac:dyDescent="0.3">
      <c r="J377" t="s">
        <v>2202</v>
      </c>
      <c r="K377">
        <v>7.4</v>
      </c>
    </row>
    <row r="378" spans="10:11" x14ac:dyDescent="0.3">
      <c r="J378" t="s">
        <v>2208</v>
      </c>
      <c r="K378">
        <v>5.7</v>
      </c>
    </row>
    <row r="379" spans="10:11" x14ac:dyDescent="0.3">
      <c r="J379" t="s">
        <v>2215</v>
      </c>
      <c r="K379">
        <v>6.4</v>
      </c>
    </row>
    <row r="380" spans="10:11" x14ac:dyDescent="0.3">
      <c r="J380" t="s">
        <v>200</v>
      </c>
      <c r="K380">
        <v>5.9</v>
      </c>
    </row>
    <row r="381" spans="10:11" x14ac:dyDescent="0.3">
      <c r="J381" t="s">
        <v>42</v>
      </c>
      <c r="K381">
        <v>5.5</v>
      </c>
    </row>
    <row r="382" spans="10:11" x14ac:dyDescent="0.3">
      <c r="J382" t="s">
        <v>2230</v>
      </c>
      <c r="K382">
        <v>6.9</v>
      </c>
    </row>
    <row r="383" spans="10:11" x14ac:dyDescent="0.3">
      <c r="J383" t="s">
        <v>1675</v>
      </c>
      <c r="K383">
        <v>6.2</v>
      </c>
    </row>
    <row r="384" spans="10:11" x14ac:dyDescent="0.3">
      <c r="J384" t="s">
        <v>334</v>
      </c>
      <c r="K384">
        <v>7</v>
      </c>
    </row>
    <row r="385" spans="10:11" x14ac:dyDescent="0.3">
      <c r="J385" t="s">
        <v>1170</v>
      </c>
      <c r="K385">
        <v>5.6</v>
      </c>
    </row>
    <row r="386" spans="10:11" x14ac:dyDescent="0.3">
      <c r="J386" t="s">
        <v>1280</v>
      </c>
      <c r="K386">
        <v>7</v>
      </c>
    </row>
    <row r="387" spans="10:11" x14ac:dyDescent="0.3">
      <c r="J387" t="s">
        <v>2256</v>
      </c>
      <c r="K387">
        <v>6.8</v>
      </c>
    </row>
    <row r="388" spans="10:11" x14ac:dyDescent="0.3">
      <c r="J388" t="s">
        <v>1390</v>
      </c>
      <c r="K388">
        <v>5.4</v>
      </c>
    </row>
    <row r="389" spans="10:11" x14ac:dyDescent="0.3">
      <c r="J389" t="s">
        <v>464</v>
      </c>
      <c r="K389">
        <v>6.1</v>
      </c>
    </row>
    <row r="390" spans="10:11" x14ac:dyDescent="0.3">
      <c r="J390" t="s">
        <v>2174</v>
      </c>
      <c r="K390">
        <v>6.7</v>
      </c>
    </row>
    <row r="391" spans="10:11" x14ac:dyDescent="0.3">
      <c r="J391" t="s">
        <v>73</v>
      </c>
      <c r="K391">
        <v>4.3</v>
      </c>
    </row>
    <row r="392" spans="10:11" x14ac:dyDescent="0.3">
      <c r="J392" t="s">
        <v>173</v>
      </c>
      <c r="K392">
        <v>6.9</v>
      </c>
    </row>
    <row r="393" spans="10:11" x14ac:dyDescent="0.3">
      <c r="J393" t="s">
        <v>1634</v>
      </c>
      <c r="K393">
        <v>8</v>
      </c>
    </row>
    <row r="394" spans="10:11" x14ac:dyDescent="0.3">
      <c r="J394" t="s">
        <v>2290</v>
      </c>
      <c r="K394">
        <v>4.4000000000000004</v>
      </c>
    </row>
    <row r="395" spans="10:11" x14ac:dyDescent="0.3">
      <c r="J395" t="s">
        <v>2298</v>
      </c>
      <c r="K395">
        <v>7.3</v>
      </c>
    </row>
    <row r="396" spans="10:11" x14ac:dyDescent="0.3">
      <c r="J396" t="s">
        <v>712</v>
      </c>
      <c r="K396">
        <v>6.3</v>
      </c>
    </row>
    <row r="397" spans="10:11" x14ac:dyDescent="0.3">
      <c r="J397" t="s">
        <v>334</v>
      </c>
      <c r="K397">
        <v>6.7</v>
      </c>
    </row>
    <row r="398" spans="10:11" x14ac:dyDescent="0.3">
      <c r="J398" t="s">
        <v>2308</v>
      </c>
      <c r="K398">
        <v>7.7</v>
      </c>
    </row>
    <row r="399" spans="10:11" x14ac:dyDescent="0.3">
      <c r="J399" t="s">
        <v>2313</v>
      </c>
      <c r="K399">
        <v>6.5</v>
      </c>
    </row>
    <row r="400" spans="10:11" x14ac:dyDescent="0.3">
      <c r="J400" t="s">
        <v>1156</v>
      </c>
      <c r="K400">
        <v>7.8</v>
      </c>
    </row>
    <row r="401" spans="10:11" x14ac:dyDescent="0.3">
      <c r="J401" t="s">
        <v>712</v>
      </c>
      <c r="K401">
        <v>6.4</v>
      </c>
    </row>
    <row r="402" spans="10:11" x14ac:dyDescent="0.3">
      <c r="J402" t="s">
        <v>1528</v>
      </c>
      <c r="K402">
        <v>7.8</v>
      </c>
    </row>
    <row r="403" spans="10:11" x14ac:dyDescent="0.3">
      <c r="J403" t="s">
        <v>81</v>
      </c>
      <c r="K403">
        <v>5.8</v>
      </c>
    </row>
    <row r="404" spans="10:11" x14ac:dyDescent="0.3">
      <c r="J404" t="s">
        <v>792</v>
      </c>
      <c r="K404">
        <v>7.1</v>
      </c>
    </row>
    <row r="405" spans="10:11" x14ac:dyDescent="0.3">
      <c r="J405" t="s">
        <v>2341</v>
      </c>
      <c r="K405">
        <v>7.1</v>
      </c>
    </row>
    <row r="406" spans="10:11" x14ac:dyDescent="0.3">
      <c r="J406" t="s">
        <v>2348</v>
      </c>
      <c r="K406">
        <v>8.6</v>
      </c>
    </row>
    <row r="407" spans="10:11" x14ac:dyDescent="0.3">
      <c r="J407" t="s">
        <v>1199</v>
      </c>
      <c r="K407">
        <v>6.8</v>
      </c>
    </row>
    <row r="408" spans="10:11" x14ac:dyDescent="0.3">
      <c r="J408" t="s">
        <v>2358</v>
      </c>
      <c r="K408">
        <v>4.8</v>
      </c>
    </row>
    <row r="409" spans="10:11" x14ac:dyDescent="0.3">
      <c r="J409" t="s">
        <v>1752</v>
      </c>
      <c r="K409">
        <v>6.2</v>
      </c>
    </row>
    <row r="410" spans="10:11" x14ac:dyDescent="0.3">
      <c r="J410" t="s">
        <v>1681</v>
      </c>
      <c r="K410">
        <v>6.9</v>
      </c>
    </row>
    <row r="411" spans="10:11" x14ac:dyDescent="0.3">
      <c r="J411" t="s">
        <v>1120</v>
      </c>
      <c r="K411">
        <v>7.3</v>
      </c>
    </row>
    <row r="412" spans="10:11" x14ac:dyDescent="0.3">
      <c r="J412" t="s">
        <v>1415</v>
      </c>
      <c r="K412">
        <v>6.6</v>
      </c>
    </row>
    <row r="413" spans="10:11" x14ac:dyDescent="0.3">
      <c r="J413" t="s">
        <v>1528</v>
      </c>
      <c r="K413">
        <v>6.9</v>
      </c>
    </row>
    <row r="414" spans="10:11" x14ac:dyDescent="0.3">
      <c r="J414" t="s">
        <v>471</v>
      </c>
      <c r="K414">
        <v>6.2</v>
      </c>
    </row>
    <row r="415" spans="10:11" x14ac:dyDescent="0.3">
      <c r="J415" t="s">
        <v>1380</v>
      </c>
      <c r="K415">
        <v>6.7</v>
      </c>
    </row>
    <row r="416" spans="10:11" x14ac:dyDescent="0.3">
      <c r="J416" t="s">
        <v>1961</v>
      </c>
      <c r="K416">
        <v>7.6</v>
      </c>
    </row>
    <row r="417" spans="10:11" x14ac:dyDescent="0.3">
      <c r="J417" t="s">
        <v>1077</v>
      </c>
      <c r="K417">
        <v>6.7</v>
      </c>
    </row>
    <row r="418" spans="10:11" x14ac:dyDescent="0.3">
      <c r="J418" t="s">
        <v>2407</v>
      </c>
      <c r="K418">
        <v>6.2</v>
      </c>
    </row>
    <row r="419" spans="10:11" x14ac:dyDescent="0.3">
      <c r="J419" t="s">
        <v>214</v>
      </c>
      <c r="K419">
        <v>7.3</v>
      </c>
    </row>
    <row r="420" spans="10:11" x14ac:dyDescent="0.3">
      <c r="J420" t="s">
        <v>334</v>
      </c>
      <c r="K420">
        <v>6</v>
      </c>
    </row>
    <row r="421" spans="10:11" x14ac:dyDescent="0.3">
      <c r="J421" t="s">
        <v>271</v>
      </c>
      <c r="K421">
        <v>7.1</v>
      </c>
    </row>
    <row r="422" spans="10:11" x14ac:dyDescent="0.3">
      <c r="J422" t="s">
        <v>687</v>
      </c>
      <c r="K422">
        <v>7.1</v>
      </c>
    </row>
    <row r="423" spans="10:11" x14ac:dyDescent="0.3">
      <c r="J423" t="s">
        <v>923</v>
      </c>
      <c r="K423">
        <v>5.5</v>
      </c>
    </row>
    <row r="424" spans="10:11" x14ac:dyDescent="0.3">
      <c r="J424" t="s">
        <v>2442</v>
      </c>
      <c r="K424">
        <v>7.8</v>
      </c>
    </row>
    <row r="425" spans="10:11" x14ac:dyDescent="0.3">
      <c r="J425" t="s">
        <v>2449</v>
      </c>
      <c r="K425">
        <v>5.6</v>
      </c>
    </row>
    <row r="426" spans="10:11" x14ac:dyDescent="0.3">
      <c r="J426" t="s">
        <v>2455</v>
      </c>
      <c r="K426">
        <v>7.5</v>
      </c>
    </row>
    <row r="427" spans="10:11" x14ac:dyDescent="0.3">
      <c r="J427" t="s">
        <v>227</v>
      </c>
      <c r="K427">
        <v>5.4</v>
      </c>
    </row>
    <row r="428" spans="10:11" x14ac:dyDescent="0.3">
      <c r="J428" t="s">
        <v>2469</v>
      </c>
      <c r="K428">
        <v>4.3</v>
      </c>
    </row>
    <row r="429" spans="10:11" x14ac:dyDescent="0.3">
      <c r="J429" t="s">
        <v>2476</v>
      </c>
      <c r="K429">
        <v>4.9000000000000004</v>
      </c>
    </row>
    <row r="430" spans="10:11" x14ac:dyDescent="0.3">
      <c r="J430" t="s">
        <v>647</v>
      </c>
      <c r="K430">
        <v>7.1</v>
      </c>
    </row>
    <row r="431" spans="10:11" x14ac:dyDescent="0.3">
      <c r="J431" t="s">
        <v>2490</v>
      </c>
      <c r="K431">
        <v>6.4</v>
      </c>
    </row>
    <row r="432" spans="10:11" x14ac:dyDescent="0.3">
      <c r="J432" t="s">
        <v>882</v>
      </c>
      <c r="K432">
        <v>6.9</v>
      </c>
    </row>
    <row r="433" spans="10:11" x14ac:dyDescent="0.3">
      <c r="J433" t="s">
        <v>2502</v>
      </c>
      <c r="K433">
        <v>4.3</v>
      </c>
    </row>
    <row r="434" spans="10:11" x14ac:dyDescent="0.3">
      <c r="J434" t="s">
        <v>227</v>
      </c>
      <c r="K434">
        <v>6.1</v>
      </c>
    </row>
    <row r="435" spans="10:11" x14ac:dyDescent="0.3">
      <c r="J435" t="s">
        <v>2512</v>
      </c>
      <c r="K435">
        <v>7</v>
      </c>
    </row>
    <row r="436" spans="10:11" x14ac:dyDescent="0.3">
      <c r="J436" t="s">
        <v>2518</v>
      </c>
      <c r="K436">
        <v>7.7</v>
      </c>
    </row>
    <row r="437" spans="10:11" x14ac:dyDescent="0.3">
      <c r="J437" t="s">
        <v>1644</v>
      </c>
      <c r="K437">
        <v>5.9</v>
      </c>
    </row>
    <row r="438" spans="10:11" x14ac:dyDescent="0.3">
      <c r="J438" t="s">
        <v>2527</v>
      </c>
      <c r="K438">
        <v>6.7</v>
      </c>
    </row>
    <row r="439" spans="10:11" x14ac:dyDescent="0.3">
      <c r="J439" t="s">
        <v>50</v>
      </c>
      <c r="K439">
        <v>6.5</v>
      </c>
    </row>
    <row r="440" spans="10:11" x14ac:dyDescent="0.3">
      <c r="J440" t="s">
        <v>50</v>
      </c>
      <c r="K440">
        <v>7.1</v>
      </c>
    </row>
    <row r="441" spans="10:11" x14ac:dyDescent="0.3">
      <c r="J441" t="s">
        <v>1483</v>
      </c>
      <c r="K441">
        <v>7.3</v>
      </c>
    </row>
    <row r="442" spans="10:11" x14ac:dyDescent="0.3">
      <c r="J442" t="s">
        <v>1671</v>
      </c>
      <c r="K442">
        <v>6.5</v>
      </c>
    </row>
    <row r="443" spans="10:11" x14ac:dyDescent="0.3">
      <c r="J443" t="s">
        <v>1325</v>
      </c>
      <c r="K443">
        <v>7</v>
      </c>
    </row>
    <row r="444" spans="10:11" x14ac:dyDescent="0.3">
      <c r="J444" t="s">
        <v>471</v>
      </c>
      <c r="K444">
        <v>6.8</v>
      </c>
    </row>
    <row r="445" spans="10:11" x14ac:dyDescent="0.3">
      <c r="J445" t="s">
        <v>2556</v>
      </c>
      <c r="K445">
        <v>7.2</v>
      </c>
    </row>
    <row r="446" spans="10:11" x14ac:dyDescent="0.3">
      <c r="J446" t="s">
        <v>515</v>
      </c>
      <c r="K446">
        <v>6.4</v>
      </c>
    </row>
    <row r="447" spans="10:11" x14ac:dyDescent="0.3">
      <c r="J447" t="s">
        <v>2566</v>
      </c>
      <c r="K447">
        <v>6.1</v>
      </c>
    </row>
    <row r="448" spans="10:11" x14ac:dyDescent="0.3">
      <c r="J448" t="s">
        <v>422</v>
      </c>
      <c r="K448">
        <v>6.7</v>
      </c>
    </row>
    <row r="449" spans="10:11" x14ac:dyDescent="0.3">
      <c r="J449" t="s">
        <v>2575</v>
      </c>
      <c r="K449">
        <v>6.4</v>
      </c>
    </row>
    <row r="450" spans="10:11" x14ac:dyDescent="0.3">
      <c r="J450" t="s">
        <v>2168</v>
      </c>
      <c r="K450">
        <v>4.4000000000000004</v>
      </c>
    </row>
    <row r="451" spans="10:11" x14ac:dyDescent="0.3">
      <c r="J451" t="s">
        <v>1671</v>
      </c>
      <c r="K451">
        <v>5.4</v>
      </c>
    </row>
    <row r="452" spans="10:11" x14ac:dyDescent="0.3">
      <c r="J452" t="s">
        <v>1628</v>
      </c>
      <c r="K452">
        <v>6.5</v>
      </c>
    </row>
    <row r="453" spans="10:11" x14ac:dyDescent="0.3">
      <c r="J453" t="s">
        <v>1415</v>
      </c>
      <c r="K453">
        <v>6.7</v>
      </c>
    </row>
    <row r="454" spans="10:11" x14ac:dyDescent="0.3">
      <c r="J454" t="s">
        <v>852</v>
      </c>
      <c r="K454">
        <v>8.1</v>
      </c>
    </row>
    <row r="455" spans="10:11" x14ac:dyDescent="0.3">
      <c r="J455" t="s">
        <v>1415</v>
      </c>
      <c r="K455">
        <v>5.6</v>
      </c>
    </row>
    <row r="456" spans="10:11" x14ac:dyDescent="0.3">
      <c r="J456" t="s">
        <v>621</v>
      </c>
      <c r="K456">
        <v>6.3</v>
      </c>
    </row>
    <row r="457" spans="10:11" x14ac:dyDescent="0.3">
      <c r="J457" t="s">
        <v>1401</v>
      </c>
      <c r="K457">
        <v>7.3</v>
      </c>
    </row>
    <row r="458" spans="10:11" x14ac:dyDescent="0.3">
      <c r="J458" t="s">
        <v>2614</v>
      </c>
      <c r="K458">
        <v>6.1</v>
      </c>
    </row>
    <row r="459" spans="10:11" x14ac:dyDescent="0.3">
      <c r="J459" t="s">
        <v>2125</v>
      </c>
      <c r="K459">
        <v>7.7</v>
      </c>
    </row>
    <row r="460" spans="10:11" x14ac:dyDescent="0.3">
      <c r="J460" t="s">
        <v>1681</v>
      </c>
      <c r="K460">
        <v>6.4</v>
      </c>
    </row>
    <row r="461" spans="10:11" x14ac:dyDescent="0.3">
      <c r="J461" t="s">
        <v>2629</v>
      </c>
      <c r="K461">
        <v>8.8000000000000007</v>
      </c>
    </row>
    <row r="462" spans="10:11" x14ac:dyDescent="0.3">
      <c r="J462" t="s">
        <v>334</v>
      </c>
      <c r="K462">
        <v>6.8</v>
      </c>
    </row>
    <row r="463" spans="10:11" x14ac:dyDescent="0.3">
      <c r="J463" t="s">
        <v>1156</v>
      </c>
      <c r="K463">
        <v>6.6</v>
      </c>
    </row>
    <row r="464" spans="10:11" x14ac:dyDescent="0.3">
      <c r="J464" t="s">
        <v>2648</v>
      </c>
      <c r="K464">
        <v>7.2</v>
      </c>
    </row>
    <row r="465" spans="10:11" x14ac:dyDescent="0.3">
      <c r="J465" t="s">
        <v>712</v>
      </c>
      <c r="K465">
        <v>6.9</v>
      </c>
    </row>
    <row r="466" spans="10:11" x14ac:dyDescent="0.3">
      <c r="J466" t="s">
        <v>2658</v>
      </c>
      <c r="K466">
        <v>5.2</v>
      </c>
    </row>
    <row r="467" spans="10:11" x14ac:dyDescent="0.3">
      <c r="J467" t="s">
        <v>2664</v>
      </c>
      <c r="K467">
        <v>4.9000000000000004</v>
      </c>
    </row>
    <row r="468" spans="10:11" x14ac:dyDescent="0.3">
      <c r="J468" t="s">
        <v>2670</v>
      </c>
      <c r="K468">
        <v>6.3</v>
      </c>
    </row>
    <row r="469" spans="10:11" x14ac:dyDescent="0.3">
      <c r="J469" t="s">
        <v>2676</v>
      </c>
      <c r="K469">
        <v>5.6</v>
      </c>
    </row>
    <row r="470" spans="10:11" x14ac:dyDescent="0.3">
      <c r="J470" t="s">
        <v>2683</v>
      </c>
      <c r="K470">
        <v>5.5</v>
      </c>
    </row>
    <row r="471" spans="10:11" x14ac:dyDescent="0.3">
      <c r="J471" t="s">
        <v>2689</v>
      </c>
      <c r="K471">
        <v>6.7</v>
      </c>
    </row>
    <row r="472" spans="10:11" x14ac:dyDescent="0.3">
      <c r="J472" t="s">
        <v>1467</v>
      </c>
      <c r="K472">
        <v>7.6</v>
      </c>
    </row>
    <row r="473" spans="10:11" x14ac:dyDescent="0.3">
      <c r="J473" t="s">
        <v>2699</v>
      </c>
      <c r="K473">
        <v>5.7</v>
      </c>
    </row>
    <row r="474" spans="10:11" x14ac:dyDescent="0.3">
      <c r="J474" t="s">
        <v>471</v>
      </c>
      <c r="K474">
        <v>4.5999999999999996</v>
      </c>
    </row>
    <row r="475" spans="10:11" x14ac:dyDescent="0.3">
      <c r="J475" t="s">
        <v>2711</v>
      </c>
      <c r="K475">
        <v>7</v>
      </c>
    </row>
    <row r="476" spans="10:11" x14ac:dyDescent="0.3">
      <c r="J476" t="s">
        <v>2717</v>
      </c>
      <c r="K476">
        <v>5.2</v>
      </c>
    </row>
    <row r="477" spans="10:11" x14ac:dyDescent="0.3">
      <c r="J477" t="s">
        <v>2723</v>
      </c>
      <c r="K477">
        <v>5.0999999999999996</v>
      </c>
    </row>
    <row r="478" spans="10:11" x14ac:dyDescent="0.3">
      <c r="J478" t="s">
        <v>2202</v>
      </c>
      <c r="K478">
        <v>6.6</v>
      </c>
    </row>
    <row r="479" spans="10:11" x14ac:dyDescent="0.3">
      <c r="J479" t="s">
        <v>214</v>
      </c>
      <c r="K479">
        <v>7</v>
      </c>
    </row>
    <row r="480" spans="10:11" x14ac:dyDescent="0.3">
      <c r="J480" t="s">
        <v>792</v>
      </c>
      <c r="K480">
        <v>6.7</v>
      </c>
    </row>
    <row r="481" spans="10:11" x14ac:dyDescent="0.3">
      <c r="J481" t="s">
        <v>515</v>
      </c>
      <c r="K481">
        <v>7.6</v>
      </c>
    </row>
    <row r="482" spans="10:11" x14ac:dyDescent="0.3">
      <c r="J482" t="s">
        <v>2752</v>
      </c>
      <c r="K482">
        <v>7.3</v>
      </c>
    </row>
    <row r="483" spans="10:11" x14ac:dyDescent="0.3">
      <c r="J483" t="s">
        <v>73</v>
      </c>
      <c r="K483">
        <v>5.9</v>
      </c>
    </row>
    <row r="484" spans="10:11" x14ac:dyDescent="0.3">
      <c r="J484" t="s">
        <v>2764</v>
      </c>
      <c r="K484">
        <v>5.6</v>
      </c>
    </row>
    <row r="485" spans="10:11" x14ac:dyDescent="0.3">
      <c r="J485" t="s">
        <v>334</v>
      </c>
      <c r="K485">
        <v>6.5</v>
      </c>
    </row>
    <row r="486" spans="10:11" x14ac:dyDescent="0.3">
      <c r="J486" t="s">
        <v>136</v>
      </c>
      <c r="K486">
        <v>5.9</v>
      </c>
    </row>
    <row r="487" spans="10:11" x14ac:dyDescent="0.3">
      <c r="J487" t="s">
        <v>687</v>
      </c>
      <c r="K487">
        <v>7</v>
      </c>
    </row>
    <row r="488" spans="10:11" x14ac:dyDescent="0.3">
      <c r="J488" t="s">
        <v>2786</v>
      </c>
      <c r="K488">
        <v>5.3</v>
      </c>
    </row>
    <row r="489" spans="10:11" x14ac:dyDescent="0.3">
      <c r="J489" t="s">
        <v>2792</v>
      </c>
      <c r="K489">
        <v>5.9</v>
      </c>
    </row>
    <row r="490" spans="10:11" x14ac:dyDescent="0.3">
      <c r="J490" t="s">
        <v>1904</v>
      </c>
      <c r="K490">
        <v>6.3</v>
      </c>
    </row>
    <row r="491" spans="10:11" x14ac:dyDescent="0.3">
      <c r="J491" t="s">
        <v>2801</v>
      </c>
      <c r="K491">
        <v>6.4</v>
      </c>
    </row>
    <row r="492" spans="10:11" x14ac:dyDescent="0.3">
      <c r="J492" t="s">
        <v>712</v>
      </c>
      <c r="K492">
        <v>6.9</v>
      </c>
    </row>
    <row r="493" spans="10:11" x14ac:dyDescent="0.3">
      <c r="J493" t="s">
        <v>2813</v>
      </c>
      <c r="K493">
        <v>6.3</v>
      </c>
    </row>
    <row r="494" spans="10:11" x14ac:dyDescent="0.3">
      <c r="J494" t="s">
        <v>2819</v>
      </c>
      <c r="K494">
        <v>7.3</v>
      </c>
    </row>
    <row r="495" spans="10:11" x14ac:dyDescent="0.3">
      <c r="J495" t="s">
        <v>712</v>
      </c>
      <c r="K495">
        <v>5.8</v>
      </c>
    </row>
    <row r="496" spans="10:11" x14ac:dyDescent="0.3">
      <c r="J496" t="s">
        <v>2831</v>
      </c>
      <c r="K496">
        <v>5.2</v>
      </c>
    </row>
    <row r="497" spans="10:11" x14ac:dyDescent="0.3">
      <c r="J497" t="s">
        <v>73</v>
      </c>
      <c r="K497">
        <v>2.4</v>
      </c>
    </row>
    <row r="498" spans="10:11" x14ac:dyDescent="0.3">
      <c r="J498" t="s">
        <v>1177</v>
      </c>
      <c r="K498">
        <v>5.7</v>
      </c>
    </row>
    <row r="499" spans="10:11" x14ac:dyDescent="0.3">
      <c r="J499" t="s">
        <v>2850</v>
      </c>
      <c r="K499">
        <v>5.8</v>
      </c>
    </row>
    <row r="500" spans="10:11" x14ac:dyDescent="0.3">
      <c r="J500" t="s">
        <v>73</v>
      </c>
      <c r="K500">
        <v>5.6</v>
      </c>
    </row>
    <row r="501" spans="10:11" x14ac:dyDescent="0.3">
      <c r="J501" t="s">
        <v>571</v>
      </c>
      <c r="K501">
        <v>6</v>
      </c>
    </row>
    <row r="502" spans="10:11" x14ac:dyDescent="0.3">
      <c r="J502" t="s">
        <v>2449</v>
      </c>
      <c r="K502">
        <v>5.8</v>
      </c>
    </row>
    <row r="503" spans="10:11" x14ac:dyDescent="0.3">
      <c r="J503" t="s">
        <v>42</v>
      </c>
      <c r="K503">
        <v>6</v>
      </c>
    </row>
    <row r="504" spans="10:11" x14ac:dyDescent="0.3">
      <c r="J504" t="s">
        <v>2813</v>
      </c>
      <c r="K504">
        <v>5.7</v>
      </c>
    </row>
    <row r="505" spans="10:11" x14ac:dyDescent="0.3">
      <c r="J505" t="s">
        <v>628</v>
      </c>
      <c r="K505">
        <v>6</v>
      </c>
    </row>
    <row r="506" spans="10:11" x14ac:dyDescent="0.3">
      <c r="J506" t="s">
        <v>2889</v>
      </c>
      <c r="K506">
        <v>7.8</v>
      </c>
    </row>
    <row r="507" spans="10:11" x14ac:dyDescent="0.3">
      <c r="J507" t="s">
        <v>341</v>
      </c>
      <c r="K507">
        <v>4.2</v>
      </c>
    </row>
    <row r="508" spans="10:11" x14ac:dyDescent="0.3">
      <c r="J508" t="s">
        <v>2900</v>
      </c>
      <c r="K508">
        <v>5.6</v>
      </c>
    </row>
    <row r="509" spans="10:11" x14ac:dyDescent="0.3">
      <c r="J509" t="s">
        <v>2908</v>
      </c>
      <c r="K509">
        <v>4.4000000000000004</v>
      </c>
    </row>
    <row r="510" spans="10:11" x14ac:dyDescent="0.3">
      <c r="J510" t="s">
        <v>1544</v>
      </c>
      <c r="K510">
        <v>8.1999999999999993</v>
      </c>
    </row>
    <row r="511" spans="10:11" x14ac:dyDescent="0.3">
      <c r="J511" t="s">
        <v>2918</v>
      </c>
      <c r="K511">
        <v>8.5</v>
      </c>
    </row>
    <row r="512" spans="10:11" x14ac:dyDescent="0.3">
      <c r="J512" t="s">
        <v>165</v>
      </c>
      <c r="K512">
        <v>5.8</v>
      </c>
    </row>
    <row r="513" spans="10:11" x14ac:dyDescent="0.3">
      <c r="J513" t="s">
        <v>2927</v>
      </c>
      <c r="K513">
        <v>6.5</v>
      </c>
    </row>
    <row r="514" spans="10:11" x14ac:dyDescent="0.3">
      <c r="J514" t="s">
        <v>2125</v>
      </c>
      <c r="K514">
        <v>7.2</v>
      </c>
    </row>
    <row r="515" spans="10:11" x14ac:dyDescent="0.3">
      <c r="J515" t="s">
        <v>136</v>
      </c>
      <c r="K515">
        <v>6.7</v>
      </c>
    </row>
    <row r="516" spans="10:11" x14ac:dyDescent="0.3">
      <c r="J516" t="s">
        <v>1671</v>
      </c>
      <c r="K516">
        <v>3.4</v>
      </c>
    </row>
    <row r="517" spans="10:11" x14ac:dyDescent="0.3">
      <c r="J517" t="s">
        <v>334</v>
      </c>
      <c r="K517">
        <v>5.9</v>
      </c>
    </row>
    <row r="518" spans="10:11" x14ac:dyDescent="0.3">
      <c r="J518" t="s">
        <v>2948</v>
      </c>
      <c r="K518">
        <v>7.8</v>
      </c>
    </row>
    <row r="519" spans="10:11" x14ac:dyDescent="0.3">
      <c r="J519" t="s">
        <v>2954</v>
      </c>
      <c r="K519">
        <v>5.9</v>
      </c>
    </row>
    <row r="520" spans="10:11" x14ac:dyDescent="0.3">
      <c r="J520" t="s">
        <v>271</v>
      </c>
      <c r="K520">
        <v>4.0999999999999996</v>
      </c>
    </row>
    <row r="521" spans="10:11" x14ac:dyDescent="0.3">
      <c r="J521" t="s">
        <v>2966</v>
      </c>
      <c r="K521">
        <v>6.8</v>
      </c>
    </row>
    <row r="522" spans="10:11" x14ac:dyDescent="0.3">
      <c r="J522" t="s">
        <v>31</v>
      </c>
      <c r="K522">
        <v>5.8</v>
      </c>
    </row>
    <row r="523" spans="10:11" x14ac:dyDescent="0.3">
      <c r="J523" t="s">
        <v>2100</v>
      </c>
      <c r="K523">
        <v>7.5</v>
      </c>
    </row>
    <row r="524" spans="10:11" x14ac:dyDescent="0.3">
      <c r="J524" t="s">
        <v>73</v>
      </c>
      <c r="K524">
        <v>6.9</v>
      </c>
    </row>
    <row r="525" spans="10:11" x14ac:dyDescent="0.3">
      <c r="J525" t="s">
        <v>73</v>
      </c>
      <c r="K525">
        <v>6.5</v>
      </c>
    </row>
    <row r="526" spans="10:11" x14ac:dyDescent="0.3">
      <c r="J526" t="s">
        <v>471</v>
      </c>
      <c r="K526">
        <v>6.9</v>
      </c>
    </row>
    <row r="527" spans="10:11" x14ac:dyDescent="0.3">
      <c r="J527" t="s">
        <v>2683</v>
      </c>
      <c r="K527">
        <v>7.9</v>
      </c>
    </row>
    <row r="528" spans="10:11" x14ac:dyDescent="0.3">
      <c r="J528" t="s">
        <v>73</v>
      </c>
      <c r="K528">
        <v>7.4</v>
      </c>
    </row>
    <row r="529" spans="10:11" x14ac:dyDescent="0.3">
      <c r="J529" t="s">
        <v>3003</v>
      </c>
      <c r="K529">
        <v>6.7</v>
      </c>
    </row>
    <row r="530" spans="10:11" x14ac:dyDescent="0.3">
      <c r="J530" t="s">
        <v>50</v>
      </c>
      <c r="K530">
        <v>7.4</v>
      </c>
    </row>
    <row r="531" spans="10:11" x14ac:dyDescent="0.3">
      <c r="J531" t="s">
        <v>1035</v>
      </c>
      <c r="K531">
        <v>6.9</v>
      </c>
    </row>
    <row r="532" spans="10:11" x14ac:dyDescent="0.3">
      <c r="J532" t="s">
        <v>1681</v>
      </c>
      <c r="K532">
        <v>6.8</v>
      </c>
    </row>
    <row r="533" spans="10:11" x14ac:dyDescent="0.3">
      <c r="J533" t="s">
        <v>3023</v>
      </c>
      <c r="K533">
        <v>6.7</v>
      </c>
    </row>
    <row r="534" spans="10:11" x14ac:dyDescent="0.3">
      <c r="J534" t="s">
        <v>3030</v>
      </c>
      <c r="K534">
        <v>5.0999999999999996</v>
      </c>
    </row>
    <row r="535" spans="10:11" x14ac:dyDescent="0.3">
      <c r="J535" t="s">
        <v>3036</v>
      </c>
      <c r="K535">
        <v>4.0999999999999996</v>
      </c>
    </row>
    <row r="536" spans="10:11" x14ac:dyDescent="0.3">
      <c r="J536" t="s">
        <v>2215</v>
      </c>
      <c r="K536">
        <v>7.3</v>
      </c>
    </row>
    <row r="537" spans="10:11" x14ac:dyDescent="0.3">
      <c r="J537" t="s">
        <v>1671</v>
      </c>
      <c r="K537">
        <v>6</v>
      </c>
    </row>
    <row r="538" spans="10:11" x14ac:dyDescent="0.3">
      <c r="J538" t="s">
        <v>2527</v>
      </c>
      <c r="K538">
        <v>7.3</v>
      </c>
    </row>
    <row r="539" spans="10:11" x14ac:dyDescent="0.3">
      <c r="J539" t="s">
        <v>895</v>
      </c>
      <c r="K539">
        <v>7.5</v>
      </c>
    </row>
    <row r="540" spans="10:11" x14ac:dyDescent="0.3">
      <c r="J540" t="s">
        <v>3057</v>
      </c>
      <c r="K540">
        <v>5.4</v>
      </c>
    </row>
    <row r="541" spans="10:11" x14ac:dyDescent="0.3">
      <c r="J541" t="s">
        <v>712</v>
      </c>
      <c r="K541">
        <v>5.9</v>
      </c>
    </row>
    <row r="542" spans="10:11" x14ac:dyDescent="0.3">
      <c r="J542" t="s">
        <v>3067</v>
      </c>
      <c r="K542">
        <v>7.1</v>
      </c>
    </row>
    <row r="543" spans="10:11" x14ac:dyDescent="0.3">
      <c r="J543" t="s">
        <v>471</v>
      </c>
      <c r="K543">
        <v>6</v>
      </c>
    </row>
    <row r="544" spans="10:11" x14ac:dyDescent="0.3">
      <c r="J544" t="s">
        <v>3076</v>
      </c>
      <c r="K544">
        <v>6.5</v>
      </c>
    </row>
    <row r="545" spans="10:11" x14ac:dyDescent="0.3">
      <c r="J545" t="s">
        <v>3082</v>
      </c>
      <c r="K545">
        <v>8.3000000000000007</v>
      </c>
    </row>
    <row r="546" spans="10:11" x14ac:dyDescent="0.3">
      <c r="J546" t="s">
        <v>3090</v>
      </c>
      <c r="K546">
        <v>5.7</v>
      </c>
    </row>
    <row r="547" spans="10:11" x14ac:dyDescent="0.3">
      <c r="J547" t="s">
        <v>2819</v>
      </c>
      <c r="K547">
        <v>7.6</v>
      </c>
    </row>
    <row r="548" spans="10:11" x14ac:dyDescent="0.3">
      <c r="J548" t="s">
        <v>1910</v>
      </c>
      <c r="K548">
        <v>6.6</v>
      </c>
    </row>
    <row r="549" spans="10:11" x14ac:dyDescent="0.3">
      <c r="J549" t="s">
        <v>3103</v>
      </c>
      <c r="K549">
        <v>5.4</v>
      </c>
    </row>
    <row r="550" spans="10:11" x14ac:dyDescent="0.3">
      <c r="J550" t="s">
        <v>1628</v>
      </c>
      <c r="K550">
        <v>7.3</v>
      </c>
    </row>
    <row r="551" spans="10:11" x14ac:dyDescent="0.3">
      <c r="J551" t="s">
        <v>1415</v>
      </c>
      <c r="K551">
        <v>6.5</v>
      </c>
    </row>
    <row r="552" spans="10:11" x14ac:dyDescent="0.3">
      <c r="J552" t="s">
        <v>3118</v>
      </c>
      <c r="K552">
        <v>6.6</v>
      </c>
    </row>
    <row r="553" spans="10:11" x14ac:dyDescent="0.3">
      <c r="J553" t="s">
        <v>3124</v>
      </c>
      <c r="K553">
        <v>6.6</v>
      </c>
    </row>
    <row r="554" spans="10:11" x14ac:dyDescent="0.3">
      <c r="J554" t="s">
        <v>3131</v>
      </c>
      <c r="K554">
        <v>5.9</v>
      </c>
    </row>
    <row r="555" spans="10:11" x14ac:dyDescent="0.3">
      <c r="J555" t="s">
        <v>3138</v>
      </c>
      <c r="K555">
        <v>6.7</v>
      </c>
    </row>
    <row r="556" spans="10:11" x14ac:dyDescent="0.3">
      <c r="J556" t="s">
        <v>3144</v>
      </c>
      <c r="K556">
        <v>6.1</v>
      </c>
    </row>
    <row r="557" spans="10:11" x14ac:dyDescent="0.3">
      <c r="J557" t="s">
        <v>1120</v>
      </c>
      <c r="K557">
        <v>6.6</v>
      </c>
    </row>
    <row r="558" spans="10:11" x14ac:dyDescent="0.3">
      <c r="J558" t="s">
        <v>3155</v>
      </c>
      <c r="K558">
        <v>6.6</v>
      </c>
    </row>
    <row r="559" spans="10:11" x14ac:dyDescent="0.3">
      <c r="J559" t="s">
        <v>422</v>
      </c>
      <c r="K559">
        <v>5.3</v>
      </c>
    </row>
    <row r="560" spans="10:11" x14ac:dyDescent="0.3">
      <c r="J560" t="s">
        <v>3165</v>
      </c>
      <c r="K560">
        <v>6</v>
      </c>
    </row>
    <row r="561" spans="10:11" x14ac:dyDescent="0.3">
      <c r="J561" t="s">
        <v>3171</v>
      </c>
      <c r="K561">
        <v>6</v>
      </c>
    </row>
    <row r="562" spans="10:11" x14ac:dyDescent="0.3">
      <c r="J562" t="s">
        <v>3178</v>
      </c>
      <c r="K562">
        <v>4.7</v>
      </c>
    </row>
    <row r="563" spans="10:11" x14ac:dyDescent="0.3">
      <c r="J563" t="s">
        <v>712</v>
      </c>
      <c r="K563">
        <v>6.1</v>
      </c>
    </row>
    <row r="564" spans="10:11" x14ac:dyDescent="0.3">
      <c r="J564" t="s">
        <v>2202</v>
      </c>
      <c r="K564">
        <v>7.2</v>
      </c>
    </row>
    <row r="565" spans="10:11" x14ac:dyDescent="0.3">
      <c r="J565" t="s">
        <v>1247</v>
      </c>
      <c r="K565">
        <v>6.4</v>
      </c>
    </row>
    <row r="566" spans="10:11" x14ac:dyDescent="0.3">
      <c r="J566" t="s">
        <v>1239</v>
      </c>
      <c r="K566">
        <v>6.1</v>
      </c>
    </row>
    <row r="567" spans="10:11" x14ac:dyDescent="0.3">
      <c r="J567" t="s">
        <v>2215</v>
      </c>
      <c r="K567">
        <v>5.9</v>
      </c>
    </row>
    <row r="568" spans="10:11" x14ac:dyDescent="0.3">
      <c r="J568" t="s">
        <v>2202</v>
      </c>
      <c r="K568">
        <v>6</v>
      </c>
    </row>
    <row r="569" spans="10:11" x14ac:dyDescent="0.3">
      <c r="J569" t="s">
        <v>3208</v>
      </c>
      <c r="K569">
        <v>6.3</v>
      </c>
    </row>
    <row r="570" spans="10:11" x14ac:dyDescent="0.3">
      <c r="J570" t="s">
        <v>3213</v>
      </c>
      <c r="K570">
        <v>5.6</v>
      </c>
    </row>
    <row r="571" spans="10:11" x14ac:dyDescent="0.3">
      <c r="J571" t="s">
        <v>2527</v>
      </c>
      <c r="K571">
        <v>6.4</v>
      </c>
    </row>
    <row r="572" spans="10:11" x14ac:dyDescent="0.3">
      <c r="J572" t="s">
        <v>923</v>
      </c>
      <c r="K572">
        <v>7.1</v>
      </c>
    </row>
    <row r="573" spans="10:11" x14ac:dyDescent="0.3">
      <c r="J573" t="s">
        <v>3228</v>
      </c>
      <c r="K573">
        <v>6.6</v>
      </c>
    </row>
    <row r="574" spans="10:11" x14ac:dyDescent="0.3">
      <c r="J574" t="s">
        <v>515</v>
      </c>
      <c r="K574">
        <v>4.5999999999999996</v>
      </c>
    </row>
    <row r="575" spans="10:11" x14ac:dyDescent="0.3">
      <c r="J575" t="s">
        <v>3241</v>
      </c>
      <c r="K575">
        <v>8.4</v>
      </c>
    </row>
    <row r="576" spans="10:11" x14ac:dyDescent="0.3">
      <c r="J576" t="s">
        <v>1467</v>
      </c>
      <c r="K576">
        <v>7.1</v>
      </c>
    </row>
    <row r="577" spans="10:11" x14ac:dyDescent="0.3">
      <c r="J577" t="s">
        <v>3254</v>
      </c>
      <c r="K577">
        <v>7.4</v>
      </c>
    </row>
    <row r="578" spans="10:11" x14ac:dyDescent="0.3">
      <c r="J578" t="s">
        <v>214</v>
      </c>
      <c r="K578">
        <v>6.9</v>
      </c>
    </row>
    <row r="579" spans="10:11" x14ac:dyDescent="0.3">
      <c r="J579" t="s">
        <v>3265</v>
      </c>
      <c r="K579">
        <v>4.5</v>
      </c>
    </row>
    <row r="580" spans="10:11" x14ac:dyDescent="0.3">
      <c r="J580" t="s">
        <v>3271</v>
      </c>
      <c r="K580">
        <v>7.1</v>
      </c>
    </row>
    <row r="581" spans="10:11" x14ac:dyDescent="0.3">
      <c r="J581" t="s">
        <v>3277</v>
      </c>
      <c r="K581">
        <v>6.5</v>
      </c>
    </row>
    <row r="582" spans="10:11" x14ac:dyDescent="0.3">
      <c r="J582" t="s">
        <v>515</v>
      </c>
      <c r="K582">
        <v>5.3</v>
      </c>
    </row>
    <row r="583" spans="10:11" x14ac:dyDescent="0.3">
      <c r="J583" t="s">
        <v>2683</v>
      </c>
      <c r="K583">
        <v>6.7</v>
      </c>
    </row>
    <row r="584" spans="10:11" x14ac:dyDescent="0.3">
      <c r="J584" t="s">
        <v>3293</v>
      </c>
      <c r="K584">
        <v>7.2</v>
      </c>
    </row>
    <row r="585" spans="10:11" x14ac:dyDescent="0.3">
      <c r="J585" t="s">
        <v>307</v>
      </c>
      <c r="K585">
        <v>7.2</v>
      </c>
    </row>
    <row r="586" spans="10:11" x14ac:dyDescent="0.3">
      <c r="J586" t="s">
        <v>1681</v>
      </c>
      <c r="K586">
        <v>5.5</v>
      </c>
    </row>
    <row r="587" spans="10:11" x14ac:dyDescent="0.3">
      <c r="J587" t="s">
        <v>50</v>
      </c>
      <c r="K587">
        <v>5.8</v>
      </c>
    </row>
    <row r="588" spans="10:11" x14ac:dyDescent="0.3">
      <c r="J588" t="s">
        <v>271</v>
      </c>
      <c r="K588">
        <v>6</v>
      </c>
    </row>
    <row r="589" spans="10:11" x14ac:dyDescent="0.3">
      <c r="J589" t="s">
        <v>1528</v>
      </c>
      <c r="K589">
        <v>6.6</v>
      </c>
    </row>
    <row r="590" spans="10:11" x14ac:dyDescent="0.3">
      <c r="J590" t="s">
        <v>3322</v>
      </c>
      <c r="K590">
        <v>8.3000000000000007</v>
      </c>
    </row>
    <row r="591" spans="10:11" x14ac:dyDescent="0.3">
      <c r="J591" t="s">
        <v>787</v>
      </c>
      <c r="K591">
        <v>6.7</v>
      </c>
    </row>
    <row r="592" spans="10:11" x14ac:dyDescent="0.3">
      <c r="J592" t="s">
        <v>127</v>
      </c>
      <c r="K592">
        <v>6</v>
      </c>
    </row>
    <row r="593" spans="10:11" x14ac:dyDescent="0.3">
      <c r="J593" t="s">
        <v>59</v>
      </c>
      <c r="K593">
        <v>7.1</v>
      </c>
    </row>
    <row r="594" spans="10:11" x14ac:dyDescent="0.3">
      <c r="J594" t="s">
        <v>3336</v>
      </c>
      <c r="K594">
        <v>6</v>
      </c>
    </row>
    <row r="595" spans="10:11" x14ac:dyDescent="0.3">
      <c r="J595" t="s">
        <v>3341</v>
      </c>
      <c r="K595">
        <v>7.5</v>
      </c>
    </row>
    <row r="596" spans="10:11" x14ac:dyDescent="0.3">
      <c r="J596" t="s">
        <v>3348</v>
      </c>
      <c r="K596">
        <v>6.9</v>
      </c>
    </row>
    <row r="597" spans="10:11" x14ac:dyDescent="0.3">
      <c r="J597" t="s">
        <v>3353</v>
      </c>
      <c r="K597">
        <v>5.6</v>
      </c>
    </row>
    <row r="598" spans="10:11" x14ac:dyDescent="0.3">
      <c r="J598" t="s">
        <v>2208</v>
      </c>
      <c r="K598">
        <v>5.6</v>
      </c>
    </row>
    <row r="599" spans="10:11" x14ac:dyDescent="0.3">
      <c r="J599" t="s">
        <v>3363</v>
      </c>
      <c r="K599">
        <v>4.5</v>
      </c>
    </row>
    <row r="600" spans="10:11" x14ac:dyDescent="0.3">
      <c r="J600" t="s">
        <v>1017</v>
      </c>
      <c r="K600">
        <v>7.1</v>
      </c>
    </row>
    <row r="601" spans="10:11" x14ac:dyDescent="0.3">
      <c r="J601" t="s">
        <v>59</v>
      </c>
      <c r="K601">
        <v>6.5</v>
      </c>
    </row>
    <row r="602" spans="10:11" x14ac:dyDescent="0.3">
      <c r="J602" t="s">
        <v>227</v>
      </c>
      <c r="K602">
        <v>6.4</v>
      </c>
    </row>
    <row r="603" spans="10:11" x14ac:dyDescent="0.3">
      <c r="J603" t="s">
        <v>647</v>
      </c>
      <c r="K603">
        <v>5.8</v>
      </c>
    </row>
    <row r="604" spans="10:11" x14ac:dyDescent="0.3">
      <c r="J604" t="s">
        <v>1356</v>
      </c>
      <c r="K604">
        <v>8</v>
      </c>
    </row>
    <row r="605" spans="10:11" x14ac:dyDescent="0.3">
      <c r="J605" t="s">
        <v>3390</v>
      </c>
      <c r="K605">
        <v>6.2</v>
      </c>
    </row>
    <row r="606" spans="10:11" x14ac:dyDescent="0.3">
      <c r="J606" t="s">
        <v>3396</v>
      </c>
      <c r="K606">
        <v>7.2</v>
      </c>
    </row>
    <row r="607" spans="10:11" x14ac:dyDescent="0.3">
      <c r="J607" t="s">
        <v>3396</v>
      </c>
      <c r="K607">
        <v>6.1</v>
      </c>
    </row>
    <row r="608" spans="10:11" x14ac:dyDescent="0.3">
      <c r="J608" t="s">
        <v>1483</v>
      </c>
      <c r="K608">
        <v>7.6</v>
      </c>
    </row>
    <row r="609" spans="10:11" x14ac:dyDescent="0.3">
      <c r="J609" t="s">
        <v>3409</v>
      </c>
      <c r="K609">
        <v>6.3</v>
      </c>
    </row>
    <row r="610" spans="10:11" x14ac:dyDescent="0.3">
      <c r="J610" t="s">
        <v>3416</v>
      </c>
      <c r="K610">
        <v>6.3</v>
      </c>
    </row>
    <row r="611" spans="10:11" x14ac:dyDescent="0.3">
      <c r="J611" t="s">
        <v>59</v>
      </c>
      <c r="K611">
        <v>6.3</v>
      </c>
    </row>
    <row r="612" spans="10:11" x14ac:dyDescent="0.3">
      <c r="J612" t="s">
        <v>3425</v>
      </c>
      <c r="K612">
        <v>7.7</v>
      </c>
    </row>
    <row r="613" spans="10:11" x14ac:dyDescent="0.3">
      <c r="J613" t="s">
        <v>3430</v>
      </c>
      <c r="K613">
        <v>7</v>
      </c>
    </row>
    <row r="614" spans="10:11" x14ac:dyDescent="0.3">
      <c r="J614" t="s">
        <v>2527</v>
      </c>
      <c r="K614">
        <v>5.3</v>
      </c>
    </row>
    <row r="615" spans="10:11" x14ac:dyDescent="0.3">
      <c r="J615" t="s">
        <v>1077</v>
      </c>
      <c r="K615">
        <v>5.6</v>
      </c>
    </row>
    <row r="616" spans="10:11" x14ac:dyDescent="0.3">
      <c r="J616" t="s">
        <v>3446</v>
      </c>
      <c r="K616">
        <v>5.2</v>
      </c>
    </row>
    <row r="617" spans="10:11" x14ac:dyDescent="0.3">
      <c r="J617" t="s">
        <v>1077</v>
      </c>
      <c r="K617">
        <v>5.4</v>
      </c>
    </row>
    <row r="618" spans="10:11" x14ac:dyDescent="0.3">
      <c r="J618" t="s">
        <v>3458</v>
      </c>
      <c r="K618">
        <v>6.4</v>
      </c>
    </row>
    <row r="619" spans="10:11" x14ac:dyDescent="0.3">
      <c r="J619" t="s">
        <v>3464</v>
      </c>
      <c r="K619">
        <v>5.9</v>
      </c>
    </row>
    <row r="620" spans="10:11" x14ac:dyDescent="0.3">
      <c r="J620" t="s">
        <v>3396</v>
      </c>
      <c r="K620">
        <v>6.3</v>
      </c>
    </row>
    <row r="621" spans="10:11" x14ac:dyDescent="0.3">
      <c r="J621" t="s">
        <v>334</v>
      </c>
      <c r="K621">
        <v>6.5</v>
      </c>
    </row>
    <row r="622" spans="10:11" x14ac:dyDescent="0.3">
      <c r="J622" t="s">
        <v>3479</v>
      </c>
      <c r="K622">
        <v>3</v>
      </c>
    </row>
    <row r="623" spans="10:11" x14ac:dyDescent="0.3">
      <c r="J623" t="s">
        <v>1401</v>
      </c>
      <c r="K623">
        <v>3.6</v>
      </c>
    </row>
    <row r="624" spans="10:11" x14ac:dyDescent="0.3">
      <c r="J624" t="s">
        <v>464</v>
      </c>
      <c r="K624">
        <v>5.8</v>
      </c>
    </row>
    <row r="625" spans="10:11" x14ac:dyDescent="0.3">
      <c r="J625" t="s">
        <v>3496</v>
      </c>
      <c r="K625">
        <v>6.2</v>
      </c>
    </row>
    <row r="626" spans="10:11" x14ac:dyDescent="0.3">
      <c r="J626" t="s">
        <v>3500</v>
      </c>
      <c r="K626">
        <v>5.6</v>
      </c>
    </row>
    <row r="627" spans="10:11" x14ac:dyDescent="0.3">
      <c r="J627" t="s">
        <v>1120</v>
      </c>
      <c r="K627">
        <v>5.4</v>
      </c>
    </row>
    <row r="628" spans="10:11" x14ac:dyDescent="0.3">
      <c r="J628" t="s">
        <v>1589</v>
      </c>
      <c r="K628">
        <v>6.1</v>
      </c>
    </row>
    <row r="629" spans="10:11" x14ac:dyDescent="0.3">
      <c r="J629" t="s">
        <v>2215</v>
      </c>
      <c r="K629">
        <v>4.2</v>
      </c>
    </row>
    <row r="630" spans="10:11" x14ac:dyDescent="0.3">
      <c r="J630" t="s">
        <v>3525</v>
      </c>
      <c r="K630">
        <v>6.7</v>
      </c>
    </row>
    <row r="631" spans="10:11" x14ac:dyDescent="0.3">
      <c r="J631" t="s">
        <v>42</v>
      </c>
      <c r="K631">
        <v>4.2</v>
      </c>
    </row>
    <row r="632" spans="10:11" x14ac:dyDescent="0.3">
      <c r="J632" t="s">
        <v>923</v>
      </c>
      <c r="K632">
        <v>6.4</v>
      </c>
    </row>
    <row r="633" spans="10:11" x14ac:dyDescent="0.3">
      <c r="J633" t="s">
        <v>1105</v>
      </c>
      <c r="K633">
        <v>4.9000000000000004</v>
      </c>
    </row>
    <row r="634" spans="10:11" x14ac:dyDescent="0.3">
      <c r="J634" t="s">
        <v>2125</v>
      </c>
      <c r="K634">
        <v>6.8</v>
      </c>
    </row>
    <row r="635" spans="10:11" x14ac:dyDescent="0.3">
      <c r="J635" t="s">
        <v>2966</v>
      </c>
      <c r="K635">
        <v>7.7</v>
      </c>
    </row>
    <row r="636" spans="10:11" x14ac:dyDescent="0.3">
      <c r="J636" t="s">
        <v>3554</v>
      </c>
      <c r="K636">
        <v>5.6</v>
      </c>
    </row>
    <row r="637" spans="10:11" x14ac:dyDescent="0.3">
      <c r="J637" t="s">
        <v>1671</v>
      </c>
      <c r="K637">
        <v>6.4</v>
      </c>
    </row>
    <row r="638" spans="10:11" x14ac:dyDescent="0.3">
      <c r="J638" t="s">
        <v>3565</v>
      </c>
      <c r="K638">
        <v>7.2</v>
      </c>
    </row>
    <row r="639" spans="10:11" x14ac:dyDescent="0.3">
      <c r="J639" t="s">
        <v>971</v>
      </c>
      <c r="K639">
        <v>6</v>
      </c>
    </row>
    <row r="640" spans="10:11" x14ac:dyDescent="0.3">
      <c r="J640" t="s">
        <v>1681</v>
      </c>
      <c r="K640">
        <v>5.9</v>
      </c>
    </row>
    <row r="641" spans="10:11" x14ac:dyDescent="0.3">
      <c r="J641" t="s">
        <v>3581</v>
      </c>
      <c r="K641">
        <v>7.9</v>
      </c>
    </row>
    <row r="642" spans="10:11" x14ac:dyDescent="0.3">
      <c r="J642" t="s">
        <v>3586</v>
      </c>
      <c r="K642">
        <v>6.8</v>
      </c>
    </row>
    <row r="643" spans="10:11" x14ac:dyDescent="0.3">
      <c r="J643" t="s">
        <v>923</v>
      </c>
      <c r="K643">
        <v>7.1</v>
      </c>
    </row>
    <row r="644" spans="10:11" x14ac:dyDescent="0.3">
      <c r="J644" t="s">
        <v>1671</v>
      </c>
      <c r="K644">
        <v>5.9</v>
      </c>
    </row>
    <row r="645" spans="10:11" x14ac:dyDescent="0.3">
      <c r="J645" t="s">
        <v>3458</v>
      </c>
      <c r="K645">
        <v>5.9</v>
      </c>
    </row>
    <row r="646" spans="10:11" x14ac:dyDescent="0.3">
      <c r="J646" t="s">
        <v>1606</v>
      </c>
      <c r="K646">
        <v>6.2</v>
      </c>
    </row>
    <row r="647" spans="10:11" x14ac:dyDescent="0.3">
      <c r="J647" t="s">
        <v>1671</v>
      </c>
      <c r="K647">
        <v>7.4</v>
      </c>
    </row>
    <row r="648" spans="10:11" x14ac:dyDescent="0.3">
      <c r="J648" t="s">
        <v>2202</v>
      </c>
      <c r="K648">
        <v>7</v>
      </c>
    </row>
    <row r="649" spans="10:11" x14ac:dyDescent="0.3">
      <c r="J649" t="s">
        <v>3619</v>
      </c>
      <c r="K649">
        <v>5.4</v>
      </c>
    </row>
    <row r="650" spans="10:11" x14ac:dyDescent="0.3">
      <c r="J650" t="s">
        <v>1467</v>
      </c>
      <c r="K650">
        <v>8.6</v>
      </c>
    </row>
    <row r="651" spans="10:11" x14ac:dyDescent="0.3">
      <c r="J651" t="s">
        <v>464</v>
      </c>
      <c r="K651">
        <v>6.5</v>
      </c>
    </row>
    <row r="652" spans="10:11" x14ac:dyDescent="0.3">
      <c r="J652" t="s">
        <v>3632</v>
      </c>
      <c r="K652">
        <v>6.4</v>
      </c>
    </row>
    <row r="653" spans="10:11" x14ac:dyDescent="0.3">
      <c r="J653" t="s">
        <v>471</v>
      </c>
      <c r="K653">
        <v>7.6</v>
      </c>
    </row>
    <row r="654" spans="10:11" x14ac:dyDescent="0.3">
      <c r="J654" t="s">
        <v>3171</v>
      </c>
      <c r="K654">
        <v>5.5</v>
      </c>
    </row>
    <row r="655" spans="10:11" x14ac:dyDescent="0.3">
      <c r="J655" t="s">
        <v>3241</v>
      </c>
      <c r="K655">
        <v>7.4</v>
      </c>
    </row>
    <row r="656" spans="10:11" x14ac:dyDescent="0.3">
      <c r="J656" t="s">
        <v>647</v>
      </c>
      <c r="K656">
        <v>8.6999999999999993</v>
      </c>
    </row>
    <row r="657" spans="10:11" x14ac:dyDescent="0.3">
      <c r="J657" t="s">
        <v>2157</v>
      </c>
      <c r="K657">
        <v>7.6</v>
      </c>
    </row>
    <row r="658" spans="10:11" x14ac:dyDescent="0.3">
      <c r="J658" t="s">
        <v>647</v>
      </c>
      <c r="K658">
        <v>7.5</v>
      </c>
    </row>
    <row r="659" spans="10:11" x14ac:dyDescent="0.3">
      <c r="J659" t="s">
        <v>515</v>
      </c>
      <c r="K659">
        <v>5.5</v>
      </c>
    </row>
    <row r="660" spans="10:11" x14ac:dyDescent="0.3">
      <c r="J660" t="s">
        <v>2850</v>
      </c>
      <c r="K660">
        <v>7.6</v>
      </c>
    </row>
    <row r="661" spans="10:11" x14ac:dyDescent="0.3">
      <c r="J661" t="s">
        <v>1415</v>
      </c>
      <c r="K661">
        <v>6.5</v>
      </c>
    </row>
    <row r="662" spans="10:11" x14ac:dyDescent="0.3">
      <c r="J662" t="s">
        <v>1671</v>
      </c>
      <c r="K662">
        <v>6.9</v>
      </c>
    </row>
    <row r="663" spans="10:11" x14ac:dyDescent="0.3">
      <c r="J663" t="s">
        <v>3678</v>
      </c>
      <c r="K663">
        <v>6.7</v>
      </c>
    </row>
    <row r="664" spans="10:11" x14ac:dyDescent="0.3">
      <c r="J664" t="s">
        <v>2527</v>
      </c>
      <c r="K664">
        <v>6.6</v>
      </c>
    </row>
    <row r="665" spans="10:11" x14ac:dyDescent="0.3">
      <c r="J665" t="s">
        <v>3688</v>
      </c>
      <c r="K665">
        <v>7.2</v>
      </c>
    </row>
    <row r="666" spans="10:11" x14ac:dyDescent="0.3">
      <c r="J666" t="s">
        <v>50</v>
      </c>
      <c r="K666">
        <v>6.4</v>
      </c>
    </row>
    <row r="667" spans="10:11" x14ac:dyDescent="0.3">
      <c r="J667" t="s">
        <v>50</v>
      </c>
      <c r="K667">
        <v>6.4</v>
      </c>
    </row>
    <row r="668" spans="10:11" x14ac:dyDescent="0.3">
      <c r="J668" t="s">
        <v>334</v>
      </c>
      <c r="K668">
        <v>6</v>
      </c>
    </row>
    <row r="669" spans="10:11" x14ac:dyDescent="0.3">
      <c r="J669" t="s">
        <v>515</v>
      </c>
      <c r="K669">
        <v>6.1</v>
      </c>
    </row>
    <row r="670" spans="10:11" x14ac:dyDescent="0.3">
      <c r="J670" t="s">
        <v>2819</v>
      </c>
      <c r="K670">
        <v>6</v>
      </c>
    </row>
    <row r="671" spans="10:11" x14ac:dyDescent="0.3">
      <c r="J671" t="s">
        <v>3409</v>
      </c>
      <c r="K671">
        <v>6.4</v>
      </c>
    </row>
    <row r="672" spans="10:11" x14ac:dyDescent="0.3">
      <c r="J672" t="s">
        <v>1681</v>
      </c>
      <c r="K672">
        <v>6.4</v>
      </c>
    </row>
    <row r="673" spans="10:11" x14ac:dyDescent="0.3">
      <c r="J673" t="s">
        <v>1924</v>
      </c>
      <c r="K673">
        <v>7.3</v>
      </c>
    </row>
    <row r="674" spans="10:11" x14ac:dyDescent="0.3">
      <c r="J674" t="s">
        <v>3733</v>
      </c>
      <c r="K674">
        <v>5.2</v>
      </c>
    </row>
    <row r="675" spans="10:11" x14ac:dyDescent="0.3">
      <c r="J675" t="s">
        <v>3124</v>
      </c>
      <c r="K675">
        <v>6.6</v>
      </c>
    </row>
    <row r="676" spans="10:11" x14ac:dyDescent="0.3">
      <c r="J676" t="s">
        <v>1423</v>
      </c>
      <c r="K676">
        <v>6.3</v>
      </c>
    </row>
    <row r="677" spans="10:11" x14ac:dyDescent="0.3">
      <c r="J677" t="s">
        <v>3751</v>
      </c>
      <c r="K677">
        <v>5.9</v>
      </c>
    </row>
    <row r="678" spans="10:11" x14ac:dyDescent="0.3">
      <c r="J678" t="s">
        <v>1467</v>
      </c>
      <c r="K678">
        <v>6.4</v>
      </c>
    </row>
    <row r="679" spans="10:11" x14ac:dyDescent="0.3">
      <c r="J679" t="s">
        <v>2527</v>
      </c>
      <c r="K679">
        <v>6.7</v>
      </c>
    </row>
    <row r="680" spans="10:11" x14ac:dyDescent="0.3">
      <c r="J680" t="s">
        <v>2208</v>
      </c>
      <c r="K680">
        <v>5.4</v>
      </c>
    </row>
    <row r="681" spans="10:11" x14ac:dyDescent="0.3">
      <c r="J681" t="s">
        <v>2813</v>
      </c>
      <c r="K681">
        <v>6.4</v>
      </c>
    </row>
    <row r="682" spans="10:11" x14ac:dyDescent="0.3">
      <c r="J682" t="s">
        <v>1120</v>
      </c>
      <c r="K682">
        <v>6.7</v>
      </c>
    </row>
    <row r="683" spans="10:11" x14ac:dyDescent="0.3">
      <c r="J683" t="s">
        <v>923</v>
      </c>
      <c r="K683">
        <v>6.2</v>
      </c>
    </row>
    <row r="684" spans="10:11" x14ac:dyDescent="0.3">
      <c r="J684" t="s">
        <v>165</v>
      </c>
      <c r="K684">
        <v>6.1</v>
      </c>
    </row>
    <row r="685" spans="10:11" x14ac:dyDescent="0.3">
      <c r="J685" t="s">
        <v>3409</v>
      </c>
      <c r="K685">
        <v>8.8000000000000007</v>
      </c>
    </row>
    <row r="686" spans="10:11" x14ac:dyDescent="0.3">
      <c r="J686" t="s">
        <v>3794</v>
      </c>
      <c r="K686">
        <v>7.1</v>
      </c>
    </row>
    <row r="687" spans="10:11" x14ac:dyDescent="0.3">
      <c r="J687" t="s">
        <v>3082</v>
      </c>
      <c r="K687">
        <v>8.1</v>
      </c>
    </row>
    <row r="688" spans="10:11" x14ac:dyDescent="0.3">
      <c r="J688" t="s">
        <v>1628</v>
      </c>
      <c r="K688">
        <v>5.7</v>
      </c>
    </row>
    <row r="689" spans="10:11" x14ac:dyDescent="0.3">
      <c r="J689" t="s">
        <v>1009</v>
      </c>
      <c r="K689">
        <v>5</v>
      </c>
    </row>
    <row r="690" spans="10:11" x14ac:dyDescent="0.3">
      <c r="J690" t="s">
        <v>3812</v>
      </c>
      <c r="K690">
        <v>5.0999999999999996</v>
      </c>
    </row>
    <row r="691" spans="10:11" x14ac:dyDescent="0.3">
      <c r="J691" t="s">
        <v>1935</v>
      </c>
      <c r="K691">
        <v>6.9</v>
      </c>
    </row>
    <row r="692" spans="10:11" x14ac:dyDescent="0.3">
      <c r="J692" t="s">
        <v>3003</v>
      </c>
      <c r="K692">
        <v>4.8</v>
      </c>
    </row>
    <row r="693" spans="10:11" x14ac:dyDescent="0.3">
      <c r="J693" t="s">
        <v>334</v>
      </c>
      <c r="K693">
        <v>6.5</v>
      </c>
    </row>
    <row r="694" spans="10:11" x14ac:dyDescent="0.3">
      <c r="J694" t="s">
        <v>3831</v>
      </c>
      <c r="K694">
        <v>5.0999999999999996</v>
      </c>
    </row>
    <row r="695" spans="10:11" x14ac:dyDescent="0.3">
      <c r="J695" t="s">
        <v>3838</v>
      </c>
      <c r="K695">
        <v>7.1</v>
      </c>
    </row>
    <row r="696" spans="10:11" x14ac:dyDescent="0.3">
      <c r="J696" t="s">
        <v>3844</v>
      </c>
      <c r="K696">
        <v>7.5</v>
      </c>
    </row>
    <row r="697" spans="10:11" x14ac:dyDescent="0.3">
      <c r="J697" t="s">
        <v>1752</v>
      </c>
      <c r="K697">
        <v>6.2</v>
      </c>
    </row>
    <row r="698" spans="10:11" x14ac:dyDescent="0.3">
      <c r="J698" t="s">
        <v>1247</v>
      </c>
      <c r="K698">
        <v>6.3</v>
      </c>
    </row>
    <row r="699" spans="10:11" x14ac:dyDescent="0.3">
      <c r="J699" t="s">
        <v>1170</v>
      </c>
      <c r="K699">
        <v>8.1</v>
      </c>
    </row>
    <row r="700" spans="10:11" x14ac:dyDescent="0.3">
      <c r="J700" t="s">
        <v>3864</v>
      </c>
      <c r="K700">
        <v>6.6</v>
      </c>
    </row>
    <row r="701" spans="10:11" x14ac:dyDescent="0.3">
      <c r="J701" t="s">
        <v>464</v>
      </c>
      <c r="K701">
        <v>6.9</v>
      </c>
    </row>
    <row r="702" spans="10:11" x14ac:dyDescent="0.3">
      <c r="J702" t="s">
        <v>189</v>
      </c>
      <c r="K702">
        <v>6.1</v>
      </c>
    </row>
    <row r="703" spans="10:11" x14ac:dyDescent="0.3">
      <c r="J703" t="s">
        <v>1009</v>
      </c>
      <c r="K703">
        <v>4.3</v>
      </c>
    </row>
    <row r="704" spans="10:11" x14ac:dyDescent="0.3">
      <c r="J704" t="s">
        <v>3886</v>
      </c>
      <c r="K704">
        <v>6.6</v>
      </c>
    </row>
    <row r="705" spans="10:11" x14ac:dyDescent="0.3">
      <c r="J705" t="s">
        <v>1415</v>
      </c>
      <c r="K705">
        <v>6.8</v>
      </c>
    </row>
    <row r="706" spans="10:11" x14ac:dyDescent="0.3">
      <c r="J706" t="s">
        <v>3898</v>
      </c>
      <c r="K706">
        <v>3.8</v>
      </c>
    </row>
    <row r="707" spans="10:11" x14ac:dyDescent="0.3">
      <c r="J707" t="s">
        <v>422</v>
      </c>
      <c r="K707">
        <v>5.9</v>
      </c>
    </row>
    <row r="708" spans="10:11" x14ac:dyDescent="0.3">
      <c r="J708" t="s">
        <v>3907</v>
      </c>
      <c r="K708">
        <v>7.9</v>
      </c>
    </row>
    <row r="709" spans="10:11" x14ac:dyDescent="0.3">
      <c r="J709" t="s">
        <v>3913</v>
      </c>
      <c r="K709">
        <v>6.3</v>
      </c>
    </row>
    <row r="710" spans="10:11" x14ac:dyDescent="0.3">
      <c r="J710" t="s">
        <v>271</v>
      </c>
      <c r="K710">
        <v>5.5</v>
      </c>
    </row>
    <row r="711" spans="10:11" x14ac:dyDescent="0.3">
      <c r="J711" t="s">
        <v>1571</v>
      </c>
      <c r="K711">
        <v>7.7</v>
      </c>
    </row>
    <row r="712" spans="10:11" x14ac:dyDescent="0.3">
      <c r="J712" t="s">
        <v>1681</v>
      </c>
      <c r="K712">
        <v>6.3</v>
      </c>
    </row>
    <row r="713" spans="10:11" x14ac:dyDescent="0.3">
      <c r="J713" t="s">
        <v>3932</v>
      </c>
      <c r="K713">
        <v>7.1</v>
      </c>
    </row>
    <row r="714" spans="10:11" x14ac:dyDescent="0.3">
      <c r="J714" t="s">
        <v>3938</v>
      </c>
      <c r="K714">
        <v>8.5</v>
      </c>
    </row>
    <row r="715" spans="10:11" x14ac:dyDescent="0.3">
      <c r="J715" t="s">
        <v>1628</v>
      </c>
      <c r="K715">
        <v>5.9</v>
      </c>
    </row>
    <row r="716" spans="10:11" x14ac:dyDescent="0.3">
      <c r="J716" t="s">
        <v>621</v>
      </c>
      <c r="K716">
        <v>5.8</v>
      </c>
    </row>
    <row r="717" spans="10:11" x14ac:dyDescent="0.3">
      <c r="J717" t="s">
        <v>2142</v>
      </c>
      <c r="K717">
        <v>8.1</v>
      </c>
    </row>
    <row r="718" spans="10:11" x14ac:dyDescent="0.3">
      <c r="J718" t="s">
        <v>1156</v>
      </c>
      <c r="K718">
        <v>7.9</v>
      </c>
    </row>
    <row r="719" spans="10:11" x14ac:dyDescent="0.3">
      <c r="J719" t="s">
        <v>50</v>
      </c>
      <c r="K719">
        <v>7.2</v>
      </c>
    </row>
    <row r="720" spans="10:11" x14ac:dyDescent="0.3">
      <c r="J720" t="s">
        <v>1924</v>
      </c>
      <c r="K720">
        <v>6.3</v>
      </c>
    </row>
    <row r="721" spans="10:11" x14ac:dyDescent="0.3">
      <c r="J721" t="s">
        <v>2256</v>
      </c>
      <c r="K721">
        <v>8.1</v>
      </c>
    </row>
    <row r="722" spans="10:11" x14ac:dyDescent="0.3">
      <c r="J722" t="s">
        <v>3975</v>
      </c>
      <c r="K722">
        <v>7</v>
      </c>
    </row>
    <row r="723" spans="10:11" x14ac:dyDescent="0.3">
      <c r="J723" t="s">
        <v>3057</v>
      </c>
      <c r="K723">
        <v>5.5</v>
      </c>
    </row>
    <row r="724" spans="10:11" x14ac:dyDescent="0.3">
      <c r="J724" t="s">
        <v>3554</v>
      </c>
      <c r="K724">
        <v>6.7</v>
      </c>
    </row>
    <row r="725" spans="10:11" x14ac:dyDescent="0.3">
      <c r="J725" t="s">
        <v>2502</v>
      </c>
      <c r="K725">
        <v>5.2</v>
      </c>
    </row>
    <row r="726" spans="10:11" x14ac:dyDescent="0.3">
      <c r="J726" t="s">
        <v>334</v>
      </c>
      <c r="K726">
        <v>7</v>
      </c>
    </row>
    <row r="727" spans="10:11" x14ac:dyDescent="0.3">
      <c r="J727" t="s">
        <v>1681</v>
      </c>
      <c r="K727">
        <v>6.1</v>
      </c>
    </row>
    <row r="728" spans="10:11" x14ac:dyDescent="0.3">
      <c r="J728" t="s">
        <v>471</v>
      </c>
      <c r="K728">
        <v>6.6</v>
      </c>
    </row>
    <row r="729" spans="10:11" x14ac:dyDescent="0.3">
      <c r="J729" t="s">
        <v>1671</v>
      </c>
      <c r="K729">
        <v>5.5</v>
      </c>
    </row>
    <row r="730" spans="10:11" x14ac:dyDescent="0.3">
      <c r="J730" t="s">
        <v>3265</v>
      </c>
      <c r="K730">
        <v>5.9</v>
      </c>
    </row>
    <row r="731" spans="10:11" x14ac:dyDescent="0.3">
      <c r="J731" t="s">
        <v>2358</v>
      </c>
      <c r="K731">
        <v>5.4</v>
      </c>
    </row>
    <row r="732" spans="10:11" x14ac:dyDescent="0.3">
      <c r="J732" t="s">
        <v>2813</v>
      </c>
      <c r="K732">
        <v>6.4</v>
      </c>
    </row>
    <row r="733" spans="10:11" x14ac:dyDescent="0.3">
      <c r="J733" t="s">
        <v>214</v>
      </c>
      <c r="K733">
        <v>5.7</v>
      </c>
    </row>
    <row r="734" spans="10:11" x14ac:dyDescent="0.3">
      <c r="J734" t="s">
        <v>2490</v>
      </c>
      <c r="K734">
        <v>6.7</v>
      </c>
    </row>
    <row r="735" spans="10:11" x14ac:dyDescent="0.3">
      <c r="J735" t="s">
        <v>422</v>
      </c>
      <c r="K735">
        <v>7.1</v>
      </c>
    </row>
    <row r="736" spans="10:11" x14ac:dyDescent="0.3">
      <c r="J736" t="s">
        <v>3794</v>
      </c>
      <c r="K736">
        <v>6.8</v>
      </c>
    </row>
    <row r="737" spans="10:11" x14ac:dyDescent="0.3">
      <c r="J737" t="s">
        <v>4042</v>
      </c>
      <c r="K737">
        <v>6.5</v>
      </c>
    </row>
    <row r="738" spans="10:11" x14ac:dyDescent="0.3">
      <c r="J738" t="s">
        <v>2125</v>
      </c>
      <c r="K738">
        <v>7.6</v>
      </c>
    </row>
    <row r="739" spans="10:11" x14ac:dyDescent="0.3">
      <c r="J739" t="s">
        <v>1930</v>
      </c>
      <c r="K739">
        <v>5.5</v>
      </c>
    </row>
    <row r="740" spans="10:11" x14ac:dyDescent="0.3">
      <c r="J740" t="s">
        <v>923</v>
      </c>
      <c r="K740">
        <v>6.5</v>
      </c>
    </row>
    <row r="741" spans="10:11" x14ac:dyDescent="0.3">
      <c r="J741" t="s">
        <v>1199</v>
      </c>
      <c r="K741">
        <v>7</v>
      </c>
    </row>
    <row r="742" spans="10:11" x14ac:dyDescent="0.3">
      <c r="J742" t="s">
        <v>2813</v>
      </c>
      <c r="K742">
        <v>5.8</v>
      </c>
    </row>
    <row r="743" spans="10:11" x14ac:dyDescent="0.3">
      <c r="J743" t="s">
        <v>4068</v>
      </c>
      <c r="K743">
        <v>7.3</v>
      </c>
    </row>
    <row r="744" spans="10:11" x14ac:dyDescent="0.3">
      <c r="J744" t="s">
        <v>4075</v>
      </c>
      <c r="K744">
        <v>6.6</v>
      </c>
    </row>
    <row r="745" spans="10:11" x14ac:dyDescent="0.3">
      <c r="J745" t="s">
        <v>1374</v>
      </c>
      <c r="K745">
        <v>4.4000000000000004</v>
      </c>
    </row>
    <row r="746" spans="10:11" x14ac:dyDescent="0.3">
      <c r="J746" t="s">
        <v>4087</v>
      </c>
      <c r="K746">
        <v>7.7</v>
      </c>
    </row>
    <row r="747" spans="10:11" x14ac:dyDescent="0.3">
      <c r="J747" t="s">
        <v>2954</v>
      </c>
      <c r="K747">
        <v>5</v>
      </c>
    </row>
    <row r="748" spans="10:11" x14ac:dyDescent="0.3">
      <c r="J748" t="s">
        <v>464</v>
      </c>
      <c r="K748">
        <v>7.7</v>
      </c>
    </row>
    <row r="749" spans="10:11" x14ac:dyDescent="0.3">
      <c r="J749" t="s">
        <v>515</v>
      </c>
      <c r="K749">
        <v>4.4000000000000004</v>
      </c>
    </row>
    <row r="750" spans="10:11" x14ac:dyDescent="0.3">
      <c r="J750" t="s">
        <v>1009</v>
      </c>
      <c r="K750">
        <v>6.1</v>
      </c>
    </row>
    <row r="751" spans="10:11" x14ac:dyDescent="0.3">
      <c r="J751" t="s">
        <v>3057</v>
      </c>
      <c r="K751">
        <v>5.4</v>
      </c>
    </row>
    <row r="752" spans="10:11" x14ac:dyDescent="0.3">
      <c r="J752" t="s">
        <v>4113</v>
      </c>
      <c r="K752">
        <v>6.8</v>
      </c>
    </row>
    <row r="753" spans="10:11" x14ac:dyDescent="0.3">
      <c r="J753" t="s">
        <v>3409</v>
      </c>
      <c r="K753">
        <v>6.5</v>
      </c>
    </row>
    <row r="754" spans="10:11" x14ac:dyDescent="0.3">
      <c r="J754" t="s">
        <v>271</v>
      </c>
      <c r="K754">
        <v>7</v>
      </c>
    </row>
    <row r="755" spans="10:11" x14ac:dyDescent="0.3">
      <c r="J755" t="s">
        <v>3336</v>
      </c>
      <c r="K755">
        <v>6.3</v>
      </c>
    </row>
    <row r="756" spans="10:11" x14ac:dyDescent="0.3">
      <c r="J756" t="s">
        <v>1644</v>
      </c>
      <c r="K756">
        <v>6.3</v>
      </c>
    </row>
    <row r="757" spans="10:11" x14ac:dyDescent="0.3">
      <c r="J757" t="s">
        <v>214</v>
      </c>
      <c r="K757">
        <v>6.1</v>
      </c>
    </row>
    <row r="758" spans="10:11" x14ac:dyDescent="0.3">
      <c r="J758" t="s">
        <v>271</v>
      </c>
      <c r="K758">
        <v>6.1</v>
      </c>
    </row>
    <row r="759" spans="10:11" x14ac:dyDescent="0.3">
      <c r="J759" t="s">
        <v>1681</v>
      </c>
      <c r="K759">
        <v>7.3</v>
      </c>
    </row>
    <row r="760" spans="10:11" x14ac:dyDescent="0.3">
      <c r="J760" t="s">
        <v>1904</v>
      </c>
      <c r="K760">
        <v>5.3</v>
      </c>
    </row>
    <row r="761" spans="10:11" x14ac:dyDescent="0.3">
      <c r="J761" t="s">
        <v>59</v>
      </c>
      <c r="K761">
        <v>5.4</v>
      </c>
    </row>
    <row r="762" spans="10:11" x14ac:dyDescent="0.3">
      <c r="J762" t="s">
        <v>923</v>
      </c>
      <c r="K762">
        <v>6.2</v>
      </c>
    </row>
    <row r="763" spans="10:11" x14ac:dyDescent="0.3">
      <c r="J763" t="s">
        <v>4167</v>
      </c>
      <c r="K763">
        <v>6.6</v>
      </c>
    </row>
    <row r="764" spans="10:11" x14ac:dyDescent="0.3">
      <c r="J764" t="s">
        <v>464</v>
      </c>
      <c r="K764">
        <v>5.9</v>
      </c>
    </row>
    <row r="765" spans="10:11" x14ac:dyDescent="0.3">
      <c r="J765" t="s">
        <v>4177</v>
      </c>
      <c r="K765">
        <v>6.3</v>
      </c>
    </row>
    <row r="766" spans="10:11" x14ac:dyDescent="0.3">
      <c r="J766" t="s">
        <v>1120</v>
      </c>
      <c r="K766">
        <v>7.2</v>
      </c>
    </row>
    <row r="767" spans="10:11" x14ac:dyDescent="0.3">
      <c r="J767" t="s">
        <v>271</v>
      </c>
      <c r="K767">
        <v>6.8</v>
      </c>
    </row>
    <row r="768" spans="10:11" x14ac:dyDescent="0.3">
      <c r="J768" t="s">
        <v>2490</v>
      </c>
      <c r="K768">
        <v>6.1</v>
      </c>
    </row>
    <row r="769" spans="10:11" x14ac:dyDescent="0.3">
      <c r="J769" t="s">
        <v>1035</v>
      </c>
      <c r="K769">
        <v>7.8</v>
      </c>
    </row>
    <row r="770" spans="10:11" x14ac:dyDescent="0.3">
      <c r="J770" t="s">
        <v>1752</v>
      </c>
      <c r="K770">
        <v>5</v>
      </c>
    </row>
    <row r="771" spans="10:11" x14ac:dyDescent="0.3">
      <c r="J771" t="s">
        <v>262</v>
      </c>
      <c r="K771">
        <v>6.2</v>
      </c>
    </row>
    <row r="772" spans="10:11" x14ac:dyDescent="0.3">
      <c r="J772" t="s">
        <v>464</v>
      </c>
      <c r="K772">
        <v>6.7</v>
      </c>
    </row>
    <row r="773" spans="10:11" x14ac:dyDescent="0.3">
      <c r="J773" t="s">
        <v>4219</v>
      </c>
      <c r="K773">
        <v>4.9000000000000004</v>
      </c>
    </row>
    <row r="774" spans="10:11" x14ac:dyDescent="0.3">
      <c r="J774" t="s">
        <v>4224</v>
      </c>
      <c r="K774">
        <v>7.4</v>
      </c>
    </row>
    <row r="775" spans="10:11" x14ac:dyDescent="0.3">
      <c r="J775" t="s">
        <v>2142</v>
      </c>
      <c r="K775">
        <v>7.1</v>
      </c>
    </row>
    <row r="776" spans="10:11" x14ac:dyDescent="0.3">
      <c r="J776" t="s">
        <v>4234</v>
      </c>
      <c r="K776">
        <v>6.2</v>
      </c>
    </row>
    <row r="777" spans="10:11" x14ac:dyDescent="0.3">
      <c r="J777" t="s">
        <v>2658</v>
      </c>
      <c r="K777">
        <v>4.9000000000000004</v>
      </c>
    </row>
    <row r="778" spans="10:11" x14ac:dyDescent="0.3">
      <c r="J778" t="s">
        <v>334</v>
      </c>
      <c r="K778">
        <v>6.1</v>
      </c>
    </row>
    <row r="779" spans="10:11" x14ac:dyDescent="0.3">
      <c r="J779" t="s">
        <v>621</v>
      </c>
      <c r="K779">
        <v>6.1</v>
      </c>
    </row>
    <row r="780" spans="10:11" x14ac:dyDescent="0.3">
      <c r="J780" t="s">
        <v>227</v>
      </c>
      <c r="K780">
        <v>6.4</v>
      </c>
    </row>
    <row r="781" spans="10:11" x14ac:dyDescent="0.3">
      <c r="J781" t="s">
        <v>4262</v>
      </c>
      <c r="K781">
        <v>6.3</v>
      </c>
    </row>
    <row r="782" spans="10:11" x14ac:dyDescent="0.3">
      <c r="J782" t="s">
        <v>3794</v>
      </c>
      <c r="K782">
        <v>6.8</v>
      </c>
    </row>
    <row r="783" spans="10:11" x14ac:dyDescent="0.3">
      <c r="J783" t="s">
        <v>2142</v>
      </c>
      <c r="K783">
        <v>6.6</v>
      </c>
    </row>
    <row r="784" spans="10:11" x14ac:dyDescent="0.3">
      <c r="J784" t="s">
        <v>4277</v>
      </c>
      <c r="K784">
        <v>5.7</v>
      </c>
    </row>
    <row r="785" spans="10:11" x14ac:dyDescent="0.3">
      <c r="J785" t="s">
        <v>1009</v>
      </c>
      <c r="K785">
        <v>5.9</v>
      </c>
    </row>
    <row r="786" spans="10:11" x14ac:dyDescent="0.3">
      <c r="J786" t="s">
        <v>1120</v>
      </c>
      <c r="K786">
        <v>6</v>
      </c>
    </row>
    <row r="787" spans="10:11" x14ac:dyDescent="0.3">
      <c r="J787" t="s">
        <v>464</v>
      </c>
      <c r="K787">
        <v>6.1</v>
      </c>
    </row>
    <row r="788" spans="10:11" x14ac:dyDescent="0.3">
      <c r="J788" t="s">
        <v>4296</v>
      </c>
      <c r="K788">
        <v>6.7</v>
      </c>
    </row>
    <row r="789" spans="10:11" x14ac:dyDescent="0.3">
      <c r="J789" t="s">
        <v>4300</v>
      </c>
      <c r="K789">
        <v>6.7</v>
      </c>
    </row>
    <row r="790" spans="10:11" x14ac:dyDescent="0.3">
      <c r="J790" t="s">
        <v>4304</v>
      </c>
      <c r="K790">
        <v>7.9</v>
      </c>
    </row>
    <row r="791" spans="10:11" x14ac:dyDescent="0.3">
      <c r="J791" t="s">
        <v>792</v>
      </c>
      <c r="K791">
        <v>5</v>
      </c>
    </row>
    <row r="792" spans="10:11" x14ac:dyDescent="0.3">
      <c r="J792" t="s">
        <v>3336</v>
      </c>
      <c r="K792">
        <v>4.3</v>
      </c>
    </row>
    <row r="793" spans="10:11" x14ac:dyDescent="0.3">
      <c r="J793" t="s">
        <v>4319</v>
      </c>
      <c r="K793">
        <v>5.7</v>
      </c>
    </row>
    <row r="794" spans="10:11" x14ac:dyDescent="0.3">
      <c r="J794" t="s">
        <v>4327</v>
      </c>
      <c r="K794">
        <v>6.7</v>
      </c>
    </row>
    <row r="795" spans="10:11" x14ac:dyDescent="0.3">
      <c r="J795" t="s">
        <v>4332</v>
      </c>
      <c r="K795">
        <v>6.7</v>
      </c>
    </row>
    <row r="796" spans="10:11" x14ac:dyDescent="0.3">
      <c r="J796" t="s">
        <v>73</v>
      </c>
      <c r="K796">
        <v>8.1</v>
      </c>
    </row>
    <row r="797" spans="10:11" x14ac:dyDescent="0.3">
      <c r="J797" t="s">
        <v>4337</v>
      </c>
      <c r="K797">
        <v>6.1</v>
      </c>
    </row>
    <row r="798" spans="10:11" x14ac:dyDescent="0.3">
      <c r="J798" t="s">
        <v>2142</v>
      </c>
      <c r="K798">
        <v>5.6</v>
      </c>
    </row>
    <row r="799" spans="10:11" x14ac:dyDescent="0.3">
      <c r="J799" t="s">
        <v>4346</v>
      </c>
      <c r="K799">
        <v>6.6</v>
      </c>
    </row>
    <row r="800" spans="10:11" x14ac:dyDescent="0.3">
      <c r="J800" t="s">
        <v>923</v>
      </c>
      <c r="K800">
        <v>6.9</v>
      </c>
    </row>
    <row r="801" spans="10:11" x14ac:dyDescent="0.3">
      <c r="J801" t="s">
        <v>4332</v>
      </c>
      <c r="K801">
        <v>4.8</v>
      </c>
    </row>
    <row r="802" spans="10:11" x14ac:dyDescent="0.3">
      <c r="J802" t="s">
        <v>4364</v>
      </c>
      <c r="K802">
        <v>6.2</v>
      </c>
    </row>
    <row r="803" spans="10:11" x14ac:dyDescent="0.3">
      <c r="J803" t="s">
        <v>4372</v>
      </c>
      <c r="K803">
        <v>6</v>
      </c>
    </row>
    <row r="804" spans="10:11" x14ac:dyDescent="0.3">
      <c r="J804" t="s">
        <v>4377</v>
      </c>
      <c r="K804">
        <v>4.9000000000000004</v>
      </c>
    </row>
    <row r="805" spans="10:11" x14ac:dyDescent="0.3">
      <c r="J805" t="s">
        <v>4384</v>
      </c>
      <c r="K805">
        <v>5.6</v>
      </c>
    </row>
    <row r="806" spans="10:11" x14ac:dyDescent="0.3">
      <c r="J806" t="s">
        <v>2527</v>
      </c>
      <c r="K806">
        <v>6.1</v>
      </c>
    </row>
    <row r="807" spans="10:11" x14ac:dyDescent="0.3">
      <c r="J807" t="s">
        <v>200</v>
      </c>
      <c r="K807">
        <v>6.1</v>
      </c>
    </row>
    <row r="808" spans="10:11" x14ac:dyDescent="0.3">
      <c r="J808" t="s">
        <v>3003</v>
      </c>
      <c r="K808">
        <v>4.8</v>
      </c>
    </row>
    <row r="809" spans="10:11" x14ac:dyDescent="0.3">
      <c r="J809" t="s">
        <v>4403</v>
      </c>
      <c r="K809">
        <v>5.5</v>
      </c>
    </row>
    <row r="810" spans="10:11" x14ac:dyDescent="0.3">
      <c r="J810" t="s">
        <v>1930</v>
      </c>
      <c r="K810">
        <v>3.8</v>
      </c>
    </row>
    <row r="811" spans="10:11" x14ac:dyDescent="0.3">
      <c r="J811" t="s">
        <v>1221</v>
      </c>
      <c r="K811">
        <v>6.5</v>
      </c>
    </row>
    <row r="812" spans="10:11" x14ac:dyDescent="0.3">
      <c r="J812" t="s">
        <v>42</v>
      </c>
      <c r="K812">
        <v>6</v>
      </c>
    </row>
    <row r="813" spans="10:11" x14ac:dyDescent="0.3">
      <c r="J813" t="s">
        <v>1467</v>
      </c>
      <c r="K813">
        <v>6.7</v>
      </c>
    </row>
    <row r="814" spans="10:11" x14ac:dyDescent="0.3">
      <c r="J814" t="s">
        <v>4432</v>
      </c>
      <c r="K814">
        <v>8.1</v>
      </c>
    </row>
    <row r="815" spans="10:11" x14ac:dyDescent="0.3">
      <c r="J815" t="s">
        <v>2527</v>
      </c>
      <c r="K815">
        <v>4.9000000000000004</v>
      </c>
    </row>
    <row r="816" spans="10:11" x14ac:dyDescent="0.3">
      <c r="J816" t="s">
        <v>4444</v>
      </c>
      <c r="K816">
        <v>7.3</v>
      </c>
    </row>
    <row r="817" spans="10:11" x14ac:dyDescent="0.3">
      <c r="J817" t="s">
        <v>4450</v>
      </c>
      <c r="K817">
        <v>6.4</v>
      </c>
    </row>
    <row r="818" spans="10:11" x14ac:dyDescent="0.3">
      <c r="J818" t="s">
        <v>515</v>
      </c>
      <c r="K818">
        <v>6.6</v>
      </c>
    </row>
    <row r="819" spans="10:11" x14ac:dyDescent="0.3">
      <c r="J819" t="s">
        <v>3632</v>
      </c>
      <c r="K819">
        <v>6.7</v>
      </c>
    </row>
    <row r="820" spans="10:11" x14ac:dyDescent="0.3">
      <c r="J820" t="s">
        <v>4466</v>
      </c>
      <c r="K820">
        <v>3.6</v>
      </c>
    </row>
    <row r="821" spans="10:11" x14ac:dyDescent="0.3">
      <c r="J821" t="s">
        <v>4473</v>
      </c>
      <c r="K821">
        <v>5.7</v>
      </c>
    </row>
    <row r="822" spans="10:11" x14ac:dyDescent="0.3">
      <c r="J822" t="s">
        <v>4479</v>
      </c>
      <c r="K822">
        <v>6</v>
      </c>
    </row>
    <row r="823" spans="10:11" x14ac:dyDescent="0.3">
      <c r="J823" t="s">
        <v>4485</v>
      </c>
      <c r="K823">
        <v>4.9000000000000004</v>
      </c>
    </row>
    <row r="824" spans="10:11" x14ac:dyDescent="0.3">
      <c r="J824" t="s">
        <v>1415</v>
      </c>
      <c r="K824">
        <v>4.7</v>
      </c>
    </row>
    <row r="825" spans="10:11" x14ac:dyDescent="0.3">
      <c r="J825" t="s">
        <v>1671</v>
      </c>
      <c r="K825">
        <v>6.3</v>
      </c>
    </row>
    <row r="826" spans="10:11" x14ac:dyDescent="0.3">
      <c r="J826" t="s">
        <v>3446</v>
      </c>
      <c r="K826">
        <v>5.9</v>
      </c>
    </row>
    <row r="827" spans="10:11" x14ac:dyDescent="0.3">
      <c r="J827" t="s">
        <v>1098</v>
      </c>
      <c r="K827">
        <v>5.9</v>
      </c>
    </row>
    <row r="828" spans="10:11" x14ac:dyDescent="0.3">
      <c r="J828" t="s">
        <v>1681</v>
      </c>
      <c r="K828">
        <v>7</v>
      </c>
    </row>
    <row r="829" spans="10:11" x14ac:dyDescent="0.3">
      <c r="J829" t="s">
        <v>1924</v>
      </c>
      <c r="K829">
        <v>7.5</v>
      </c>
    </row>
    <row r="830" spans="10:11" x14ac:dyDescent="0.3">
      <c r="J830" t="s">
        <v>1671</v>
      </c>
      <c r="K830">
        <v>5.6</v>
      </c>
    </row>
    <row r="831" spans="10:11" x14ac:dyDescent="0.3">
      <c r="J831" t="s">
        <v>42</v>
      </c>
      <c r="K831">
        <v>6.4</v>
      </c>
    </row>
    <row r="832" spans="10:11" x14ac:dyDescent="0.3">
      <c r="J832" t="s">
        <v>4526</v>
      </c>
      <c r="K832">
        <v>6.3</v>
      </c>
    </row>
    <row r="833" spans="10:11" x14ac:dyDescent="0.3">
      <c r="J833" t="s">
        <v>1364</v>
      </c>
      <c r="K833">
        <v>4.3</v>
      </c>
    </row>
    <row r="834" spans="10:11" x14ac:dyDescent="0.3">
      <c r="J834" t="s">
        <v>4539</v>
      </c>
      <c r="K834">
        <v>5.9</v>
      </c>
    </row>
    <row r="835" spans="10:11" x14ac:dyDescent="0.3">
      <c r="J835" t="s">
        <v>1681</v>
      </c>
      <c r="K835">
        <v>6.7</v>
      </c>
    </row>
    <row r="836" spans="10:11" x14ac:dyDescent="0.3">
      <c r="J836" t="s">
        <v>4550</v>
      </c>
      <c r="K836">
        <v>5.5</v>
      </c>
    </row>
    <row r="837" spans="10:11" x14ac:dyDescent="0.3">
      <c r="J837" t="s">
        <v>4556</v>
      </c>
      <c r="K837">
        <v>6.2</v>
      </c>
    </row>
    <row r="838" spans="10:11" x14ac:dyDescent="0.3">
      <c r="J838" t="s">
        <v>2527</v>
      </c>
      <c r="K838">
        <v>8.8000000000000007</v>
      </c>
    </row>
    <row r="839" spans="10:11" x14ac:dyDescent="0.3">
      <c r="J839" t="s">
        <v>3363</v>
      </c>
      <c r="K839">
        <v>5.2</v>
      </c>
    </row>
    <row r="840" spans="10:11" x14ac:dyDescent="0.3">
      <c r="J840" t="s">
        <v>1671</v>
      </c>
      <c r="K840">
        <v>7</v>
      </c>
    </row>
    <row r="841" spans="10:11" x14ac:dyDescent="0.3">
      <c r="J841" t="s">
        <v>4575</v>
      </c>
      <c r="K841">
        <v>6.6</v>
      </c>
    </row>
    <row r="842" spans="10:11" x14ac:dyDescent="0.3">
      <c r="J842" t="s">
        <v>4581</v>
      </c>
      <c r="K842">
        <v>7.3</v>
      </c>
    </row>
    <row r="843" spans="10:11" x14ac:dyDescent="0.3">
      <c r="J843" t="s">
        <v>2469</v>
      </c>
      <c r="K843">
        <v>5.6</v>
      </c>
    </row>
    <row r="844" spans="10:11" x14ac:dyDescent="0.3">
      <c r="J844" t="s">
        <v>1681</v>
      </c>
      <c r="K844">
        <v>6.6</v>
      </c>
    </row>
    <row r="845" spans="10:11" x14ac:dyDescent="0.3">
      <c r="J845" t="s">
        <v>4592</v>
      </c>
      <c r="K845">
        <v>5.4</v>
      </c>
    </row>
    <row r="846" spans="10:11" x14ac:dyDescent="0.3">
      <c r="J846" t="s">
        <v>1681</v>
      </c>
      <c r="K846">
        <v>6.3</v>
      </c>
    </row>
    <row r="847" spans="10:11" x14ac:dyDescent="0.3">
      <c r="J847" t="s">
        <v>3581</v>
      </c>
      <c r="K847">
        <v>7.9</v>
      </c>
    </row>
    <row r="848" spans="10:11" x14ac:dyDescent="0.3">
      <c r="J848" t="s">
        <v>4234</v>
      </c>
      <c r="K848">
        <v>6.3</v>
      </c>
    </row>
    <row r="849" spans="10:11" x14ac:dyDescent="0.3">
      <c r="J849" t="s">
        <v>515</v>
      </c>
      <c r="K849">
        <v>6</v>
      </c>
    </row>
    <row r="850" spans="10:11" x14ac:dyDescent="0.3">
      <c r="J850" t="s">
        <v>334</v>
      </c>
      <c r="K850">
        <v>7.2</v>
      </c>
    </row>
    <row r="851" spans="10:11" x14ac:dyDescent="0.3">
      <c r="J851" t="s">
        <v>1415</v>
      </c>
      <c r="K851">
        <v>5.0999999999999996</v>
      </c>
    </row>
    <row r="852" spans="10:11" x14ac:dyDescent="0.3">
      <c r="J852" t="s">
        <v>1910</v>
      </c>
      <c r="K852">
        <v>7.3</v>
      </c>
    </row>
    <row r="853" spans="10:11" x14ac:dyDescent="0.3">
      <c r="J853" t="s">
        <v>1544</v>
      </c>
      <c r="K853">
        <v>8</v>
      </c>
    </row>
    <row r="854" spans="10:11" x14ac:dyDescent="0.3">
      <c r="J854" t="s">
        <v>1924</v>
      </c>
      <c r="K854">
        <v>6.2</v>
      </c>
    </row>
    <row r="855" spans="10:11" x14ac:dyDescent="0.3">
      <c r="J855" t="s">
        <v>4075</v>
      </c>
      <c r="K855">
        <v>6</v>
      </c>
    </row>
    <row r="856" spans="10:11" x14ac:dyDescent="0.3">
      <c r="J856" t="s">
        <v>687</v>
      </c>
      <c r="K856">
        <v>6.7</v>
      </c>
    </row>
    <row r="857" spans="10:11" x14ac:dyDescent="0.3">
      <c r="J857" t="s">
        <v>1325</v>
      </c>
      <c r="K857">
        <v>8.1</v>
      </c>
    </row>
    <row r="858" spans="10:11" x14ac:dyDescent="0.3">
      <c r="J858" t="s">
        <v>1671</v>
      </c>
      <c r="K858">
        <v>6.4</v>
      </c>
    </row>
    <row r="859" spans="10:11" x14ac:dyDescent="0.3">
      <c r="J859" t="s">
        <v>571</v>
      </c>
      <c r="K859">
        <v>8.4</v>
      </c>
    </row>
    <row r="860" spans="10:11" x14ac:dyDescent="0.3">
      <c r="J860" t="s">
        <v>464</v>
      </c>
      <c r="K860">
        <v>8</v>
      </c>
    </row>
    <row r="861" spans="10:11" x14ac:dyDescent="0.3">
      <c r="J861" t="s">
        <v>422</v>
      </c>
      <c r="K861">
        <v>6.3</v>
      </c>
    </row>
    <row r="862" spans="10:11" x14ac:dyDescent="0.3">
      <c r="J862" t="s">
        <v>882</v>
      </c>
      <c r="K862">
        <v>6.4</v>
      </c>
    </row>
    <row r="863" spans="10:11" x14ac:dyDescent="0.3">
      <c r="J863" t="s">
        <v>4675</v>
      </c>
      <c r="K863">
        <v>6.6</v>
      </c>
    </row>
    <row r="864" spans="10:11" x14ac:dyDescent="0.3">
      <c r="J864" t="s">
        <v>50</v>
      </c>
      <c r="K864">
        <v>6.4</v>
      </c>
    </row>
    <row r="865" spans="10:11" x14ac:dyDescent="0.3">
      <c r="J865" t="s">
        <v>515</v>
      </c>
      <c r="K865">
        <v>6</v>
      </c>
    </row>
    <row r="866" spans="10:11" x14ac:dyDescent="0.3">
      <c r="J866" t="s">
        <v>42</v>
      </c>
      <c r="K866">
        <v>6.6</v>
      </c>
    </row>
    <row r="867" spans="10:11" x14ac:dyDescent="0.3">
      <c r="J867" t="s">
        <v>471</v>
      </c>
      <c r="K867">
        <v>5.9</v>
      </c>
    </row>
    <row r="868" spans="10:11" x14ac:dyDescent="0.3">
      <c r="J868" t="s">
        <v>4177</v>
      </c>
      <c r="K868">
        <v>6.4</v>
      </c>
    </row>
    <row r="869" spans="10:11" x14ac:dyDescent="0.3">
      <c r="J869" t="s">
        <v>4706</v>
      </c>
      <c r="K869">
        <v>6.3</v>
      </c>
    </row>
    <row r="870" spans="10:11" x14ac:dyDescent="0.3">
      <c r="J870" t="s">
        <v>3336</v>
      </c>
      <c r="K870">
        <v>7.3</v>
      </c>
    </row>
    <row r="871" spans="10:11" x14ac:dyDescent="0.3">
      <c r="J871" t="s">
        <v>4717</v>
      </c>
      <c r="K871">
        <v>6.8</v>
      </c>
    </row>
    <row r="872" spans="10:11" x14ac:dyDescent="0.3">
      <c r="J872" t="s">
        <v>792</v>
      </c>
      <c r="K872">
        <v>7.2</v>
      </c>
    </row>
    <row r="873" spans="10:11" x14ac:dyDescent="0.3">
      <c r="J873" t="s">
        <v>1904</v>
      </c>
      <c r="K873">
        <v>5.7</v>
      </c>
    </row>
    <row r="874" spans="10:11" x14ac:dyDescent="0.3">
      <c r="J874" t="s">
        <v>464</v>
      </c>
      <c r="K874">
        <v>6</v>
      </c>
    </row>
    <row r="875" spans="10:11" x14ac:dyDescent="0.3">
      <c r="J875" t="s">
        <v>4075</v>
      </c>
      <c r="K875">
        <v>6.5</v>
      </c>
    </row>
    <row r="876" spans="10:11" x14ac:dyDescent="0.3">
      <c r="J876" t="s">
        <v>1671</v>
      </c>
      <c r="K876">
        <v>5.8</v>
      </c>
    </row>
    <row r="877" spans="10:11" x14ac:dyDescent="0.3">
      <c r="J877" t="s">
        <v>3913</v>
      </c>
      <c r="K877">
        <v>5.8</v>
      </c>
    </row>
    <row r="878" spans="10:11" x14ac:dyDescent="0.3">
      <c r="J878" t="s">
        <v>471</v>
      </c>
      <c r="K878">
        <v>6.7</v>
      </c>
    </row>
    <row r="879" spans="10:11" x14ac:dyDescent="0.3">
      <c r="J879" t="s">
        <v>2142</v>
      </c>
      <c r="K879">
        <v>7.8</v>
      </c>
    </row>
    <row r="880" spans="10:11" x14ac:dyDescent="0.3">
      <c r="J880" t="s">
        <v>1390</v>
      </c>
      <c r="K880">
        <v>5.6</v>
      </c>
    </row>
    <row r="881" spans="10:11" x14ac:dyDescent="0.3">
      <c r="J881" t="s">
        <v>4763</v>
      </c>
      <c r="K881">
        <v>5.8</v>
      </c>
    </row>
    <row r="882" spans="10:11" x14ac:dyDescent="0.3">
      <c r="J882" t="s">
        <v>4768</v>
      </c>
      <c r="K882">
        <v>7.4</v>
      </c>
    </row>
    <row r="883" spans="10:11" x14ac:dyDescent="0.3">
      <c r="J883" t="s">
        <v>3241</v>
      </c>
      <c r="K883">
        <v>6.9</v>
      </c>
    </row>
    <row r="884" spans="10:11" x14ac:dyDescent="0.3">
      <c r="J884" t="s">
        <v>647</v>
      </c>
      <c r="K884">
        <v>5.5</v>
      </c>
    </row>
    <row r="885" spans="10:11" x14ac:dyDescent="0.3">
      <c r="J885" t="s">
        <v>1961</v>
      </c>
      <c r="K885">
        <v>6.3</v>
      </c>
    </row>
    <row r="886" spans="10:11" x14ac:dyDescent="0.3">
      <c r="J886" t="s">
        <v>59</v>
      </c>
      <c r="K886">
        <v>4.7</v>
      </c>
    </row>
    <row r="887" spans="10:11" x14ac:dyDescent="0.3">
      <c r="J887" t="s">
        <v>4795</v>
      </c>
      <c r="K887">
        <v>5.6</v>
      </c>
    </row>
    <row r="888" spans="10:11" x14ac:dyDescent="0.3">
      <c r="J888" t="s">
        <v>4800</v>
      </c>
      <c r="K888">
        <v>6.4</v>
      </c>
    </row>
    <row r="889" spans="10:11" x14ac:dyDescent="0.3">
      <c r="J889" t="s">
        <v>3036</v>
      </c>
      <c r="K889">
        <v>4.2</v>
      </c>
    </row>
    <row r="890" spans="10:11" x14ac:dyDescent="0.3">
      <c r="J890" t="s">
        <v>4811</v>
      </c>
      <c r="K890">
        <v>6.4</v>
      </c>
    </row>
    <row r="891" spans="10:11" x14ac:dyDescent="0.3">
      <c r="J891" t="s">
        <v>4817</v>
      </c>
      <c r="K891">
        <v>7.7</v>
      </c>
    </row>
    <row r="892" spans="10:11" x14ac:dyDescent="0.3">
      <c r="J892" t="s">
        <v>4824</v>
      </c>
      <c r="K892">
        <v>7.7</v>
      </c>
    </row>
    <row r="893" spans="10:11" x14ac:dyDescent="0.3">
      <c r="J893" t="s">
        <v>4833</v>
      </c>
      <c r="K893">
        <v>5.3</v>
      </c>
    </row>
    <row r="894" spans="10:11" x14ac:dyDescent="0.3">
      <c r="J894" t="s">
        <v>2208</v>
      </c>
      <c r="K894">
        <v>6.7</v>
      </c>
    </row>
    <row r="895" spans="10:11" x14ac:dyDescent="0.3">
      <c r="J895" t="s">
        <v>214</v>
      </c>
      <c r="K895">
        <v>7.7</v>
      </c>
    </row>
    <row r="896" spans="10:11" x14ac:dyDescent="0.3">
      <c r="J896" t="s">
        <v>59</v>
      </c>
      <c r="K896">
        <v>5.7</v>
      </c>
    </row>
    <row r="897" spans="10:11" x14ac:dyDescent="0.3">
      <c r="J897" t="s">
        <v>1935</v>
      </c>
      <c r="K897">
        <v>7.6</v>
      </c>
    </row>
    <row r="898" spans="10:11" x14ac:dyDescent="0.3">
      <c r="J898" t="s">
        <v>1415</v>
      </c>
      <c r="K898">
        <v>6.4</v>
      </c>
    </row>
    <row r="899" spans="10:11" x14ac:dyDescent="0.3">
      <c r="J899" t="s">
        <v>1681</v>
      </c>
      <c r="K899">
        <v>5.6</v>
      </c>
    </row>
    <row r="900" spans="10:11" x14ac:dyDescent="0.3">
      <c r="J900" t="s">
        <v>578</v>
      </c>
      <c r="K900">
        <v>6.8</v>
      </c>
    </row>
    <row r="901" spans="10:11" x14ac:dyDescent="0.3">
      <c r="J901" t="s">
        <v>4262</v>
      </c>
      <c r="K901">
        <v>2.4</v>
      </c>
    </row>
    <row r="902" spans="10:11" x14ac:dyDescent="0.3">
      <c r="J902" t="s">
        <v>4075</v>
      </c>
      <c r="K902">
        <v>6.2</v>
      </c>
    </row>
    <row r="903" spans="10:11" x14ac:dyDescent="0.3">
      <c r="J903" t="s">
        <v>334</v>
      </c>
      <c r="K903">
        <v>5.9</v>
      </c>
    </row>
    <row r="904" spans="10:11" x14ac:dyDescent="0.3">
      <c r="J904" t="s">
        <v>4880</v>
      </c>
      <c r="K904">
        <v>7.1</v>
      </c>
    </row>
    <row r="905" spans="10:11" x14ac:dyDescent="0.3">
      <c r="J905" t="s">
        <v>2850</v>
      </c>
      <c r="K905">
        <v>7.6</v>
      </c>
    </row>
    <row r="906" spans="10:11" x14ac:dyDescent="0.3">
      <c r="J906" t="s">
        <v>2215</v>
      </c>
      <c r="K906">
        <v>5.5</v>
      </c>
    </row>
    <row r="907" spans="10:11" x14ac:dyDescent="0.3">
      <c r="J907" t="s">
        <v>1726</v>
      </c>
      <c r="K907">
        <v>7</v>
      </c>
    </row>
    <row r="908" spans="10:11" x14ac:dyDescent="0.3">
      <c r="J908" t="s">
        <v>1961</v>
      </c>
      <c r="K908">
        <v>7.1</v>
      </c>
    </row>
    <row r="909" spans="10:11" x14ac:dyDescent="0.3">
      <c r="J909" t="s">
        <v>2125</v>
      </c>
      <c r="K909">
        <v>7.4</v>
      </c>
    </row>
    <row r="910" spans="10:11" x14ac:dyDescent="0.3">
      <c r="J910" t="s">
        <v>4904</v>
      </c>
      <c r="K910">
        <v>7.6</v>
      </c>
    </row>
    <row r="911" spans="10:11" x14ac:dyDescent="0.3">
      <c r="J911" t="s">
        <v>4909</v>
      </c>
      <c r="K911">
        <v>5.9</v>
      </c>
    </row>
    <row r="912" spans="10:11" x14ac:dyDescent="0.3">
      <c r="J912" t="s">
        <v>4915</v>
      </c>
      <c r="K912">
        <v>5.9</v>
      </c>
    </row>
    <row r="913" spans="10:11" x14ac:dyDescent="0.3">
      <c r="J913" t="s">
        <v>1726</v>
      </c>
      <c r="K913">
        <v>8</v>
      </c>
    </row>
    <row r="914" spans="10:11" x14ac:dyDescent="0.3">
      <c r="J914" t="s">
        <v>2819</v>
      </c>
      <c r="K914">
        <v>7.4</v>
      </c>
    </row>
    <row r="915" spans="10:11" x14ac:dyDescent="0.3">
      <c r="J915" t="s">
        <v>1415</v>
      </c>
      <c r="K915">
        <v>5.8</v>
      </c>
    </row>
    <row r="916" spans="10:11" x14ac:dyDescent="0.3">
      <c r="J916" t="s">
        <v>4932</v>
      </c>
      <c r="K916">
        <v>6.3</v>
      </c>
    </row>
    <row r="917" spans="10:11" x14ac:dyDescent="0.3">
      <c r="J917" t="s">
        <v>1681</v>
      </c>
      <c r="K917">
        <v>5.7</v>
      </c>
    </row>
    <row r="918" spans="10:11" x14ac:dyDescent="0.3">
      <c r="J918" t="s">
        <v>1628</v>
      </c>
      <c r="K918">
        <v>5.0999999999999996</v>
      </c>
    </row>
    <row r="919" spans="10:11" x14ac:dyDescent="0.3">
      <c r="J919" t="s">
        <v>3396</v>
      </c>
      <c r="K919">
        <v>7.6</v>
      </c>
    </row>
    <row r="920" spans="10:11" x14ac:dyDescent="0.3">
      <c r="J920" t="s">
        <v>2786</v>
      </c>
      <c r="K920">
        <v>6.4</v>
      </c>
    </row>
    <row r="921" spans="10:11" x14ac:dyDescent="0.3">
      <c r="J921" t="s">
        <v>4167</v>
      </c>
      <c r="K921">
        <v>7.4</v>
      </c>
    </row>
    <row r="922" spans="10:11" x14ac:dyDescent="0.3">
      <c r="J922" t="s">
        <v>1726</v>
      </c>
      <c r="K922">
        <v>8.1999999999999993</v>
      </c>
    </row>
    <row r="923" spans="10:11" x14ac:dyDescent="0.3">
      <c r="J923" t="s">
        <v>59</v>
      </c>
      <c r="K923">
        <v>6.5</v>
      </c>
    </row>
    <row r="924" spans="10:11" x14ac:dyDescent="0.3">
      <c r="J924" t="s">
        <v>1258</v>
      </c>
      <c r="K924">
        <v>5.5</v>
      </c>
    </row>
    <row r="925" spans="10:11" x14ac:dyDescent="0.3">
      <c r="J925" t="s">
        <v>1671</v>
      </c>
      <c r="K925">
        <v>6.5</v>
      </c>
    </row>
    <row r="926" spans="10:11" x14ac:dyDescent="0.3">
      <c r="J926" t="s">
        <v>2966</v>
      </c>
      <c r="K926">
        <v>5.6</v>
      </c>
    </row>
    <row r="927" spans="10:11" x14ac:dyDescent="0.3">
      <c r="J927" t="s">
        <v>3057</v>
      </c>
      <c r="K927">
        <v>4.9000000000000004</v>
      </c>
    </row>
    <row r="928" spans="10:11" x14ac:dyDescent="0.3">
      <c r="J928" t="s">
        <v>1105</v>
      </c>
      <c r="K928">
        <v>4.5999999999999996</v>
      </c>
    </row>
    <row r="929" spans="10:11" x14ac:dyDescent="0.3">
      <c r="J929" t="s">
        <v>271</v>
      </c>
      <c r="K929">
        <v>7.9</v>
      </c>
    </row>
    <row r="930" spans="10:11" x14ac:dyDescent="0.3">
      <c r="J930" t="s">
        <v>5002</v>
      </c>
      <c r="K930">
        <v>7.1</v>
      </c>
    </row>
    <row r="931" spans="10:11" x14ac:dyDescent="0.3">
      <c r="J931" t="s">
        <v>207</v>
      </c>
      <c r="K931">
        <v>6.9</v>
      </c>
    </row>
    <row r="932" spans="10:11" x14ac:dyDescent="0.3">
      <c r="J932" t="s">
        <v>4479</v>
      </c>
      <c r="K932">
        <v>7.3</v>
      </c>
    </row>
    <row r="933" spans="10:11" x14ac:dyDescent="0.3">
      <c r="J933" t="s">
        <v>2786</v>
      </c>
      <c r="K933">
        <v>7</v>
      </c>
    </row>
    <row r="934" spans="10:11" x14ac:dyDescent="0.3">
      <c r="J934" t="s">
        <v>1415</v>
      </c>
      <c r="K934">
        <v>7.7</v>
      </c>
    </row>
    <row r="935" spans="10:11" x14ac:dyDescent="0.3">
      <c r="J935" t="s">
        <v>5022</v>
      </c>
      <c r="K935">
        <v>6.7</v>
      </c>
    </row>
    <row r="936" spans="10:11" x14ac:dyDescent="0.3">
      <c r="J936" t="s">
        <v>1671</v>
      </c>
      <c r="K936">
        <v>6.3</v>
      </c>
    </row>
    <row r="937" spans="10:11" x14ac:dyDescent="0.3">
      <c r="J937" t="s">
        <v>1681</v>
      </c>
      <c r="K937">
        <v>5.8</v>
      </c>
    </row>
    <row r="938" spans="10:11" x14ac:dyDescent="0.3">
      <c r="J938" t="s">
        <v>5032</v>
      </c>
      <c r="K938">
        <v>7.1</v>
      </c>
    </row>
    <row r="939" spans="10:11" x14ac:dyDescent="0.3">
      <c r="J939" t="s">
        <v>1544</v>
      </c>
      <c r="K939">
        <v>7.3</v>
      </c>
    </row>
    <row r="940" spans="10:11" x14ac:dyDescent="0.3">
      <c r="J940" t="s">
        <v>1681</v>
      </c>
      <c r="K940">
        <v>6.4</v>
      </c>
    </row>
    <row r="941" spans="10:11" x14ac:dyDescent="0.3">
      <c r="J941" t="s">
        <v>1752</v>
      </c>
      <c r="K941">
        <v>7.1</v>
      </c>
    </row>
    <row r="942" spans="10:11" x14ac:dyDescent="0.3">
      <c r="J942" t="s">
        <v>5051</v>
      </c>
      <c r="K942">
        <v>7.6</v>
      </c>
    </row>
    <row r="943" spans="10:11" x14ac:dyDescent="0.3">
      <c r="J943" t="s">
        <v>1681</v>
      </c>
      <c r="K943">
        <v>6.8</v>
      </c>
    </row>
    <row r="944" spans="10:11" x14ac:dyDescent="0.3">
      <c r="J944" t="s">
        <v>1752</v>
      </c>
      <c r="K944">
        <v>6.6</v>
      </c>
    </row>
    <row r="945" spans="10:11" x14ac:dyDescent="0.3">
      <c r="J945" t="s">
        <v>2527</v>
      </c>
      <c r="K945">
        <v>6.7</v>
      </c>
    </row>
    <row r="946" spans="10:11" x14ac:dyDescent="0.3">
      <c r="J946" t="s">
        <v>3057</v>
      </c>
      <c r="K946">
        <v>6.1</v>
      </c>
    </row>
    <row r="947" spans="10:11" x14ac:dyDescent="0.3">
      <c r="J947" t="s">
        <v>5072</v>
      </c>
      <c r="K947">
        <v>6</v>
      </c>
    </row>
    <row r="948" spans="10:11" x14ac:dyDescent="0.3">
      <c r="J948" t="s">
        <v>2142</v>
      </c>
      <c r="K948">
        <v>7.6</v>
      </c>
    </row>
    <row r="949" spans="10:11" x14ac:dyDescent="0.3">
      <c r="J949" t="s">
        <v>464</v>
      </c>
      <c r="K949">
        <v>7.1</v>
      </c>
    </row>
    <row r="950" spans="10:11" x14ac:dyDescent="0.3">
      <c r="J950" t="s">
        <v>1427</v>
      </c>
      <c r="K950">
        <v>5</v>
      </c>
    </row>
    <row r="951" spans="10:11" x14ac:dyDescent="0.3">
      <c r="J951" t="s">
        <v>3932</v>
      </c>
      <c r="K951">
        <v>7.1</v>
      </c>
    </row>
    <row r="952" spans="10:11" x14ac:dyDescent="0.3">
      <c r="J952" t="s">
        <v>2202</v>
      </c>
      <c r="K952">
        <v>6.2</v>
      </c>
    </row>
    <row r="953" spans="10:11" x14ac:dyDescent="0.3">
      <c r="J953" t="s">
        <v>1681</v>
      </c>
      <c r="K953">
        <v>5.6</v>
      </c>
    </row>
    <row r="954" spans="10:11" x14ac:dyDescent="0.3">
      <c r="J954" t="s">
        <v>5103</v>
      </c>
      <c r="K954">
        <v>5.4</v>
      </c>
    </row>
    <row r="955" spans="10:11" x14ac:dyDescent="0.3">
      <c r="J955" t="s">
        <v>1415</v>
      </c>
      <c r="K955">
        <v>7.4</v>
      </c>
    </row>
    <row r="956" spans="10:11" x14ac:dyDescent="0.3">
      <c r="J956" t="s">
        <v>792</v>
      </c>
      <c r="K956">
        <v>5</v>
      </c>
    </row>
    <row r="957" spans="10:11" x14ac:dyDescent="0.3">
      <c r="J957" t="s">
        <v>3057</v>
      </c>
      <c r="K957">
        <v>5.2</v>
      </c>
    </row>
    <row r="958" spans="10:11" x14ac:dyDescent="0.3">
      <c r="J958" t="s">
        <v>1634</v>
      </c>
      <c r="K958">
        <v>7.6</v>
      </c>
    </row>
    <row r="959" spans="10:11" x14ac:dyDescent="0.3">
      <c r="J959" t="s">
        <v>923</v>
      </c>
      <c r="K959">
        <v>6.6</v>
      </c>
    </row>
    <row r="960" spans="10:11" x14ac:dyDescent="0.3">
      <c r="J960" t="s">
        <v>1156</v>
      </c>
      <c r="K960">
        <v>7</v>
      </c>
    </row>
    <row r="961" spans="10:11" x14ac:dyDescent="0.3">
      <c r="J961" t="s">
        <v>5135</v>
      </c>
      <c r="K961">
        <v>5.7</v>
      </c>
    </row>
    <row r="962" spans="10:11" x14ac:dyDescent="0.3">
      <c r="J962" t="s">
        <v>923</v>
      </c>
      <c r="K962">
        <v>8.1999999999999993</v>
      </c>
    </row>
    <row r="963" spans="10:11" x14ac:dyDescent="0.3">
      <c r="J963" t="s">
        <v>1628</v>
      </c>
      <c r="K963">
        <v>6.2</v>
      </c>
    </row>
    <row r="964" spans="10:11" x14ac:dyDescent="0.3">
      <c r="J964" t="s">
        <v>1935</v>
      </c>
      <c r="K964">
        <v>7.9</v>
      </c>
    </row>
    <row r="965" spans="10:11" x14ac:dyDescent="0.3">
      <c r="J965" t="s">
        <v>471</v>
      </c>
      <c r="K965">
        <v>6.6</v>
      </c>
    </row>
    <row r="966" spans="10:11" x14ac:dyDescent="0.3">
      <c r="J966" t="s">
        <v>5159</v>
      </c>
      <c r="K966">
        <v>4.7</v>
      </c>
    </row>
    <row r="967" spans="10:11" x14ac:dyDescent="0.3">
      <c r="J967" t="s">
        <v>2142</v>
      </c>
      <c r="K967">
        <v>6.3</v>
      </c>
    </row>
    <row r="968" spans="10:11" x14ac:dyDescent="0.3">
      <c r="J968" t="s">
        <v>3458</v>
      </c>
      <c r="K968">
        <v>6.1</v>
      </c>
    </row>
    <row r="969" spans="10:11" x14ac:dyDescent="0.3">
      <c r="J969" t="s">
        <v>4075</v>
      </c>
      <c r="K969">
        <v>6.7</v>
      </c>
    </row>
    <row r="970" spans="10:11" x14ac:dyDescent="0.3">
      <c r="J970" t="s">
        <v>227</v>
      </c>
      <c r="K970">
        <v>6.1</v>
      </c>
    </row>
    <row r="971" spans="10:11" x14ac:dyDescent="0.3">
      <c r="J971" t="s">
        <v>4075</v>
      </c>
      <c r="K971">
        <v>7</v>
      </c>
    </row>
    <row r="972" spans="10:11" x14ac:dyDescent="0.3">
      <c r="J972" t="s">
        <v>1910</v>
      </c>
      <c r="K972">
        <v>7.4</v>
      </c>
    </row>
    <row r="973" spans="10:11" x14ac:dyDescent="0.3">
      <c r="J973" t="s">
        <v>3293</v>
      </c>
      <c r="K973">
        <v>7.3</v>
      </c>
    </row>
    <row r="974" spans="10:11" x14ac:dyDescent="0.3">
      <c r="J974" t="s">
        <v>1528</v>
      </c>
      <c r="K974">
        <v>5.8</v>
      </c>
    </row>
    <row r="975" spans="10:11" x14ac:dyDescent="0.3">
      <c r="J975" t="s">
        <v>464</v>
      </c>
      <c r="K975">
        <v>6.7</v>
      </c>
    </row>
    <row r="976" spans="10:11" x14ac:dyDescent="0.3">
      <c r="J976" t="s">
        <v>1467</v>
      </c>
      <c r="K976">
        <v>5.8</v>
      </c>
    </row>
    <row r="977" spans="10:11" x14ac:dyDescent="0.3">
      <c r="J977" t="s">
        <v>1924</v>
      </c>
      <c r="K977">
        <v>7.8</v>
      </c>
    </row>
    <row r="978" spans="10:11" x14ac:dyDescent="0.3">
      <c r="J978" t="s">
        <v>5220</v>
      </c>
      <c r="K978">
        <v>6.6</v>
      </c>
    </row>
    <row r="979" spans="10:11" x14ac:dyDescent="0.3">
      <c r="J979" t="s">
        <v>3913</v>
      </c>
      <c r="K979">
        <v>6.5</v>
      </c>
    </row>
    <row r="980" spans="10:11" x14ac:dyDescent="0.3">
      <c r="J980" t="s">
        <v>1671</v>
      </c>
      <c r="K980">
        <v>6.7</v>
      </c>
    </row>
    <row r="981" spans="10:11" x14ac:dyDescent="0.3">
      <c r="J981" t="s">
        <v>1120</v>
      </c>
      <c r="K981">
        <v>7.3</v>
      </c>
    </row>
    <row r="982" spans="10:11" x14ac:dyDescent="0.3">
      <c r="J982" t="s">
        <v>59</v>
      </c>
      <c r="K982">
        <v>5.8</v>
      </c>
    </row>
    <row r="983" spans="10:11" x14ac:dyDescent="0.3">
      <c r="J983" t="s">
        <v>422</v>
      </c>
      <c r="K983">
        <v>5.5</v>
      </c>
    </row>
    <row r="984" spans="10:11" x14ac:dyDescent="0.3">
      <c r="J984" t="s">
        <v>882</v>
      </c>
      <c r="K984">
        <v>6.3</v>
      </c>
    </row>
    <row r="985" spans="10:11" x14ac:dyDescent="0.3">
      <c r="J985" t="s">
        <v>1935</v>
      </c>
      <c r="K985">
        <v>7.4</v>
      </c>
    </row>
    <row r="986" spans="10:11" x14ac:dyDescent="0.3">
      <c r="J986" t="s">
        <v>59</v>
      </c>
      <c r="K986">
        <v>5.9</v>
      </c>
    </row>
    <row r="987" spans="10:11" x14ac:dyDescent="0.3">
      <c r="J987" t="s">
        <v>2208</v>
      </c>
      <c r="K987">
        <v>6.2</v>
      </c>
    </row>
    <row r="988" spans="10:11" x14ac:dyDescent="0.3">
      <c r="J988" t="s">
        <v>1415</v>
      </c>
      <c r="K988">
        <v>5.9</v>
      </c>
    </row>
    <row r="989" spans="10:11" x14ac:dyDescent="0.3">
      <c r="J989" t="s">
        <v>5274</v>
      </c>
      <c r="K989">
        <v>6.5</v>
      </c>
    </row>
    <row r="990" spans="10:11" x14ac:dyDescent="0.3">
      <c r="J990" t="s">
        <v>50</v>
      </c>
      <c r="K990">
        <v>4.4000000000000004</v>
      </c>
    </row>
    <row r="991" spans="10:11" x14ac:dyDescent="0.3">
      <c r="J991" t="s">
        <v>148</v>
      </c>
      <c r="K991">
        <v>3.5</v>
      </c>
    </row>
    <row r="992" spans="10:11" x14ac:dyDescent="0.3">
      <c r="J992" t="s">
        <v>1826</v>
      </c>
      <c r="K992">
        <v>6.6</v>
      </c>
    </row>
    <row r="993" spans="10:11" x14ac:dyDescent="0.3">
      <c r="J993" t="s">
        <v>1415</v>
      </c>
      <c r="K993">
        <v>6</v>
      </c>
    </row>
    <row r="994" spans="10:11" x14ac:dyDescent="0.3">
      <c r="J994" t="s">
        <v>334</v>
      </c>
      <c r="K994">
        <v>6.4</v>
      </c>
    </row>
    <row r="995" spans="10:11" x14ac:dyDescent="0.3">
      <c r="J995" t="s">
        <v>4915</v>
      </c>
      <c r="K995">
        <v>6.5</v>
      </c>
    </row>
    <row r="996" spans="10:11" x14ac:dyDescent="0.3">
      <c r="J996" t="s">
        <v>3082</v>
      </c>
      <c r="K996">
        <v>7.8</v>
      </c>
    </row>
    <row r="997" spans="10:11" x14ac:dyDescent="0.3">
      <c r="J997" t="s">
        <v>5316</v>
      </c>
      <c r="K997">
        <v>4.3</v>
      </c>
    </row>
    <row r="998" spans="10:11" x14ac:dyDescent="0.3">
      <c r="J998" t="s">
        <v>3057</v>
      </c>
      <c r="K998">
        <v>4.2</v>
      </c>
    </row>
    <row r="999" spans="10:11" x14ac:dyDescent="0.3">
      <c r="J999" t="s">
        <v>5324</v>
      </c>
      <c r="K999">
        <v>6.5</v>
      </c>
    </row>
    <row r="1000" spans="10:11" x14ac:dyDescent="0.3">
      <c r="J1000" t="s">
        <v>2215</v>
      </c>
      <c r="K1000">
        <v>6.1</v>
      </c>
    </row>
    <row r="1001" spans="10:11" x14ac:dyDescent="0.3">
      <c r="J1001" t="s">
        <v>334</v>
      </c>
      <c r="K1001">
        <v>6.3</v>
      </c>
    </row>
    <row r="1002" spans="10:11" x14ac:dyDescent="0.3">
      <c r="J1002" t="s">
        <v>2125</v>
      </c>
      <c r="K1002">
        <v>6.2</v>
      </c>
    </row>
    <row r="1003" spans="10:11" x14ac:dyDescent="0.3">
      <c r="J1003" t="s">
        <v>1415</v>
      </c>
      <c r="K1003">
        <v>5.9</v>
      </c>
    </row>
    <row r="1004" spans="10:11" x14ac:dyDescent="0.3">
      <c r="J1004" t="s">
        <v>1675</v>
      </c>
      <c r="K1004">
        <v>5.9</v>
      </c>
    </row>
    <row r="1005" spans="10:11" x14ac:dyDescent="0.3">
      <c r="J1005" t="s">
        <v>1120</v>
      </c>
      <c r="K1005">
        <v>6.5</v>
      </c>
    </row>
    <row r="1006" spans="10:11" x14ac:dyDescent="0.3">
      <c r="J1006" t="s">
        <v>1120</v>
      </c>
      <c r="K1006">
        <v>6.4</v>
      </c>
    </row>
    <row r="1007" spans="10:11" x14ac:dyDescent="0.3">
      <c r="J1007" t="s">
        <v>1120</v>
      </c>
      <c r="K1007">
        <v>6.5</v>
      </c>
    </row>
    <row r="1008" spans="10:11" x14ac:dyDescent="0.3">
      <c r="J1008" t="s">
        <v>227</v>
      </c>
      <c r="K1008">
        <v>5.7</v>
      </c>
    </row>
    <row r="1009" spans="10:11" x14ac:dyDescent="0.3">
      <c r="J1009" t="s">
        <v>1924</v>
      </c>
      <c r="K1009">
        <v>7.5</v>
      </c>
    </row>
    <row r="1010" spans="10:11" x14ac:dyDescent="0.3">
      <c r="J1010" t="s">
        <v>613</v>
      </c>
      <c r="K1010">
        <v>8</v>
      </c>
    </row>
    <row r="1011" spans="10:11" x14ac:dyDescent="0.3">
      <c r="J1011" t="s">
        <v>5383</v>
      </c>
      <c r="K1011">
        <v>7.3</v>
      </c>
    </row>
    <row r="1012" spans="10:11" x14ac:dyDescent="0.3">
      <c r="J1012" t="s">
        <v>5388</v>
      </c>
      <c r="K1012">
        <v>6.7</v>
      </c>
    </row>
    <row r="1013" spans="10:11" x14ac:dyDescent="0.3">
      <c r="J1013" t="s">
        <v>2125</v>
      </c>
      <c r="K1013">
        <v>7.5</v>
      </c>
    </row>
    <row r="1014" spans="10:11" x14ac:dyDescent="0.3">
      <c r="J1014" t="s">
        <v>2136</v>
      </c>
      <c r="K1014">
        <v>5.4</v>
      </c>
    </row>
    <row r="1015" spans="10:11" x14ac:dyDescent="0.3">
      <c r="J1015" t="s">
        <v>464</v>
      </c>
      <c r="K1015">
        <v>6.6</v>
      </c>
    </row>
    <row r="1016" spans="10:11" x14ac:dyDescent="0.3">
      <c r="J1016" t="s">
        <v>2215</v>
      </c>
      <c r="K1016">
        <v>7.7</v>
      </c>
    </row>
    <row r="1017" spans="10:11" x14ac:dyDescent="0.3">
      <c r="J1017" t="s">
        <v>3336</v>
      </c>
      <c r="K1017">
        <v>5.8</v>
      </c>
    </row>
    <row r="1018" spans="10:11" x14ac:dyDescent="0.3">
      <c r="J1018" t="s">
        <v>3430</v>
      </c>
      <c r="K1018">
        <v>6.4</v>
      </c>
    </row>
    <row r="1019" spans="10:11" x14ac:dyDescent="0.3">
      <c r="J1019" t="s">
        <v>5419</v>
      </c>
      <c r="K1019">
        <v>5.6</v>
      </c>
    </row>
    <row r="1020" spans="10:11" x14ac:dyDescent="0.3">
      <c r="J1020" t="s">
        <v>1924</v>
      </c>
      <c r="K1020">
        <v>6</v>
      </c>
    </row>
    <row r="1021" spans="10:11" x14ac:dyDescent="0.3">
      <c r="J1021" t="s">
        <v>2125</v>
      </c>
      <c r="K1021">
        <v>6.2</v>
      </c>
    </row>
    <row r="1022" spans="10:11" x14ac:dyDescent="0.3">
      <c r="J1022" t="s">
        <v>5435</v>
      </c>
      <c r="K1022">
        <v>5.9</v>
      </c>
    </row>
    <row r="1023" spans="10:11" x14ac:dyDescent="0.3">
      <c r="J1023" t="s">
        <v>214</v>
      </c>
      <c r="K1023">
        <v>5.0999999999999996</v>
      </c>
    </row>
    <row r="1024" spans="10:11" x14ac:dyDescent="0.3">
      <c r="J1024" t="s">
        <v>3581</v>
      </c>
      <c r="K1024">
        <v>6.8</v>
      </c>
    </row>
    <row r="1025" spans="10:11" x14ac:dyDescent="0.3">
      <c r="J1025" t="s">
        <v>3165</v>
      </c>
      <c r="K1025">
        <v>7</v>
      </c>
    </row>
    <row r="1026" spans="10:11" x14ac:dyDescent="0.3">
      <c r="J1026" t="s">
        <v>5451</v>
      </c>
      <c r="K1026">
        <v>6</v>
      </c>
    </row>
    <row r="1027" spans="10:11" x14ac:dyDescent="0.3">
      <c r="J1027" t="s">
        <v>2125</v>
      </c>
      <c r="K1027">
        <v>5.0999999999999996</v>
      </c>
    </row>
    <row r="1028" spans="10:11" x14ac:dyDescent="0.3">
      <c r="J1028" t="s">
        <v>2813</v>
      </c>
      <c r="K1028">
        <v>5.8</v>
      </c>
    </row>
    <row r="1029" spans="10:11" x14ac:dyDescent="0.3">
      <c r="J1029" t="s">
        <v>687</v>
      </c>
      <c r="K1029">
        <v>6.2</v>
      </c>
    </row>
    <row r="1030" spans="10:11" x14ac:dyDescent="0.3">
      <c r="J1030" t="s">
        <v>5316</v>
      </c>
      <c r="K1030">
        <v>6.4</v>
      </c>
    </row>
    <row r="1031" spans="10:11" x14ac:dyDescent="0.3">
      <c r="J1031" t="s">
        <v>1671</v>
      </c>
      <c r="K1031">
        <v>4.8</v>
      </c>
    </row>
    <row r="1032" spans="10:11" x14ac:dyDescent="0.3">
      <c r="J1032" t="s">
        <v>1009</v>
      </c>
      <c r="K1032">
        <v>4.9000000000000004</v>
      </c>
    </row>
    <row r="1033" spans="10:11" x14ac:dyDescent="0.3">
      <c r="J1033" t="s">
        <v>5482</v>
      </c>
      <c r="K1033">
        <v>5.6</v>
      </c>
    </row>
    <row r="1034" spans="10:11" x14ac:dyDescent="0.3">
      <c r="J1034" t="s">
        <v>1364</v>
      </c>
      <c r="K1034">
        <v>5.5</v>
      </c>
    </row>
    <row r="1035" spans="10:11" x14ac:dyDescent="0.3">
      <c r="J1035" t="s">
        <v>1120</v>
      </c>
      <c r="K1035">
        <v>3.7</v>
      </c>
    </row>
    <row r="1036" spans="10:11" x14ac:dyDescent="0.3">
      <c r="J1036" t="s">
        <v>2813</v>
      </c>
      <c r="K1036">
        <v>5.9</v>
      </c>
    </row>
    <row r="1037" spans="10:11" x14ac:dyDescent="0.3">
      <c r="J1037" t="s">
        <v>5499</v>
      </c>
      <c r="K1037">
        <v>8.5</v>
      </c>
    </row>
    <row r="1038" spans="10:11" x14ac:dyDescent="0.3">
      <c r="J1038" t="s">
        <v>5504</v>
      </c>
      <c r="K1038">
        <v>6.3</v>
      </c>
    </row>
    <row r="1039" spans="10:11" x14ac:dyDescent="0.3">
      <c r="J1039" t="s">
        <v>5510</v>
      </c>
      <c r="K1039">
        <v>7.4</v>
      </c>
    </row>
    <row r="1040" spans="10:11" x14ac:dyDescent="0.3">
      <c r="J1040" t="s">
        <v>2125</v>
      </c>
      <c r="K1040">
        <v>7.6</v>
      </c>
    </row>
    <row r="1041" spans="10:11" x14ac:dyDescent="0.3">
      <c r="J1041" t="s">
        <v>42</v>
      </c>
      <c r="K1041">
        <v>8.3000000000000007</v>
      </c>
    </row>
    <row r="1042" spans="10:11" x14ac:dyDescent="0.3">
      <c r="J1042" t="s">
        <v>214</v>
      </c>
      <c r="K1042">
        <v>6.6</v>
      </c>
    </row>
    <row r="1043" spans="10:11" x14ac:dyDescent="0.3">
      <c r="J1043" t="s">
        <v>5529</v>
      </c>
      <c r="K1043">
        <v>6.9</v>
      </c>
    </row>
    <row r="1044" spans="10:11" x14ac:dyDescent="0.3">
      <c r="J1044" t="s">
        <v>2142</v>
      </c>
      <c r="K1044">
        <v>6.7</v>
      </c>
    </row>
    <row r="1045" spans="10:11" x14ac:dyDescent="0.3">
      <c r="J1045" t="s">
        <v>2125</v>
      </c>
      <c r="K1045">
        <v>6.8</v>
      </c>
    </row>
    <row r="1046" spans="10:11" x14ac:dyDescent="0.3">
      <c r="J1046" t="s">
        <v>5544</v>
      </c>
      <c r="K1046">
        <v>4.5999999999999996</v>
      </c>
    </row>
    <row r="1047" spans="10:11" x14ac:dyDescent="0.3">
      <c r="J1047" t="s">
        <v>5550</v>
      </c>
      <c r="K1047">
        <v>7.1</v>
      </c>
    </row>
    <row r="1048" spans="10:11" x14ac:dyDescent="0.3">
      <c r="J1048" t="s">
        <v>2125</v>
      </c>
      <c r="K1048">
        <v>6.4</v>
      </c>
    </row>
    <row r="1049" spans="10:11" x14ac:dyDescent="0.3">
      <c r="J1049" t="s">
        <v>4219</v>
      </c>
      <c r="K1049">
        <v>6.4</v>
      </c>
    </row>
    <row r="1050" spans="10:11" x14ac:dyDescent="0.3">
      <c r="J1050" t="s">
        <v>5567</v>
      </c>
      <c r="K1050">
        <v>7.4</v>
      </c>
    </row>
    <row r="1051" spans="10:11" x14ac:dyDescent="0.3">
      <c r="J1051" t="s">
        <v>3632</v>
      </c>
      <c r="K1051">
        <v>6.4</v>
      </c>
    </row>
    <row r="1052" spans="10:11" x14ac:dyDescent="0.3">
      <c r="J1052" t="s">
        <v>3632</v>
      </c>
      <c r="K1052">
        <v>6</v>
      </c>
    </row>
    <row r="1053" spans="10:11" x14ac:dyDescent="0.3">
      <c r="J1053" t="s">
        <v>5579</v>
      </c>
      <c r="K1053">
        <v>6.5</v>
      </c>
    </row>
    <row r="1054" spans="10:11" x14ac:dyDescent="0.3">
      <c r="J1054" t="s">
        <v>5584</v>
      </c>
      <c r="K1054">
        <v>7.8</v>
      </c>
    </row>
    <row r="1055" spans="10:11" x14ac:dyDescent="0.3">
      <c r="J1055" t="s">
        <v>59</v>
      </c>
      <c r="K1055">
        <v>6</v>
      </c>
    </row>
    <row r="1056" spans="10:11" x14ac:dyDescent="0.3">
      <c r="J1056" t="s">
        <v>5274</v>
      </c>
      <c r="K1056">
        <v>7</v>
      </c>
    </row>
    <row r="1057" spans="10:11" x14ac:dyDescent="0.3">
      <c r="J1057" t="s">
        <v>5598</v>
      </c>
      <c r="K1057">
        <v>6</v>
      </c>
    </row>
    <row r="1058" spans="10:11" x14ac:dyDescent="0.3">
      <c r="J1058" t="s">
        <v>5605</v>
      </c>
      <c r="K1058">
        <v>7.8</v>
      </c>
    </row>
    <row r="1059" spans="10:11" x14ac:dyDescent="0.3">
      <c r="J1059" t="s">
        <v>5614</v>
      </c>
      <c r="K1059">
        <v>6.1</v>
      </c>
    </row>
    <row r="1060" spans="10:11" x14ac:dyDescent="0.3">
      <c r="J1060" t="s">
        <v>5620</v>
      </c>
      <c r="K1060">
        <v>6.8</v>
      </c>
    </row>
    <row r="1061" spans="10:11" x14ac:dyDescent="0.3">
      <c r="J1061" t="s">
        <v>4167</v>
      </c>
      <c r="K1061">
        <v>6.4</v>
      </c>
    </row>
    <row r="1062" spans="10:11" x14ac:dyDescent="0.3">
      <c r="J1062" t="s">
        <v>1023</v>
      </c>
      <c r="K1062">
        <v>7.7</v>
      </c>
    </row>
    <row r="1063" spans="10:11" x14ac:dyDescent="0.3">
      <c r="J1063" t="s">
        <v>5567</v>
      </c>
      <c r="K1063">
        <v>8.1</v>
      </c>
    </row>
    <row r="1064" spans="10:11" x14ac:dyDescent="0.3">
      <c r="J1064" t="s">
        <v>271</v>
      </c>
      <c r="K1064">
        <v>4.5</v>
      </c>
    </row>
    <row r="1065" spans="10:11" x14ac:dyDescent="0.3">
      <c r="J1065" t="s">
        <v>3390</v>
      </c>
      <c r="K1065">
        <v>5.8</v>
      </c>
    </row>
    <row r="1066" spans="10:11" x14ac:dyDescent="0.3">
      <c r="J1066" t="s">
        <v>1681</v>
      </c>
      <c r="K1066">
        <v>6.3</v>
      </c>
    </row>
    <row r="1067" spans="10:11" x14ac:dyDescent="0.3">
      <c r="J1067" t="s">
        <v>1681</v>
      </c>
      <c r="K1067">
        <v>5.7</v>
      </c>
    </row>
    <row r="1068" spans="10:11" x14ac:dyDescent="0.3">
      <c r="J1068" t="s">
        <v>1924</v>
      </c>
      <c r="K1068">
        <v>7.2</v>
      </c>
    </row>
    <row r="1069" spans="10:11" x14ac:dyDescent="0.3">
      <c r="J1069" t="s">
        <v>5664</v>
      </c>
      <c r="K1069">
        <v>7.6</v>
      </c>
    </row>
    <row r="1070" spans="10:11" x14ac:dyDescent="0.3">
      <c r="J1070" t="s">
        <v>5669</v>
      </c>
      <c r="K1070">
        <v>4.7</v>
      </c>
    </row>
    <row r="1071" spans="10:11" x14ac:dyDescent="0.3">
      <c r="J1071" t="s">
        <v>5674</v>
      </c>
      <c r="K1071">
        <v>6.6</v>
      </c>
    </row>
    <row r="1072" spans="10:11" x14ac:dyDescent="0.3">
      <c r="J1072" t="s">
        <v>3632</v>
      </c>
      <c r="K1072">
        <v>6.8</v>
      </c>
    </row>
    <row r="1073" spans="10:11" x14ac:dyDescent="0.3">
      <c r="J1073" t="s">
        <v>5685</v>
      </c>
      <c r="K1073">
        <v>7.3</v>
      </c>
    </row>
    <row r="1074" spans="10:11" x14ac:dyDescent="0.3">
      <c r="J1074" t="s">
        <v>1961</v>
      </c>
      <c r="K1074">
        <v>2.7</v>
      </c>
    </row>
    <row r="1075" spans="10:11" x14ac:dyDescent="0.3">
      <c r="J1075" t="s">
        <v>515</v>
      </c>
      <c r="K1075">
        <v>4.8</v>
      </c>
    </row>
    <row r="1076" spans="10:11" x14ac:dyDescent="0.3">
      <c r="J1076" t="s">
        <v>334</v>
      </c>
      <c r="K1076">
        <v>6.3</v>
      </c>
    </row>
    <row r="1077" spans="10:11" x14ac:dyDescent="0.3">
      <c r="J1077" t="s">
        <v>1671</v>
      </c>
      <c r="K1077">
        <v>5.5</v>
      </c>
    </row>
    <row r="1078" spans="10:11" x14ac:dyDescent="0.3">
      <c r="J1078" t="s">
        <v>5710</v>
      </c>
      <c r="K1078">
        <v>6.2</v>
      </c>
    </row>
    <row r="1079" spans="10:11" x14ac:dyDescent="0.3">
      <c r="J1079" t="s">
        <v>5716</v>
      </c>
      <c r="K1079">
        <v>5.8</v>
      </c>
    </row>
    <row r="1080" spans="10:11" x14ac:dyDescent="0.3">
      <c r="J1080" t="s">
        <v>2717</v>
      </c>
      <c r="K1080">
        <v>5.7</v>
      </c>
    </row>
    <row r="1081" spans="10:11" x14ac:dyDescent="0.3">
      <c r="J1081" t="s">
        <v>2142</v>
      </c>
      <c r="K1081">
        <v>6.5</v>
      </c>
    </row>
    <row r="1082" spans="10:11" x14ac:dyDescent="0.3">
      <c r="J1082" t="s">
        <v>2142</v>
      </c>
      <c r="K1082">
        <v>6.7</v>
      </c>
    </row>
    <row r="1083" spans="10:11" x14ac:dyDescent="0.3">
      <c r="J1083" t="s">
        <v>5383</v>
      </c>
      <c r="K1083">
        <v>7.4</v>
      </c>
    </row>
    <row r="1084" spans="10:11" x14ac:dyDescent="0.3">
      <c r="J1084" t="s">
        <v>59</v>
      </c>
      <c r="K1084">
        <v>6.9</v>
      </c>
    </row>
    <row r="1085" spans="10:11" x14ac:dyDescent="0.3">
      <c r="J1085" t="s">
        <v>1681</v>
      </c>
      <c r="K1085">
        <v>5.5</v>
      </c>
    </row>
    <row r="1086" spans="10:11" x14ac:dyDescent="0.3">
      <c r="J1086" t="s">
        <v>2142</v>
      </c>
      <c r="K1086">
        <v>8.1</v>
      </c>
    </row>
    <row r="1087" spans="10:11" x14ac:dyDescent="0.3">
      <c r="J1087" t="s">
        <v>2125</v>
      </c>
      <c r="K1087">
        <v>7.7</v>
      </c>
    </row>
    <row r="1088" spans="10:11" x14ac:dyDescent="0.3">
      <c r="J1088" t="s">
        <v>1875</v>
      </c>
      <c r="K1088">
        <v>7.3</v>
      </c>
    </row>
    <row r="1089" spans="10:11" x14ac:dyDescent="0.3">
      <c r="J1089" t="s">
        <v>1671</v>
      </c>
      <c r="K1089">
        <v>5.2</v>
      </c>
    </row>
    <row r="1090" spans="10:11" x14ac:dyDescent="0.3">
      <c r="J1090" t="s">
        <v>5759</v>
      </c>
      <c r="K1090">
        <v>7.1</v>
      </c>
    </row>
    <row r="1091" spans="10:11" x14ac:dyDescent="0.3">
      <c r="J1091" t="s">
        <v>5765</v>
      </c>
      <c r="K1091">
        <v>7.1</v>
      </c>
    </row>
    <row r="1092" spans="10:11" x14ac:dyDescent="0.3">
      <c r="J1092" t="s">
        <v>3794</v>
      </c>
      <c r="K1092">
        <v>7.2</v>
      </c>
    </row>
    <row r="1093" spans="10:11" x14ac:dyDescent="0.3">
      <c r="J1093" t="s">
        <v>4075</v>
      </c>
      <c r="K1093">
        <v>6.5</v>
      </c>
    </row>
    <row r="1094" spans="10:11" x14ac:dyDescent="0.3">
      <c r="J1094" t="s">
        <v>5782</v>
      </c>
      <c r="K1094">
        <v>4.5999999999999996</v>
      </c>
    </row>
    <row r="1095" spans="10:11" x14ac:dyDescent="0.3">
      <c r="J1095" t="s">
        <v>5788</v>
      </c>
      <c r="K1095">
        <v>5.6</v>
      </c>
    </row>
    <row r="1096" spans="10:11" x14ac:dyDescent="0.3">
      <c r="J1096" t="s">
        <v>1415</v>
      </c>
      <c r="K1096">
        <v>7.7</v>
      </c>
    </row>
    <row r="1097" spans="10:11" x14ac:dyDescent="0.3">
      <c r="J1097" t="s">
        <v>271</v>
      </c>
      <c r="K1097">
        <v>7.2</v>
      </c>
    </row>
    <row r="1098" spans="10:11" x14ac:dyDescent="0.3">
      <c r="J1098" t="s">
        <v>3030</v>
      </c>
      <c r="K1098">
        <v>6.8</v>
      </c>
    </row>
    <row r="1099" spans="10:11" x14ac:dyDescent="0.3">
      <c r="J1099" t="s">
        <v>5806</v>
      </c>
      <c r="K1099">
        <v>5.4</v>
      </c>
    </row>
    <row r="1100" spans="10:11" x14ac:dyDescent="0.3">
      <c r="J1100" t="s">
        <v>4479</v>
      </c>
      <c r="K1100">
        <v>6.3</v>
      </c>
    </row>
    <row r="1101" spans="10:11" x14ac:dyDescent="0.3">
      <c r="J1101" t="s">
        <v>3057</v>
      </c>
      <c r="K1101">
        <v>7.2</v>
      </c>
    </row>
    <row r="1102" spans="10:11" x14ac:dyDescent="0.3">
      <c r="J1102" t="s">
        <v>5821</v>
      </c>
      <c r="K1102">
        <v>5.6</v>
      </c>
    </row>
    <row r="1103" spans="10:11" x14ac:dyDescent="0.3">
      <c r="J1103" t="s">
        <v>1875</v>
      </c>
      <c r="K1103">
        <v>6.8</v>
      </c>
    </row>
    <row r="1104" spans="10:11" x14ac:dyDescent="0.3">
      <c r="J1104" t="s">
        <v>2614</v>
      </c>
      <c r="K1104">
        <v>4.3</v>
      </c>
    </row>
    <row r="1105" spans="10:11" x14ac:dyDescent="0.3">
      <c r="J1105" t="s">
        <v>2208</v>
      </c>
      <c r="K1105">
        <v>6.3</v>
      </c>
    </row>
    <row r="1106" spans="10:11" x14ac:dyDescent="0.3">
      <c r="J1106" t="s">
        <v>1681</v>
      </c>
      <c r="K1106">
        <v>6.5</v>
      </c>
    </row>
    <row r="1107" spans="10:11" x14ac:dyDescent="0.3">
      <c r="J1107" t="s">
        <v>5383</v>
      </c>
      <c r="K1107">
        <v>6.4</v>
      </c>
    </row>
    <row r="1108" spans="10:11" x14ac:dyDescent="0.3">
      <c r="J1108" t="s">
        <v>3336</v>
      </c>
      <c r="K1108">
        <v>6.3</v>
      </c>
    </row>
    <row r="1109" spans="10:11" x14ac:dyDescent="0.3">
      <c r="J1109" t="s">
        <v>5851</v>
      </c>
      <c r="K1109">
        <v>5.9</v>
      </c>
    </row>
    <row r="1110" spans="10:11" x14ac:dyDescent="0.3">
      <c r="J1110" t="s">
        <v>2125</v>
      </c>
      <c r="K1110">
        <v>6.5</v>
      </c>
    </row>
    <row r="1111" spans="10:11" x14ac:dyDescent="0.3">
      <c r="J1111" t="s">
        <v>334</v>
      </c>
      <c r="K1111">
        <v>6.5</v>
      </c>
    </row>
    <row r="1112" spans="10:11" x14ac:dyDescent="0.3">
      <c r="J1112" t="s">
        <v>1628</v>
      </c>
      <c r="K1112">
        <v>6.1</v>
      </c>
    </row>
    <row r="1113" spans="10:11" x14ac:dyDescent="0.3">
      <c r="J1113" t="s">
        <v>271</v>
      </c>
      <c r="K1113">
        <v>5.9</v>
      </c>
    </row>
    <row r="1114" spans="10:11" x14ac:dyDescent="0.3">
      <c r="J1114" t="s">
        <v>73</v>
      </c>
      <c r="K1114">
        <v>6.6</v>
      </c>
    </row>
    <row r="1115" spans="10:11" x14ac:dyDescent="0.3">
      <c r="J1115" t="s">
        <v>5884</v>
      </c>
      <c r="K1115">
        <v>7.4</v>
      </c>
    </row>
    <row r="1116" spans="10:11" x14ac:dyDescent="0.3">
      <c r="J1116" t="s">
        <v>214</v>
      </c>
      <c r="K1116">
        <v>7.3</v>
      </c>
    </row>
    <row r="1117" spans="10:11" x14ac:dyDescent="0.3">
      <c r="J1117" t="s">
        <v>464</v>
      </c>
      <c r="K1117">
        <v>6.6</v>
      </c>
    </row>
    <row r="1118" spans="10:11" x14ac:dyDescent="0.3">
      <c r="J1118" t="s">
        <v>227</v>
      </c>
      <c r="K1118">
        <v>5.6</v>
      </c>
    </row>
    <row r="1119" spans="10:11" x14ac:dyDescent="0.3">
      <c r="J1119" t="s">
        <v>3554</v>
      </c>
      <c r="K1119">
        <v>5.3</v>
      </c>
    </row>
    <row r="1120" spans="10:11" x14ac:dyDescent="0.3">
      <c r="J1120" t="s">
        <v>2469</v>
      </c>
      <c r="K1120">
        <v>6</v>
      </c>
    </row>
    <row r="1121" spans="10:11" x14ac:dyDescent="0.3">
      <c r="J1121" t="s">
        <v>5913</v>
      </c>
      <c r="K1121">
        <v>5.4</v>
      </c>
    </row>
    <row r="1122" spans="10:11" x14ac:dyDescent="0.3">
      <c r="J1122" t="s">
        <v>2142</v>
      </c>
      <c r="K1122">
        <v>6.8</v>
      </c>
    </row>
    <row r="1123" spans="10:11" x14ac:dyDescent="0.3">
      <c r="J1123" t="s">
        <v>5926</v>
      </c>
      <c r="K1123">
        <v>6.4</v>
      </c>
    </row>
    <row r="1124" spans="10:11" x14ac:dyDescent="0.3">
      <c r="J1124" t="s">
        <v>647</v>
      </c>
      <c r="K1124">
        <v>7.1</v>
      </c>
    </row>
    <row r="1125" spans="10:11" x14ac:dyDescent="0.3">
      <c r="J1125" t="s">
        <v>2407</v>
      </c>
      <c r="K1125">
        <v>4.9000000000000004</v>
      </c>
    </row>
    <row r="1126" spans="10:11" x14ac:dyDescent="0.3">
      <c r="J1126" t="s">
        <v>4042</v>
      </c>
      <c r="K1126">
        <v>5.8</v>
      </c>
    </row>
    <row r="1127" spans="10:11" x14ac:dyDescent="0.3">
      <c r="J1127" t="s">
        <v>5940</v>
      </c>
      <c r="K1127">
        <v>7.1</v>
      </c>
    </row>
    <row r="1128" spans="10:11" x14ac:dyDescent="0.3">
      <c r="J1128" t="s">
        <v>852</v>
      </c>
      <c r="K1128">
        <v>7.2</v>
      </c>
    </row>
    <row r="1129" spans="10:11" x14ac:dyDescent="0.3">
      <c r="J1129" t="s">
        <v>3446</v>
      </c>
      <c r="K1129">
        <v>6</v>
      </c>
    </row>
    <row r="1130" spans="10:11" x14ac:dyDescent="0.3">
      <c r="J1130" t="s">
        <v>5951</v>
      </c>
      <c r="K1130">
        <v>6</v>
      </c>
    </row>
    <row r="1131" spans="10:11" x14ac:dyDescent="0.3">
      <c r="J1131" t="s">
        <v>214</v>
      </c>
      <c r="K1131">
        <v>7</v>
      </c>
    </row>
    <row r="1132" spans="10:11" x14ac:dyDescent="0.3">
      <c r="J1132" t="s">
        <v>334</v>
      </c>
      <c r="K1132">
        <v>5.4</v>
      </c>
    </row>
    <row r="1133" spans="10:11" x14ac:dyDescent="0.3">
      <c r="J1133" t="s">
        <v>5967</v>
      </c>
      <c r="K1133">
        <v>6.5</v>
      </c>
    </row>
    <row r="1134" spans="10:11" x14ac:dyDescent="0.3">
      <c r="J1134" t="s">
        <v>214</v>
      </c>
      <c r="K1134">
        <v>6.4</v>
      </c>
    </row>
    <row r="1135" spans="10:11" x14ac:dyDescent="0.3">
      <c r="J1135" t="s">
        <v>5979</v>
      </c>
      <c r="K1135">
        <v>8.3000000000000007</v>
      </c>
    </row>
    <row r="1136" spans="10:11" x14ac:dyDescent="0.3">
      <c r="J1136" t="s">
        <v>59</v>
      </c>
      <c r="K1136">
        <v>4.9000000000000004</v>
      </c>
    </row>
    <row r="1137" spans="10:11" x14ac:dyDescent="0.3">
      <c r="J1137" t="s">
        <v>1374</v>
      </c>
      <c r="K1137">
        <v>6.3</v>
      </c>
    </row>
    <row r="1138" spans="10:11" x14ac:dyDescent="0.3">
      <c r="J1138" t="s">
        <v>5998</v>
      </c>
      <c r="K1138">
        <v>1.7</v>
      </c>
    </row>
    <row r="1139" spans="10:11" x14ac:dyDescent="0.3">
      <c r="J1139" t="s">
        <v>6003</v>
      </c>
      <c r="K1139">
        <v>7.7</v>
      </c>
    </row>
    <row r="1140" spans="10:11" x14ac:dyDescent="0.3">
      <c r="J1140" t="s">
        <v>6009</v>
      </c>
      <c r="K1140">
        <v>7.8</v>
      </c>
    </row>
    <row r="1141" spans="10:11" x14ac:dyDescent="0.3">
      <c r="J1141" t="s">
        <v>1423</v>
      </c>
      <c r="K1141">
        <v>5.5</v>
      </c>
    </row>
    <row r="1142" spans="10:11" x14ac:dyDescent="0.3">
      <c r="J1142" t="s">
        <v>2125</v>
      </c>
      <c r="K1142">
        <v>7.5</v>
      </c>
    </row>
    <row r="1143" spans="10:11" x14ac:dyDescent="0.3">
      <c r="J1143" t="s">
        <v>4473</v>
      </c>
      <c r="K1143">
        <v>6.4</v>
      </c>
    </row>
    <row r="1144" spans="10:11" x14ac:dyDescent="0.3">
      <c r="J1144" t="s">
        <v>4075</v>
      </c>
      <c r="K1144">
        <v>5.6</v>
      </c>
    </row>
    <row r="1145" spans="10:11" x14ac:dyDescent="0.3">
      <c r="J1145" t="s">
        <v>6030</v>
      </c>
      <c r="K1145">
        <v>7.5</v>
      </c>
    </row>
    <row r="1146" spans="10:11" x14ac:dyDescent="0.3">
      <c r="J1146" t="s">
        <v>6038</v>
      </c>
      <c r="K1146">
        <v>6.8</v>
      </c>
    </row>
    <row r="1147" spans="10:11" x14ac:dyDescent="0.3">
      <c r="J1147" t="s">
        <v>262</v>
      </c>
      <c r="K1147">
        <v>6.8</v>
      </c>
    </row>
    <row r="1148" spans="10:11" x14ac:dyDescent="0.3">
      <c r="J1148" t="s">
        <v>3171</v>
      </c>
      <c r="K1148">
        <v>6</v>
      </c>
    </row>
    <row r="1149" spans="10:11" x14ac:dyDescent="0.3">
      <c r="J1149" t="s">
        <v>3409</v>
      </c>
      <c r="K1149">
        <v>7.3</v>
      </c>
    </row>
    <row r="1150" spans="10:11" x14ac:dyDescent="0.3">
      <c r="J1150" t="s">
        <v>2527</v>
      </c>
      <c r="K1150">
        <v>6</v>
      </c>
    </row>
    <row r="1151" spans="10:11" x14ac:dyDescent="0.3">
      <c r="J1151" t="s">
        <v>464</v>
      </c>
      <c r="K1151">
        <v>7</v>
      </c>
    </row>
    <row r="1152" spans="10:11" x14ac:dyDescent="0.3">
      <c r="J1152" t="s">
        <v>1681</v>
      </c>
      <c r="K1152">
        <v>5.0999999999999996</v>
      </c>
    </row>
    <row r="1153" spans="10:11" x14ac:dyDescent="0.3">
      <c r="J1153" t="s">
        <v>1924</v>
      </c>
      <c r="K1153">
        <v>6.8</v>
      </c>
    </row>
    <row r="1154" spans="10:11" x14ac:dyDescent="0.3">
      <c r="J1154" t="s">
        <v>687</v>
      </c>
      <c r="K1154">
        <v>6.5</v>
      </c>
    </row>
    <row r="1155" spans="10:11" x14ac:dyDescent="0.3">
      <c r="J1155" t="s">
        <v>334</v>
      </c>
      <c r="K1155">
        <v>6.6</v>
      </c>
    </row>
    <row r="1156" spans="10:11" x14ac:dyDescent="0.3">
      <c r="J1156" t="s">
        <v>1752</v>
      </c>
      <c r="K1156">
        <v>7.2</v>
      </c>
    </row>
    <row r="1157" spans="10:11" x14ac:dyDescent="0.3">
      <c r="J1157" t="s">
        <v>1415</v>
      </c>
      <c r="K1157">
        <v>7</v>
      </c>
    </row>
    <row r="1158" spans="10:11" x14ac:dyDescent="0.3">
      <c r="J1158" t="s">
        <v>863</v>
      </c>
      <c r="K1158">
        <v>7</v>
      </c>
    </row>
    <row r="1159" spans="10:11" x14ac:dyDescent="0.3">
      <c r="J1159" t="s">
        <v>1681</v>
      </c>
      <c r="K1159">
        <v>5.9</v>
      </c>
    </row>
    <row r="1160" spans="10:11" x14ac:dyDescent="0.3">
      <c r="J1160" t="s">
        <v>1415</v>
      </c>
      <c r="K1160">
        <v>5.4</v>
      </c>
    </row>
    <row r="1161" spans="10:11" x14ac:dyDescent="0.3">
      <c r="J1161" t="s">
        <v>1752</v>
      </c>
      <c r="K1161">
        <v>6.6</v>
      </c>
    </row>
    <row r="1162" spans="10:11" x14ac:dyDescent="0.3">
      <c r="J1162" t="s">
        <v>6113</v>
      </c>
      <c r="K1162">
        <v>7</v>
      </c>
    </row>
    <row r="1163" spans="10:11" x14ac:dyDescent="0.3">
      <c r="J1163" t="s">
        <v>3228</v>
      </c>
      <c r="K1163">
        <v>6.5</v>
      </c>
    </row>
    <row r="1164" spans="10:11" x14ac:dyDescent="0.3">
      <c r="J1164" t="s">
        <v>2142</v>
      </c>
      <c r="K1164">
        <v>6.3</v>
      </c>
    </row>
    <row r="1165" spans="10:11" x14ac:dyDescent="0.3">
      <c r="J1165" t="s">
        <v>1415</v>
      </c>
      <c r="K1165">
        <v>6.5</v>
      </c>
    </row>
    <row r="1166" spans="10:11" x14ac:dyDescent="0.3">
      <c r="J1166" t="s">
        <v>6132</v>
      </c>
      <c r="K1166">
        <v>6.5</v>
      </c>
    </row>
    <row r="1167" spans="10:11" x14ac:dyDescent="0.3">
      <c r="J1167" t="s">
        <v>1671</v>
      </c>
      <c r="K1167">
        <v>5.8</v>
      </c>
    </row>
    <row r="1168" spans="10:11" x14ac:dyDescent="0.3">
      <c r="J1168" t="s">
        <v>50</v>
      </c>
      <c r="K1168">
        <v>6.6</v>
      </c>
    </row>
    <row r="1169" spans="10:11" x14ac:dyDescent="0.3">
      <c r="J1169" t="s">
        <v>2664</v>
      </c>
      <c r="K1169">
        <v>5.4</v>
      </c>
    </row>
    <row r="1170" spans="10:11" x14ac:dyDescent="0.3">
      <c r="J1170" t="s">
        <v>464</v>
      </c>
      <c r="K1170">
        <v>6.1</v>
      </c>
    </row>
    <row r="1171" spans="10:11" x14ac:dyDescent="0.3">
      <c r="J1171" t="s">
        <v>5913</v>
      </c>
      <c r="K1171">
        <v>4</v>
      </c>
    </row>
    <row r="1172" spans="10:11" x14ac:dyDescent="0.3">
      <c r="J1172" t="s">
        <v>2125</v>
      </c>
      <c r="K1172">
        <v>7.6</v>
      </c>
    </row>
    <row r="1173" spans="10:11" x14ac:dyDescent="0.3">
      <c r="J1173" t="s">
        <v>1313</v>
      </c>
      <c r="K1173">
        <v>7.9</v>
      </c>
    </row>
    <row r="1174" spans="10:11" x14ac:dyDescent="0.3">
      <c r="J1174" t="s">
        <v>1533</v>
      </c>
      <c r="K1174">
        <v>5.3</v>
      </c>
    </row>
    <row r="1175" spans="10:11" x14ac:dyDescent="0.3">
      <c r="J1175" t="s">
        <v>1671</v>
      </c>
      <c r="K1175">
        <v>6.6</v>
      </c>
    </row>
    <row r="1176" spans="10:11" x14ac:dyDescent="0.3">
      <c r="J1176" t="s">
        <v>6184</v>
      </c>
      <c r="K1176">
        <v>6.3</v>
      </c>
    </row>
    <row r="1177" spans="10:11" x14ac:dyDescent="0.3">
      <c r="J1177" t="s">
        <v>6190</v>
      </c>
      <c r="K1177">
        <v>7.5</v>
      </c>
    </row>
    <row r="1178" spans="10:11" x14ac:dyDescent="0.3">
      <c r="J1178" t="s">
        <v>1752</v>
      </c>
      <c r="K1178">
        <v>7.2</v>
      </c>
    </row>
    <row r="1179" spans="10:11" x14ac:dyDescent="0.3">
      <c r="J1179" t="s">
        <v>6199</v>
      </c>
      <c r="K1179">
        <v>7</v>
      </c>
    </row>
    <row r="1180" spans="10:11" x14ac:dyDescent="0.3">
      <c r="J1180" t="s">
        <v>471</v>
      </c>
      <c r="K1180">
        <v>4.9000000000000004</v>
      </c>
    </row>
    <row r="1181" spans="10:11" x14ac:dyDescent="0.3">
      <c r="J1181" t="s">
        <v>81</v>
      </c>
      <c r="K1181">
        <v>6.9</v>
      </c>
    </row>
    <row r="1182" spans="10:11" x14ac:dyDescent="0.3">
      <c r="J1182" t="s">
        <v>1258</v>
      </c>
      <c r="K1182">
        <v>5.2</v>
      </c>
    </row>
    <row r="1183" spans="10:11" x14ac:dyDescent="0.3">
      <c r="J1183" t="s">
        <v>1924</v>
      </c>
      <c r="K1183">
        <v>8.1</v>
      </c>
    </row>
    <row r="1184" spans="10:11" x14ac:dyDescent="0.3">
      <c r="J1184" t="s">
        <v>334</v>
      </c>
      <c r="K1184">
        <v>6.6</v>
      </c>
    </row>
    <row r="1185" spans="10:11" x14ac:dyDescent="0.3">
      <c r="J1185" t="s">
        <v>1671</v>
      </c>
      <c r="K1185">
        <v>6.2</v>
      </c>
    </row>
    <row r="1186" spans="10:11" x14ac:dyDescent="0.3">
      <c r="J1186" t="s">
        <v>6236</v>
      </c>
      <c r="K1186">
        <v>7.2</v>
      </c>
    </row>
    <row r="1187" spans="10:11" x14ac:dyDescent="0.3">
      <c r="J1187" t="s">
        <v>1935</v>
      </c>
      <c r="K1187">
        <v>7.3</v>
      </c>
    </row>
    <row r="1188" spans="10:11" x14ac:dyDescent="0.3">
      <c r="J1188" t="s">
        <v>1415</v>
      </c>
      <c r="K1188">
        <v>6.7</v>
      </c>
    </row>
    <row r="1189" spans="10:11" x14ac:dyDescent="0.3">
      <c r="J1189" t="s">
        <v>2215</v>
      </c>
      <c r="K1189">
        <v>6.4</v>
      </c>
    </row>
    <row r="1190" spans="10:11" x14ac:dyDescent="0.3">
      <c r="J1190" t="s">
        <v>1875</v>
      </c>
      <c r="K1190">
        <v>7.8</v>
      </c>
    </row>
    <row r="1191" spans="10:11" x14ac:dyDescent="0.3">
      <c r="J1191" t="s">
        <v>2813</v>
      </c>
      <c r="K1191">
        <v>6.4</v>
      </c>
    </row>
    <row r="1192" spans="10:11" x14ac:dyDescent="0.3">
      <c r="J1192" t="s">
        <v>214</v>
      </c>
      <c r="K1192">
        <v>4.0999999999999996</v>
      </c>
    </row>
    <row r="1193" spans="10:11" x14ac:dyDescent="0.3">
      <c r="J1193" t="s">
        <v>3036</v>
      </c>
      <c r="K1193">
        <v>4.0999999999999996</v>
      </c>
    </row>
    <row r="1194" spans="10:11" x14ac:dyDescent="0.3">
      <c r="J1194" t="s">
        <v>2125</v>
      </c>
      <c r="K1194">
        <v>7.4</v>
      </c>
    </row>
    <row r="1195" spans="10:11" x14ac:dyDescent="0.3">
      <c r="J1195" t="s">
        <v>3057</v>
      </c>
      <c r="K1195">
        <v>5.8</v>
      </c>
    </row>
    <row r="1196" spans="10:11" x14ac:dyDescent="0.3">
      <c r="J1196" t="s">
        <v>6276</v>
      </c>
      <c r="K1196">
        <v>7.6</v>
      </c>
    </row>
    <row r="1197" spans="10:11" x14ac:dyDescent="0.3">
      <c r="J1197" t="s">
        <v>6283</v>
      </c>
      <c r="K1197">
        <v>7.2</v>
      </c>
    </row>
    <row r="1198" spans="10:11" x14ac:dyDescent="0.3">
      <c r="J1198" t="s">
        <v>3030</v>
      </c>
      <c r="K1198">
        <v>7.8</v>
      </c>
    </row>
    <row r="1199" spans="10:11" x14ac:dyDescent="0.3">
      <c r="J1199" t="s">
        <v>1544</v>
      </c>
      <c r="K1199">
        <v>7.7</v>
      </c>
    </row>
    <row r="1200" spans="10:11" x14ac:dyDescent="0.3">
      <c r="J1200" t="s">
        <v>1415</v>
      </c>
      <c r="K1200">
        <v>6.4</v>
      </c>
    </row>
    <row r="1201" spans="10:11" x14ac:dyDescent="0.3">
      <c r="J1201" t="s">
        <v>1671</v>
      </c>
      <c r="K1201">
        <v>5.0999999999999996</v>
      </c>
    </row>
    <row r="1202" spans="10:11" x14ac:dyDescent="0.3">
      <c r="J1202" t="s">
        <v>5103</v>
      </c>
      <c r="K1202">
        <v>5.5</v>
      </c>
    </row>
    <row r="1203" spans="10:11" x14ac:dyDescent="0.3">
      <c r="J1203" t="s">
        <v>6314</v>
      </c>
      <c r="K1203">
        <v>7.4</v>
      </c>
    </row>
    <row r="1204" spans="10:11" x14ac:dyDescent="0.3">
      <c r="J1204" t="s">
        <v>1009</v>
      </c>
      <c r="K1204">
        <v>6</v>
      </c>
    </row>
    <row r="1205" spans="10:11" x14ac:dyDescent="0.3">
      <c r="J1205" t="s">
        <v>6322</v>
      </c>
      <c r="K1205">
        <v>7.5</v>
      </c>
    </row>
    <row r="1206" spans="10:11" x14ac:dyDescent="0.3">
      <c r="J1206" t="s">
        <v>6326</v>
      </c>
      <c r="K1206">
        <v>7</v>
      </c>
    </row>
    <row r="1207" spans="10:11" x14ac:dyDescent="0.3">
      <c r="J1207" t="s">
        <v>1634</v>
      </c>
      <c r="K1207">
        <v>7.5</v>
      </c>
    </row>
    <row r="1208" spans="10:11" x14ac:dyDescent="0.3">
      <c r="J1208" t="s">
        <v>2125</v>
      </c>
      <c r="K1208">
        <v>7.3</v>
      </c>
    </row>
    <row r="1209" spans="10:11" x14ac:dyDescent="0.3">
      <c r="J1209" t="s">
        <v>1671</v>
      </c>
      <c r="K1209">
        <v>5.7</v>
      </c>
    </row>
    <row r="1210" spans="10:11" x14ac:dyDescent="0.3">
      <c r="J1210" t="s">
        <v>3271</v>
      </c>
      <c r="K1210">
        <v>7.3</v>
      </c>
    </row>
    <row r="1211" spans="10:11" x14ac:dyDescent="0.3">
      <c r="J1211" t="s">
        <v>2527</v>
      </c>
      <c r="K1211">
        <v>7.2</v>
      </c>
    </row>
    <row r="1212" spans="10:11" x14ac:dyDescent="0.3">
      <c r="J1212" t="s">
        <v>2136</v>
      </c>
      <c r="K1212">
        <v>5.9</v>
      </c>
    </row>
    <row r="1213" spans="10:11" x14ac:dyDescent="0.3">
      <c r="J1213" t="s">
        <v>6351</v>
      </c>
      <c r="K1213">
        <v>7.8</v>
      </c>
    </row>
    <row r="1214" spans="10:11" x14ac:dyDescent="0.3">
      <c r="J1214" t="s">
        <v>4296</v>
      </c>
      <c r="K1214">
        <v>7.7</v>
      </c>
    </row>
    <row r="1215" spans="10:11" x14ac:dyDescent="0.3">
      <c r="J1215" t="s">
        <v>1528</v>
      </c>
      <c r="K1215">
        <v>8.1</v>
      </c>
    </row>
    <row r="1216" spans="10:11" x14ac:dyDescent="0.3">
      <c r="J1216" t="s">
        <v>2142</v>
      </c>
      <c r="K1216">
        <v>6.6</v>
      </c>
    </row>
    <row r="1217" spans="10:11" x14ac:dyDescent="0.3">
      <c r="J1217" t="s">
        <v>1681</v>
      </c>
      <c r="K1217">
        <v>7.1</v>
      </c>
    </row>
    <row r="1218" spans="10:11" x14ac:dyDescent="0.3">
      <c r="J1218" t="s">
        <v>2490</v>
      </c>
      <c r="K1218">
        <v>5.9</v>
      </c>
    </row>
    <row r="1219" spans="10:11" x14ac:dyDescent="0.3">
      <c r="J1219" t="s">
        <v>2819</v>
      </c>
      <c r="K1219">
        <v>8</v>
      </c>
    </row>
    <row r="1220" spans="10:11" x14ac:dyDescent="0.3">
      <c r="J1220" t="s">
        <v>1009</v>
      </c>
      <c r="K1220">
        <v>4.5999999999999996</v>
      </c>
    </row>
    <row r="1221" spans="10:11" x14ac:dyDescent="0.3">
      <c r="J1221" t="s">
        <v>6387</v>
      </c>
      <c r="K1221">
        <v>6.1</v>
      </c>
    </row>
    <row r="1222" spans="10:11" x14ac:dyDescent="0.3">
      <c r="J1222" t="s">
        <v>3688</v>
      </c>
      <c r="K1222">
        <v>7.2</v>
      </c>
    </row>
    <row r="1223" spans="10:11" x14ac:dyDescent="0.3">
      <c r="J1223" t="s">
        <v>6391</v>
      </c>
      <c r="K1223">
        <v>6.4</v>
      </c>
    </row>
    <row r="1224" spans="10:11" x14ac:dyDescent="0.3">
      <c r="J1224" t="s">
        <v>1681</v>
      </c>
      <c r="K1224">
        <v>6</v>
      </c>
    </row>
    <row r="1225" spans="10:11" x14ac:dyDescent="0.3">
      <c r="J1225" t="s">
        <v>6403</v>
      </c>
      <c r="K1225">
        <v>5.2</v>
      </c>
    </row>
    <row r="1226" spans="10:11" x14ac:dyDescent="0.3">
      <c r="J1226" t="s">
        <v>2819</v>
      </c>
      <c r="K1226">
        <v>7.6</v>
      </c>
    </row>
    <row r="1227" spans="10:11" x14ac:dyDescent="0.3">
      <c r="J1227" t="s">
        <v>1910</v>
      </c>
      <c r="K1227">
        <v>6.4</v>
      </c>
    </row>
    <row r="1228" spans="10:11" x14ac:dyDescent="0.3">
      <c r="J1228" t="s">
        <v>6419</v>
      </c>
      <c r="K1228">
        <v>6.4</v>
      </c>
    </row>
    <row r="1229" spans="10:11" x14ac:dyDescent="0.3">
      <c r="J1229" t="s">
        <v>1415</v>
      </c>
      <c r="K1229">
        <v>6.1</v>
      </c>
    </row>
    <row r="1230" spans="10:11" x14ac:dyDescent="0.3">
      <c r="J1230" t="s">
        <v>3036</v>
      </c>
      <c r="K1230">
        <v>6.1</v>
      </c>
    </row>
    <row r="1231" spans="10:11" x14ac:dyDescent="0.3">
      <c r="J1231" t="s">
        <v>5765</v>
      </c>
      <c r="K1231">
        <v>5.2</v>
      </c>
    </row>
    <row r="1232" spans="10:11" x14ac:dyDescent="0.3">
      <c r="J1232" t="s">
        <v>6437</v>
      </c>
      <c r="K1232">
        <v>7.7</v>
      </c>
    </row>
    <row r="1233" spans="10:11" x14ac:dyDescent="0.3">
      <c r="J1233" t="s">
        <v>2125</v>
      </c>
      <c r="K1233">
        <v>7.3</v>
      </c>
    </row>
    <row r="1234" spans="10:11" x14ac:dyDescent="0.3">
      <c r="J1234" t="s">
        <v>1156</v>
      </c>
      <c r="K1234">
        <v>6.9</v>
      </c>
    </row>
    <row r="1235" spans="10:11" x14ac:dyDescent="0.3">
      <c r="J1235" t="s">
        <v>2202</v>
      </c>
      <c r="K1235">
        <v>8.5</v>
      </c>
    </row>
    <row r="1236" spans="10:11" x14ac:dyDescent="0.3">
      <c r="J1236" t="s">
        <v>1009</v>
      </c>
      <c r="K1236">
        <v>6.3</v>
      </c>
    </row>
    <row r="1237" spans="10:11" x14ac:dyDescent="0.3">
      <c r="J1237" t="s">
        <v>621</v>
      </c>
      <c r="K1237">
        <v>5.9</v>
      </c>
    </row>
    <row r="1238" spans="10:11" x14ac:dyDescent="0.3">
      <c r="J1238" t="s">
        <v>712</v>
      </c>
      <c r="K1238">
        <v>7.8</v>
      </c>
    </row>
    <row r="1239" spans="10:11" x14ac:dyDescent="0.3">
      <c r="J1239" t="s">
        <v>50</v>
      </c>
      <c r="K1239">
        <v>6.7</v>
      </c>
    </row>
    <row r="1240" spans="10:11" x14ac:dyDescent="0.3">
      <c r="J1240" t="s">
        <v>227</v>
      </c>
      <c r="K1240">
        <v>6.4</v>
      </c>
    </row>
    <row r="1241" spans="10:11" x14ac:dyDescent="0.3">
      <c r="J1241" t="s">
        <v>4262</v>
      </c>
      <c r="K1241">
        <v>5.9</v>
      </c>
    </row>
    <row r="1242" spans="10:11" x14ac:dyDescent="0.3">
      <c r="J1242" t="s">
        <v>852</v>
      </c>
      <c r="K1242">
        <v>6.6</v>
      </c>
    </row>
    <row r="1243" spans="10:11" x14ac:dyDescent="0.3">
      <c r="J1243" t="s">
        <v>687</v>
      </c>
      <c r="K1243">
        <v>6.8</v>
      </c>
    </row>
    <row r="1244" spans="10:11" x14ac:dyDescent="0.3">
      <c r="J1244" t="s">
        <v>3030</v>
      </c>
      <c r="K1244">
        <v>6.5</v>
      </c>
    </row>
    <row r="1245" spans="10:11" x14ac:dyDescent="0.3">
      <c r="J1245" t="s">
        <v>4795</v>
      </c>
      <c r="K1245">
        <v>6.6</v>
      </c>
    </row>
    <row r="1246" spans="10:11" x14ac:dyDescent="0.3">
      <c r="J1246" t="s">
        <v>1681</v>
      </c>
      <c r="K1246">
        <v>5.8</v>
      </c>
    </row>
    <row r="1247" spans="10:11" x14ac:dyDescent="0.3">
      <c r="J1247" t="s">
        <v>6507</v>
      </c>
      <c r="K1247">
        <v>6.9</v>
      </c>
    </row>
    <row r="1248" spans="10:11" x14ac:dyDescent="0.3">
      <c r="J1248" t="s">
        <v>2125</v>
      </c>
      <c r="K1248">
        <v>7.1</v>
      </c>
    </row>
    <row r="1249" spans="10:11" x14ac:dyDescent="0.3">
      <c r="J1249" t="s">
        <v>3030</v>
      </c>
      <c r="K1249">
        <v>5.8</v>
      </c>
    </row>
    <row r="1250" spans="10:11" x14ac:dyDescent="0.3">
      <c r="J1250" t="s">
        <v>6519</v>
      </c>
      <c r="K1250">
        <v>7.2</v>
      </c>
    </row>
    <row r="1251" spans="10:11" x14ac:dyDescent="0.3">
      <c r="J1251" t="s">
        <v>2308</v>
      </c>
      <c r="K1251">
        <v>6</v>
      </c>
    </row>
    <row r="1252" spans="10:11" x14ac:dyDescent="0.3">
      <c r="J1252" t="s">
        <v>2208</v>
      </c>
      <c r="K1252">
        <v>4.7</v>
      </c>
    </row>
    <row r="1253" spans="10:11" x14ac:dyDescent="0.3">
      <c r="J1253" t="s">
        <v>3057</v>
      </c>
      <c r="K1253">
        <v>5.2</v>
      </c>
    </row>
    <row r="1254" spans="10:11" x14ac:dyDescent="0.3">
      <c r="J1254" t="s">
        <v>214</v>
      </c>
      <c r="K1254">
        <v>5.5</v>
      </c>
    </row>
    <row r="1255" spans="10:11" x14ac:dyDescent="0.3">
      <c r="J1255" t="s">
        <v>6545</v>
      </c>
      <c r="K1255">
        <v>6.5</v>
      </c>
    </row>
    <row r="1256" spans="10:11" x14ac:dyDescent="0.3">
      <c r="J1256" t="s">
        <v>1875</v>
      </c>
      <c r="K1256">
        <v>7</v>
      </c>
    </row>
    <row r="1257" spans="10:11" x14ac:dyDescent="0.3">
      <c r="J1257" t="s">
        <v>2527</v>
      </c>
      <c r="K1257">
        <v>5.8</v>
      </c>
    </row>
    <row r="1258" spans="10:11" x14ac:dyDescent="0.3">
      <c r="J1258" t="s">
        <v>5103</v>
      </c>
      <c r="K1258">
        <v>6.2</v>
      </c>
    </row>
    <row r="1259" spans="10:11" x14ac:dyDescent="0.3">
      <c r="J1259" t="s">
        <v>852</v>
      </c>
      <c r="K1259">
        <v>6.5</v>
      </c>
    </row>
    <row r="1260" spans="10:11" x14ac:dyDescent="0.3">
      <c r="J1260" t="s">
        <v>6507</v>
      </c>
      <c r="K1260">
        <v>7.2</v>
      </c>
    </row>
    <row r="1261" spans="10:11" x14ac:dyDescent="0.3">
      <c r="J1261" t="s">
        <v>1671</v>
      </c>
      <c r="K1261">
        <v>5.0999999999999996</v>
      </c>
    </row>
    <row r="1262" spans="10:11" x14ac:dyDescent="0.3">
      <c r="J1262" t="s">
        <v>2527</v>
      </c>
      <c r="K1262">
        <v>4.7</v>
      </c>
    </row>
    <row r="1263" spans="10:11" x14ac:dyDescent="0.3">
      <c r="J1263" t="s">
        <v>6403</v>
      </c>
      <c r="K1263">
        <v>5.9</v>
      </c>
    </row>
    <row r="1264" spans="10:11" x14ac:dyDescent="0.3">
      <c r="J1264" t="s">
        <v>4262</v>
      </c>
      <c r="K1264">
        <v>5.8</v>
      </c>
    </row>
    <row r="1265" spans="10:11" x14ac:dyDescent="0.3">
      <c r="J1265" t="s">
        <v>3409</v>
      </c>
      <c r="K1265">
        <v>7.2</v>
      </c>
    </row>
    <row r="1266" spans="10:11" x14ac:dyDescent="0.3">
      <c r="J1266" t="s">
        <v>4479</v>
      </c>
      <c r="K1266">
        <v>6.2</v>
      </c>
    </row>
    <row r="1267" spans="10:11" x14ac:dyDescent="0.3">
      <c r="J1267" t="s">
        <v>2966</v>
      </c>
      <c r="K1267">
        <v>7.4</v>
      </c>
    </row>
    <row r="1268" spans="10:11" x14ac:dyDescent="0.3">
      <c r="J1268" t="s">
        <v>2527</v>
      </c>
      <c r="K1268">
        <v>5.7</v>
      </c>
    </row>
    <row r="1269" spans="10:11" x14ac:dyDescent="0.3">
      <c r="J1269" t="s">
        <v>4485</v>
      </c>
      <c r="K1269">
        <v>6.1</v>
      </c>
    </row>
    <row r="1270" spans="10:11" x14ac:dyDescent="0.3">
      <c r="J1270" t="s">
        <v>6616</v>
      </c>
      <c r="K1270">
        <v>6</v>
      </c>
    </row>
    <row r="1271" spans="10:11" x14ac:dyDescent="0.3">
      <c r="J1271" t="s">
        <v>6622</v>
      </c>
      <c r="K1271">
        <v>6.9</v>
      </c>
    </row>
    <row r="1272" spans="10:11" x14ac:dyDescent="0.3">
      <c r="J1272" t="s">
        <v>1415</v>
      </c>
      <c r="K1272">
        <v>6.5</v>
      </c>
    </row>
    <row r="1273" spans="10:11" x14ac:dyDescent="0.3">
      <c r="J1273" t="s">
        <v>6633</v>
      </c>
      <c r="K1273">
        <v>5</v>
      </c>
    </row>
    <row r="1274" spans="10:11" x14ac:dyDescent="0.3">
      <c r="J1274" t="s">
        <v>3336</v>
      </c>
      <c r="K1274">
        <v>5.7</v>
      </c>
    </row>
    <row r="1275" spans="10:11" x14ac:dyDescent="0.3">
      <c r="J1275" t="s">
        <v>2850</v>
      </c>
      <c r="K1275">
        <v>7</v>
      </c>
    </row>
    <row r="1276" spans="10:11" x14ac:dyDescent="0.3">
      <c r="J1276" t="s">
        <v>6648</v>
      </c>
      <c r="K1276">
        <v>5.0999999999999996</v>
      </c>
    </row>
    <row r="1277" spans="10:11" x14ac:dyDescent="0.3">
      <c r="J1277" t="s">
        <v>1671</v>
      </c>
      <c r="K1277">
        <v>5.3</v>
      </c>
    </row>
    <row r="1278" spans="10:11" x14ac:dyDescent="0.3">
      <c r="J1278" t="s">
        <v>4332</v>
      </c>
      <c r="K1278">
        <v>4.4000000000000004</v>
      </c>
    </row>
    <row r="1279" spans="10:11" x14ac:dyDescent="0.3">
      <c r="J1279" t="s">
        <v>81</v>
      </c>
      <c r="K1279">
        <v>4.7</v>
      </c>
    </row>
    <row r="1280" spans="10:11" x14ac:dyDescent="0.3">
      <c r="J1280" t="s">
        <v>6113</v>
      </c>
      <c r="K1280">
        <v>6.7</v>
      </c>
    </row>
    <row r="1281" spans="10:11" x14ac:dyDescent="0.3">
      <c r="J1281" t="s">
        <v>214</v>
      </c>
      <c r="K1281">
        <v>6.7</v>
      </c>
    </row>
    <row r="1282" spans="10:11" x14ac:dyDescent="0.3">
      <c r="J1282" t="s">
        <v>5544</v>
      </c>
      <c r="K1282">
        <v>5.7</v>
      </c>
    </row>
    <row r="1283" spans="10:11" x14ac:dyDescent="0.3">
      <c r="J1283" t="s">
        <v>5274</v>
      </c>
      <c r="K1283">
        <v>7.4</v>
      </c>
    </row>
    <row r="1284" spans="10:11" x14ac:dyDescent="0.3">
      <c r="J1284" t="s">
        <v>2527</v>
      </c>
      <c r="K1284">
        <v>6.1</v>
      </c>
    </row>
    <row r="1285" spans="10:11" x14ac:dyDescent="0.3">
      <c r="J1285" t="s">
        <v>464</v>
      </c>
      <c r="K1285">
        <v>6.4</v>
      </c>
    </row>
    <row r="1286" spans="10:11" x14ac:dyDescent="0.3">
      <c r="J1286" t="s">
        <v>6696</v>
      </c>
      <c r="K1286">
        <v>6.2</v>
      </c>
    </row>
    <row r="1287" spans="10:11" x14ac:dyDescent="0.3">
      <c r="J1287" t="s">
        <v>2142</v>
      </c>
      <c r="K1287">
        <v>6.2</v>
      </c>
    </row>
    <row r="1288" spans="10:11" x14ac:dyDescent="0.3">
      <c r="J1288" t="s">
        <v>214</v>
      </c>
      <c r="K1288">
        <v>5.9</v>
      </c>
    </row>
    <row r="1289" spans="10:11" x14ac:dyDescent="0.3">
      <c r="J1289" t="s">
        <v>1752</v>
      </c>
      <c r="K1289">
        <v>4</v>
      </c>
    </row>
    <row r="1290" spans="10:11" x14ac:dyDescent="0.3">
      <c r="J1290" t="s">
        <v>4075</v>
      </c>
      <c r="K1290">
        <v>6.2</v>
      </c>
    </row>
    <row r="1291" spans="10:11" x14ac:dyDescent="0.3">
      <c r="J1291" t="s">
        <v>3409</v>
      </c>
      <c r="K1291">
        <v>4.5999999999999996</v>
      </c>
    </row>
    <row r="1292" spans="10:11" x14ac:dyDescent="0.3">
      <c r="J1292" t="s">
        <v>6113</v>
      </c>
      <c r="K1292">
        <v>6.4</v>
      </c>
    </row>
    <row r="1293" spans="10:11" x14ac:dyDescent="0.3">
      <c r="J1293" t="s">
        <v>334</v>
      </c>
      <c r="K1293">
        <v>5.9</v>
      </c>
    </row>
    <row r="1294" spans="10:11" x14ac:dyDescent="0.3">
      <c r="J1294" t="s">
        <v>464</v>
      </c>
      <c r="K1294">
        <v>5.0999999999999996</v>
      </c>
    </row>
    <row r="1295" spans="10:11" x14ac:dyDescent="0.3">
      <c r="J1295" t="s">
        <v>4075</v>
      </c>
      <c r="K1295">
        <v>7.6</v>
      </c>
    </row>
    <row r="1296" spans="10:11" x14ac:dyDescent="0.3">
      <c r="J1296" t="s">
        <v>6743</v>
      </c>
      <c r="K1296">
        <v>4.2</v>
      </c>
    </row>
    <row r="1297" spans="10:11" x14ac:dyDescent="0.3">
      <c r="J1297" t="s">
        <v>6749</v>
      </c>
      <c r="K1297">
        <v>7.8</v>
      </c>
    </row>
    <row r="1298" spans="10:11" x14ac:dyDescent="0.3">
      <c r="J1298" t="s">
        <v>1681</v>
      </c>
      <c r="K1298">
        <v>5.8</v>
      </c>
    </row>
    <row r="1299" spans="10:11" x14ac:dyDescent="0.3">
      <c r="J1299" t="s">
        <v>6757</v>
      </c>
      <c r="K1299">
        <v>5.9</v>
      </c>
    </row>
    <row r="1300" spans="10:11" x14ac:dyDescent="0.3">
      <c r="J1300" t="s">
        <v>1681</v>
      </c>
      <c r="K1300">
        <v>8.4</v>
      </c>
    </row>
    <row r="1301" spans="10:11" x14ac:dyDescent="0.3">
      <c r="J1301" t="s">
        <v>6769</v>
      </c>
      <c r="K1301">
        <v>4.8</v>
      </c>
    </row>
    <row r="1302" spans="10:11" x14ac:dyDescent="0.3">
      <c r="J1302" t="s">
        <v>1415</v>
      </c>
      <c r="K1302">
        <v>6.2</v>
      </c>
    </row>
    <row r="1303" spans="10:11" x14ac:dyDescent="0.3">
      <c r="J1303" t="s">
        <v>6326</v>
      </c>
      <c r="K1303">
        <v>6.5</v>
      </c>
    </row>
    <row r="1304" spans="10:11" x14ac:dyDescent="0.3">
      <c r="J1304" t="s">
        <v>3409</v>
      </c>
      <c r="K1304">
        <v>6.3</v>
      </c>
    </row>
    <row r="1305" spans="10:11" x14ac:dyDescent="0.3">
      <c r="J1305" t="s">
        <v>6790</v>
      </c>
      <c r="K1305">
        <v>3.3</v>
      </c>
    </row>
    <row r="1306" spans="10:11" x14ac:dyDescent="0.3">
      <c r="J1306" t="s">
        <v>1930</v>
      </c>
      <c r="K1306">
        <v>5.9</v>
      </c>
    </row>
    <row r="1307" spans="10:11" x14ac:dyDescent="0.3">
      <c r="J1307" t="s">
        <v>3171</v>
      </c>
      <c r="K1307">
        <v>6</v>
      </c>
    </row>
    <row r="1308" spans="10:11" x14ac:dyDescent="0.3">
      <c r="J1308" t="s">
        <v>1671</v>
      </c>
      <c r="K1308">
        <v>5.8</v>
      </c>
    </row>
    <row r="1309" spans="10:11" x14ac:dyDescent="0.3">
      <c r="J1309" t="s">
        <v>5510</v>
      </c>
      <c r="K1309">
        <v>6.5</v>
      </c>
    </row>
    <row r="1310" spans="10:11" x14ac:dyDescent="0.3">
      <c r="J1310" t="s">
        <v>712</v>
      </c>
      <c r="K1310">
        <v>4.7</v>
      </c>
    </row>
    <row r="1311" spans="10:11" x14ac:dyDescent="0.3">
      <c r="J1311" t="s">
        <v>647</v>
      </c>
      <c r="K1311">
        <v>4.0999999999999996</v>
      </c>
    </row>
    <row r="1312" spans="10:11" x14ac:dyDescent="0.3">
      <c r="J1312" t="s">
        <v>6814</v>
      </c>
      <c r="K1312">
        <v>6.8</v>
      </c>
    </row>
    <row r="1313" spans="10:11" x14ac:dyDescent="0.3">
      <c r="J1313" t="s">
        <v>2202</v>
      </c>
      <c r="K1313">
        <v>6.2</v>
      </c>
    </row>
    <row r="1314" spans="10:11" x14ac:dyDescent="0.3">
      <c r="J1314" t="s">
        <v>50</v>
      </c>
      <c r="K1314">
        <v>4.5</v>
      </c>
    </row>
    <row r="1315" spans="10:11" x14ac:dyDescent="0.3">
      <c r="J1315" t="s">
        <v>6829</v>
      </c>
      <c r="K1315">
        <v>5.8</v>
      </c>
    </row>
    <row r="1316" spans="10:11" x14ac:dyDescent="0.3">
      <c r="J1316" t="s">
        <v>1170</v>
      </c>
      <c r="K1316">
        <v>7.3</v>
      </c>
    </row>
    <row r="1317" spans="10:11" x14ac:dyDescent="0.3">
      <c r="J1317" t="s">
        <v>2527</v>
      </c>
      <c r="K1317">
        <v>5.9</v>
      </c>
    </row>
    <row r="1318" spans="10:11" x14ac:dyDescent="0.3">
      <c r="J1318" t="s">
        <v>6845</v>
      </c>
      <c r="K1318">
        <v>4.4000000000000004</v>
      </c>
    </row>
    <row r="1319" spans="10:11" x14ac:dyDescent="0.3">
      <c r="J1319" t="s">
        <v>1120</v>
      </c>
      <c r="K1319">
        <v>5.8</v>
      </c>
    </row>
    <row r="1320" spans="10:11" x14ac:dyDescent="0.3">
      <c r="J1320" t="s">
        <v>6855</v>
      </c>
      <c r="K1320">
        <v>5.0999999999999996</v>
      </c>
    </row>
    <row r="1321" spans="10:11" x14ac:dyDescent="0.3">
      <c r="J1321" t="s">
        <v>1924</v>
      </c>
      <c r="K1321">
        <v>6.9</v>
      </c>
    </row>
    <row r="1322" spans="10:11" x14ac:dyDescent="0.3">
      <c r="J1322" t="s">
        <v>5316</v>
      </c>
      <c r="K1322">
        <v>6.2</v>
      </c>
    </row>
    <row r="1323" spans="10:11" x14ac:dyDescent="0.3">
      <c r="J1323" t="s">
        <v>6870</v>
      </c>
      <c r="K1323">
        <v>6.9</v>
      </c>
    </row>
    <row r="1324" spans="10:11" x14ac:dyDescent="0.3">
      <c r="J1324" t="s">
        <v>2786</v>
      </c>
      <c r="K1324">
        <v>7.3</v>
      </c>
    </row>
    <row r="1325" spans="10:11" x14ac:dyDescent="0.3">
      <c r="J1325" t="s">
        <v>749</v>
      </c>
      <c r="K1325">
        <v>7.1</v>
      </c>
    </row>
    <row r="1326" spans="10:11" x14ac:dyDescent="0.3">
      <c r="J1326" t="s">
        <v>1961</v>
      </c>
      <c r="K1326">
        <v>6</v>
      </c>
    </row>
    <row r="1327" spans="10:11" x14ac:dyDescent="0.3">
      <c r="J1327" t="s">
        <v>1390</v>
      </c>
      <c r="K1327">
        <v>7</v>
      </c>
    </row>
    <row r="1328" spans="10:11" x14ac:dyDescent="0.3">
      <c r="J1328" t="s">
        <v>6896</v>
      </c>
      <c r="K1328">
        <v>6.8</v>
      </c>
    </row>
    <row r="1329" spans="10:11" x14ac:dyDescent="0.3">
      <c r="J1329" t="s">
        <v>1671</v>
      </c>
      <c r="K1329">
        <v>5.7</v>
      </c>
    </row>
    <row r="1330" spans="10:11" x14ac:dyDescent="0.3">
      <c r="J1330" t="s">
        <v>6905</v>
      </c>
      <c r="K1330">
        <v>7.6</v>
      </c>
    </row>
    <row r="1331" spans="10:11" x14ac:dyDescent="0.3">
      <c r="J1331" t="s">
        <v>6911</v>
      </c>
      <c r="K1331">
        <v>8.4</v>
      </c>
    </row>
    <row r="1332" spans="10:11" x14ac:dyDescent="0.3">
      <c r="J1332" t="s">
        <v>6919</v>
      </c>
      <c r="K1332">
        <v>7.1</v>
      </c>
    </row>
    <row r="1333" spans="10:11" x14ac:dyDescent="0.3">
      <c r="J1333" t="s">
        <v>1681</v>
      </c>
      <c r="K1333">
        <v>5.6</v>
      </c>
    </row>
    <row r="1334" spans="10:11" x14ac:dyDescent="0.3">
      <c r="J1334" t="s">
        <v>334</v>
      </c>
      <c r="K1334">
        <v>6.7</v>
      </c>
    </row>
    <row r="1335" spans="10:11" x14ac:dyDescent="0.3">
      <c r="J1335" t="s">
        <v>6929</v>
      </c>
      <c r="K1335">
        <v>7</v>
      </c>
    </row>
    <row r="1336" spans="10:11" x14ac:dyDescent="0.3">
      <c r="J1336" t="s">
        <v>227</v>
      </c>
      <c r="K1336">
        <v>8</v>
      </c>
    </row>
    <row r="1337" spans="10:11" x14ac:dyDescent="0.3">
      <c r="J1337" t="s">
        <v>6939</v>
      </c>
      <c r="K1337">
        <v>5.3</v>
      </c>
    </row>
    <row r="1338" spans="10:11" x14ac:dyDescent="0.3">
      <c r="J1338" t="s">
        <v>1904</v>
      </c>
      <c r="K1338">
        <v>4.9000000000000004</v>
      </c>
    </row>
    <row r="1339" spans="10:11" x14ac:dyDescent="0.3">
      <c r="J1339" t="s">
        <v>3913</v>
      </c>
      <c r="K1339">
        <v>6.4</v>
      </c>
    </row>
    <row r="1340" spans="10:11" x14ac:dyDescent="0.3">
      <c r="J1340" t="s">
        <v>1098</v>
      </c>
      <c r="K1340">
        <v>7.4</v>
      </c>
    </row>
    <row r="1341" spans="10:11" x14ac:dyDescent="0.3">
      <c r="J1341" t="s">
        <v>1681</v>
      </c>
      <c r="K1341">
        <v>6.1</v>
      </c>
    </row>
    <row r="1342" spans="10:11" x14ac:dyDescent="0.3">
      <c r="J1342" t="s">
        <v>1681</v>
      </c>
      <c r="K1342">
        <v>6.5</v>
      </c>
    </row>
    <row r="1343" spans="10:11" x14ac:dyDescent="0.3">
      <c r="J1343" t="s">
        <v>1671</v>
      </c>
      <c r="K1343">
        <v>5.7</v>
      </c>
    </row>
    <row r="1344" spans="10:11" x14ac:dyDescent="0.3">
      <c r="J1344" t="s">
        <v>3036</v>
      </c>
      <c r="K1344">
        <v>5.0999999999999996</v>
      </c>
    </row>
    <row r="1345" spans="10:11" x14ac:dyDescent="0.3">
      <c r="J1345" t="s">
        <v>1589</v>
      </c>
      <c r="K1345">
        <v>6.6</v>
      </c>
    </row>
    <row r="1346" spans="10:11" x14ac:dyDescent="0.3">
      <c r="J1346" t="s">
        <v>6979</v>
      </c>
      <c r="K1346">
        <v>6.5</v>
      </c>
    </row>
    <row r="1347" spans="10:11" x14ac:dyDescent="0.3">
      <c r="J1347" t="s">
        <v>214</v>
      </c>
      <c r="K1347">
        <v>6.9</v>
      </c>
    </row>
    <row r="1348" spans="10:11" x14ac:dyDescent="0.3">
      <c r="J1348" t="s">
        <v>2658</v>
      </c>
      <c r="K1348">
        <v>7.8</v>
      </c>
    </row>
    <row r="1349" spans="10:11" x14ac:dyDescent="0.3">
      <c r="J1349" t="s">
        <v>628</v>
      </c>
      <c r="K1349">
        <v>6.4</v>
      </c>
    </row>
    <row r="1350" spans="10:11" x14ac:dyDescent="0.3">
      <c r="J1350" t="s">
        <v>1634</v>
      </c>
      <c r="K1350">
        <v>7.6</v>
      </c>
    </row>
    <row r="1351" spans="10:11" x14ac:dyDescent="0.3">
      <c r="J1351" t="s">
        <v>2125</v>
      </c>
      <c r="K1351">
        <v>5.6</v>
      </c>
    </row>
    <row r="1352" spans="10:11" x14ac:dyDescent="0.3">
      <c r="J1352" t="s">
        <v>4262</v>
      </c>
      <c r="K1352">
        <v>6.2</v>
      </c>
    </row>
    <row r="1353" spans="10:11" x14ac:dyDescent="0.3">
      <c r="J1353" t="s">
        <v>1752</v>
      </c>
      <c r="K1353">
        <v>4.4000000000000004</v>
      </c>
    </row>
    <row r="1354" spans="10:11" x14ac:dyDescent="0.3">
      <c r="J1354" t="s">
        <v>214</v>
      </c>
      <c r="K1354">
        <v>5.6</v>
      </c>
    </row>
    <row r="1355" spans="10:11" x14ac:dyDescent="0.3">
      <c r="J1355" t="s">
        <v>2527</v>
      </c>
      <c r="K1355">
        <v>5.5</v>
      </c>
    </row>
    <row r="1356" spans="10:11" x14ac:dyDescent="0.3">
      <c r="J1356" t="s">
        <v>852</v>
      </c>
      <c r="K1356">
        <v>6.7</v>
      </c>
    </row>
    <row r="1357" spans="10:11" x14ac:dyDescent="0.3">
      <c r="J1357" t="s">
        <v>2142</v>
      </c>
      <c r="K1357">
        <v>6.1</v>
      </c>
    </row>
    <row r="1358" spans="10:11" x14ac:dyDescent="0.3">
      <c r="J1358" t="s">
        <v>6199</v>
      </c>
      <c r="K1358">
        <v>6.2</v>
      </c>
    </row>
    <row r="1359" spans="10:11" x14ac:dyDescent="0.3">
      <c r="J1359" t="s">
        <v>3409</v>
      </c>
      <c r="K1359">
        <v>7.3</v>
      </c>
    </row>
    <row r="1360" spans="10:11" x14ac:dyDescent="0.3">
      <c r="J1360" t="s">
        <v>7043</v>
      </c>
      <c r="K1360">
        <v>6.6</v>
      </c>
    </row>
    <row r="1361" spans="10:11" x14ac:dyDescent="0.3">
      <c r="J1361" t="s">
        <v>7048</v>
      </c>
      <c r="K1361">
        <v>8.1999999999999993</v>
      </c>
    </row>
    <row r="1362" spans="10:11" x14ac:dyDescent="0.3">
      <c r="J1362" t="s">
        <v>2813</v>
      </c>
      <c r="K1362">
        <v>6.4</v>
      </c>
    </row>
    <row r="1363" spans="10:11" x14ac:dyDescent="0.3">
      <c r="J1363" t="s">
        <v>2215</v>
      </c>
      <c r="K1363">
        <v>6.4</v>
      </c>
    </row>
    <row r="1364" spans="10:11" x14ac:dyDescent="0.3">
      <c r="J1364" t="s">
        <v>7066</v>
      </c>
      <c r="K1364">
        <v>5.2</v>
      </c>
    </row>
    <row r="1365" spans="10:11" x14ac:dyDescent="0.3">
      <c r="J1365" t="s">
        <v>7071</v>
      </c>
      <c r="K1365">
        <v>6.5</v>
      </c>
    </row>
    <row r="1366" spans="10:11" x14ac:dyDescent="0.3">
      <c r="J1366" t="s">
        <v>3409</v>
      </c>
      <c r="K1366">
        <v>7.1</v>
      </c>
    </row>
    <row r="1367" spans="10:11" x14ac:dyDescent="0.3">
      <c r="J1367" t="s">
        <v>7085</v>
      </c>
      <c r="K1367">
        <v>4.8</v>
      </c>
    </row>
    <row r="1368" spans="10:11" x14ac:dyDescent="0.3">
      <c r="J1368" t="s">
        <v>1634</v>
      </c>
      <c r="K1368">
        <v>7.3</v>
      </c>
    </row>
    <row r="1369" spans="10:11" x14ac:dyDescent="0.3">
      <c r="J1369" t="s">
        <v>227</v>
      </c>
      <c r="K1369">
        <v>5.2</v>
      </c>
    </row>
    <row r="1370" spans="10:11" x14ac:dyDescent="0.3">
      <c r="J1370" t="s">
        <v>3794</v>
      </c>
      <c r="K1370">
        <v>7.7</v>
      </c>
    </row>
    <row r="1371" spans="10:11" x14ac:dyDescent="0.3">
      <c r="J1371" t="s">
        <v>2125</v>
      </c>
      <c r="K1371">
        <v>7.6</v>
      </c>
    </row>
    <row r="1372" spans="10:11" x14ac:dyDescent="0.3">
      <c r="J1372" t="s">
        <v>1415</v>
      </c>
      <c r="K1372">
        <v>5.7</v>
      </c>
    </row>
    <row r="1373" spans="10:11" x14ac:dyDescent="0.3">
      <c r="J1373" t="s">
        <v>2527</v>
      </c>
      <c r="K1373">
        <v>7</v>
      </c>
    </row>
    <row r="1374" spans="10:11" x14ac:dyDescent="0.3">
      <c r="J1374" t="s">
        <v>787</v>
      </c>
      <c r="K1374">
        <v>6</v>
      </c>
    </row>
    <row r="1375" spans="10:11" x14ac:dyDescent="0.3">
      <c r="J1375" t="s">
        <v>7123</v>
      </c>
      <c r="K1375">
        <v>8.1</v>
      </c>
    </row>
    <row r="1376" spans="10:11" x14ac:dyDescent="0.3">
      <c r="J1376" t="s">
        <v>3409</v>
      </c>
      <c r="K1376">
        <v>8</v>
      </c>
    </row>
    <row r="1377" spans="10:11" x14ac:dyDescent="0.3">
      <c r="J1377" t="s">
        <v>1752</v>
      </c>
      <c r="K1377">
        <v>5.6</v>
      </c>
    </row>
    <row r="1378" spans="10:11" x14ac:dyDescent="0.3">
      <c r="J1378" t="s">
        <v>1681</v>
      </c>
      <c r="K1378">
        <v>6.1</v>
      </c>
    </row>
    <row r="1379" spans="10:11" x14ac:dyDescent="0.3">
      <c r="J1379" t="s">
        <v>7144</v>
      </c>
      <c r="K1379">
        <v>6.9</v>
      </c>
    </row>
    <row r="1380" spans="10:11" x14ac:dyDescent="0.3">
      <c r="J1380" t="s">
        <v>687</v>
      </c>
      <c r="K1380">
        <v>5.2</v>
      </c>
    </row>
    <row r="1381" spans="10:11" x14ac:dyDescent="0.3">
      <c r="J1381" t="s">
        <v>2125</v>
      </c>
      <c r="K1381">
        <v>7</v>
      </c>
    </row>
    <row r="1382" spans="10:11" x14ac:dyDescent="0.3">
      <c r="J1382" t="s">
        <v>422</v>
      </c>
      <c r="K1382">
        <v>6.3</v>
      </c>
    </row>
    <row r="1383" spans="10:11" x14ac:dyDescent="0.3">
      <c r="J1383" t="s">
        <v>1009</v>
      </c>
      <c r="K1383">
        <v>7</v>
      </c>
    </row>
    <row r="1384" spans="10:11" x14ac:dyDescent="0.3">
      <c r="J1384" t="s">
        <v>73</v>
      </c>
      <c r="K1384">
        <v>5.3</v>
      </c>
    </row>
    <row r="1385" spans="10:11" x14ac:dyDescent="0.3">
      <c r="J1385" t="s">
        <v>1120</v>
      </c>
      <c r="K1385">
        <v>6.9</v>
      </c>
    </row>
    <row r="1386" spans="10:11" x14ac:dyDescent="0.3">
      <c r="J1386" t="s">
        <v>50</v>
      </c>
      <c r="K1386">
        <v>6.2</v>
      </c>
    </row>
    <row r="1387" spans="10:11" x14ac:dyDescent="0.3">
      <c r="J1387" t="s">
        <v>5482</v>
      </c>
      <c r="K1387">
        <v>6.4</v>
      </c>
    </row>
    <row r="1388" spans="10:11" x14ac:dyDescent="0.3">
      <c r="J1388" t="s">
        <v>7144</v>
      </c>
      <c r="K1388">
        <v>6.4</v>
      </c>
    </row>
    <row r="1389" spans="10:11" x14ac:dyDescent="0.3">
      <c r="J1389" t="s">
        <v>7191</v>
      </c>
      <c r="K1389">
        <v>5.7</v>
      </c>
    </row>
    <row r="1390" spans="10:11" x14ac:dyDescent="0.3">
      <c r="J1390" t="s">
        <v>464</v>
      </c>
      <c r="K1390">
        <v>6.1</v>
      </c>
    </row>
    <row r="1391" spans="10:11" x14ac:dyDescent="0.3">
      <c r="J1391" t="s">
        <v>1415</v>
      </c>
      <c r="K1391">
        <v>5.4</v>
      </c>
    </row>
    <row r="1392" spans="10:11" x14ac:dyDescent="0.3">
      <c r="J1392" t="s">
        <v>6519</v>
      </c>
      <c r="K1392">
        <v>6.7</v>
      </c>
    </row>
    <row r="1393" spans="10:11" x14ac:dyDescent="0.3">
      <c r="J1393" t="s">
        <v>3277</v>
      </c>
      <c r="K1393">
        <v>6.8</v>
      </c>
    </row>
    <row r="1394" spans="10:11" x14ac:dyDescent="0.3">
      <c r="J1394" t="s">
        <v>6132</v>
      </c>
      <c r="K1394">
        <v>6</v>
      </c>
    </row>
    <row r="1395" spans="10:11" x14ac:dyDescent="0.3">
      <c r="J1395" t="s">
        <v>2683</v>
      </c>
      <c r="K1395">
        <v>7.8</v>
      </c>
    </row>
    <row r="1396" spans="10:11" x14ac:dyDescent="0.3">
      <c r="J1396" t="s">
        <v>7218</v>
      </c>
      <c r="K1396">
        <v>5.3</v>
      </c>
    </row>
    <row r="1397" spans="10:11" x14ac:dyDescent="0.3">
      <c r="J1397" t="s">
        <v>621</v>
      </c>
      <c r="K1397">
        <v>4.5</v>
      </c>
    </row>
    <row r="1398" spans="10:11" x14ac:dyDescent="0.3">
      <c r="J1398" t="s">
        <v>1671</v>
      </c>
      <c r="K1398">
        <v>5.4</v>
      </c>
    </row>
    <row r="1399" spans="10:11" x14ac:dyDescent="0.3">
      <c r="J1399" t="s">
        <v>1671</v>
      </c>
      <c r="K1399">
        <v>7.8</v>
      </c>
    </row>
    <row r="1400" spans="10:11" x14ac:dyDescent="0.3">
      <c r="J1400" t="s">
        <v>7236</v>
      </c>
      <c r="K1400">
        <v>7.2</v>
      </c>
    </row>
    <row r="1401" spans="10:11" x14ac:dyDescent="0.3">
      <c r="J1401" t="s">
        <v>1374</v>
      </c>
      <c r="K1401">
        <v>6.6</v>
      </c>
    </row>
    <row r="1402" spans="10:11" x14ac:dyDescent="0.3">
      <c r="J1402" t="s">
        <v>127</v>
      </c>
      <c r="K1402">
        <v>7.6</v>
      </c>
    </row>
    <row r="1403" spans="10:11" x14ac:dyDescent="0.3">
      <c r="J1403" t="s">
        <v>7249</v>
      </c>
      <c r="K1403">
        <v>5.9</v>
      </c>
    </row>
    <row r="1404" spans="10:11" x14ac:dyDescent="0.3">
      <c r="J1404" t="s">
        <v>334</v>
      </c>
      <c r="K1404">
        <v>6.7</v>
      </c>
    </row>
    <row r="1405" spans="10:11" x14ac:dyDescent="0.3">
      <c r="J1405" t="s">
        <v>1634</v>
      </c>
      <c r="K1405">
        <v>7.7</v>
      </c>
    </row>
    <row r="1406" spans="10:11" x14ac:dyDescent="0.3">
      <c r="J1406" t="s">
        <v>1752</v>
      </c>
      <c r="K1406">
        <v>5.8</v>
      </c>
    </row>
    <row r="1407" spans="10:11" x14ac:dyDescent="0.3">
      <c r="J1407" t="s">
        <v>3036</v>
      </c>
      <c r="K1407">
        <v>5.4</v>
      </c>
    </row>
    <row r="1408" spans="10:11" x14ac:dyDescent="0.3">
      <c r="J1408" t="s">
        <v>1009</v>
      </c>
      <c r="K1408">
        <v>6.9</v>
      </c>
    </row>
    <row r="1409" spans="10:11" x14ac:dyDescent="0.3">
      <c r="J1409" t="s">
        <v>6038</v>
      </c>
      <c r="K1409">
        <v>7.7</v>
      </c>
    </row>
    <row r="1410" spans="10:11" x14ac:dyDescent="0.3">
      <c r="J1410" t="s">
        <v>1415</v>
      </c>
      <c r="K1410">
        <v>6.8</v>
      </c>
    </row>
    <row r="1411" spans="10:11" x14ac:dyDescent="0.3">
      <c r="J1411" t="s">
        <v>1380</v>
      </c>
      <c r="K1411">
        <v>6.4</v>
      </c>
    </row>
    <row r="1412" spans="10:11" x14ac:dyDescent="0.3">
      <c r="J1412" t="s">
        <v>1009</v>
      </c>
      <c r="K1412">
        <v>5.7</v>
      </c>
    </row>
    <row r="1413" spans="10:11" x14ac:dyDescent="0.3">
      <c r="J1413" t="s">
        <v>1528</v>
      </c>
      <c r="K1413">
        <v>7.3</v>
      </c>
    </row>
    <row r="1414" spans="10:11" x14ac:dyDescent="0.3">
      <c r="J1414" t="s">
        <v>2125</v>
      </c>
      <c r="K1414">
        <v>6.8</v>
      </c>
    </row>
    <row r="1415" spans="10:11" x14ac:dyDescent="0.3">
      <c r="J1415" t="s">
        <v>1681</v>
      </c>
      <c r="K1415">
        <v>6.3</v>
      </c>
    </row>
    <row r="1416" spans="10:11" x14ac:dyDescent="0.3">
      <c r="J1416" t="s">
        <v>1681</v>
      </c>
      <c r="K1416">
        <v>5.9</v>
      </c>
    </row>
    <row r="1417" spans="10:11" x14ac:dyDescent="0.3">
      <c r="J1417" t="s">
        <v>5605</v>
      </c>
      <c r="K1417">
        <v>7.4</v>
      </c>
    </row>
    <row r="1418" spans="10:11" x14ac:dyDescent="0.3">
      <c r="J1418" t="s">
        <v>2142</v>
      </c>
      <c r="K1418">
        <v>8.3000000000000007</v>
      </c>
    </row>
    <row r="1419" spans="10:11" x14ac:dyDescent="0.3">
      <c r="J1419" t="s">
        <v>7315</v>
      </c>
      <c r="K1419">
        <v>6.2</v>
      </c>
    </row>
    <row r="1420" spans="10:11" x14ac:dyDescent="0.3">
      <c r="J1420" t="s">
        <v>1671</v>
      </c>
      <c r="K1420">
        <v>6.3</v>
      </c>
    </row>
    <row r="1421" spans="10:11" x14ac:dyDescent="0.3">
      <c r="J1421" t="s">
        <v>2208</v>
      </c>
      <c r="K1421">
        <v>5.8</v>
      </c>
    </row>
    <row r="1422" spans="10:11" x14ac:dyDescent="0.3">
      <c r="J1422" t="s">
        <v>6403</v>
      </c>
      <c r="K1422">
        <v>7.5</v>
      </c>
    </row>
    <row r="1423" spans="10:11" x14ac:dyDescent="0.3">
      <c r="J1423" t="s">
        <v>4332</v>
      </c>
      <c r="K1423">
        <v>6.3</v>
      </c>
    </row>
    <row r="1424" spans="10:11" x14ac:dyDescent="0.3">
      <c r="J1424" t="s">
        <v>127</v>
      </c>
      <c r="K1424">
        <v>6.4</v>
      </c>
    </row>
    <row r="1425" spans="10:11" x14ac:dyDescent="0.3">
      <c r="J1425" t="s">
        <v>7344</v>
      </c>
      <c r="K1425">
        <v>7.2</v>
      </c>
    </row>
    <row r="1426" spans="10:11" x14ac:dyDescent="0.3">
      <c r="J1426" t="s">
        <v>870</v>
      </c>
      <c r="K1426">
        <v>6.3</v>
      </c>
    </row>
    <row r="1427" spans="10:11" x14ac:dyDescent="0.3">
      <c r="J1427" t="s">
        <v>1634</v>
      </c>
      <c r="K1427">
        <v>6.9</v>
      </c>
    </row>
    <row r="1428" spans="10:11" x14ac:dyDescent="0.3">
      <c r="J1428" t="s">
        <v>1681</v>
      </c>
      <c r="K1428">
        <v>6.6</v>
      </c>
    </row>
    <row r="1429" spans="10:11" x14ac:dyDescent="0.3">
      <c r="J1429" t="s">
        <v>1671</v>
      </c>
      <c r="K1429">
        <v>6</v>
      </c>
    </row>
    <row r="1430" spans="10:11" x14ac:dyDescent="0.3">
      <c r="J1430" t="s">
        <v>7363</v>
      </c>
      <c r="K1430">
        <v>7.5</v>
      </c>
    </row>
    <row r="1431" spans="10:11" x14ac:dyDescent="0.3">
      <c r="J1431" t="s">
        <v>6113</v>
      </c>
      <c r="K1431">
        <v>7.7</v>
      </c>
    </row>
    <row r="1432" spans="10:11" x14ac:dyDescent="0.3">
      <c r="J1432" t="s">
        <v>1671</v>
      </c>
      <c r="K1432">
        <v>6.2</v>
      </c>
    </row>
    <row r="1433" spans="10:11" x14ac:dyDescent="0.3">
      <c r="J1433" t="s">
        <v>3057</v>
      </c>
      <c r="K1433">
        <v>5.4</v>
      </c>
    </row>
    <row r="1434" spans="10:11" x14ac:dyDescent="0.3">
      <c r="J1434" t="s">
        <v>262</v>
      </c>
      <c r="K1434">
        <v>6.6</v>
      </c>
    </row>
    <row r="1435" spans="10:11" x14ac:dyDescent="0.3">
      <c r="J1435" t="s">
        <v>1681</v>
      </c>
      <c r="K1435">
        <v>5.3</v>
      </c>
    </row>
    <row r="1436" spans="10:11" x14ac:dyDescent="0.3">
      <c r="J1436" t="s">
        <v>3898</v>
      </c>
      <c r="K1436">
        <v>5.6</v>
      </c>
    </row>
    <row r="1437" spans="10:11" x14ac:dyDescent="0.3">
      <c r="J1437" t="s">
        <v>1681</v>
      </c>
      <c r="K1437">
        <v>5.9</v>
      </c>
    </row>
    <row r="1438" spans="10:11" x14ac:dyDescent="0.3">
      <c r="J1438" t="s">
        <v>1726</v>
      </c>
      <c r="K1438">
        <v>7.8</v>
      </c>
    </row>
    <row r="1439" spans="10:11" x14ac:dyDescent="0.3">
      <c r="J1439" t="s">
        <v>4177</v>
      </c>
      <c r="K1439">
        <v>6.7</v>
      </c>
    </row>
    <row r="1440" spans="10:11" x14ac:dyDescent="0.3">
      <c r="J1440" t="s">
        <v>7406</v>
      </c>
      <c r="K1440">
        <v>7.4</v>
      </c>
    </row>
    <row r="1441" spans="10:11" x14ac:dyDescent="0.3">
      <c r="J1441" t="s">
        <v>5967</v>
      </c>
      <c r="K1441">
        <v>6.2</v>
      </c>
    </row>
    <row r="1442" spans="10:11" x14ac:dyDescent="0.3">
      <c r="J1442" t="s">
        <v>1120</v>
      </c>
      <c r="K1442">
        <v>5.4</v>
      </c>
    </row>
    <row r="1443" spans="10:11" x14ac:dyDescent="0.3">
      <c r="J1443" t="s">
        <v>2813</v>
      </c>
      <c r="K1443">
        <v>6.7</v>
      </c>
    </row>
    <row r="1444" spans="10:11" x14ac:dyDescent="0.3">
      <c r="J1444" t="s">
        <v>1681</v>
      </c>
      <c r="K1444">
        <v>5.3</v>
      </c>
    </row>
    <row r="1445" spans="10:11" x14ac:dyDescent="0.3">
      <c r="J1445" t="s">
        <v>1415</v>
      </c>
      <c r="K1445">
        <v>5.9</v>
      </c>
    </row>
    <row r="1446" spans="10:11" x14ac:dyDescent="0.3">
      <c r="J1446" t="s">
        <v>214</v>
      </c>
      <c r="K1446">
        <v>7</v>
      </c>
    </row>
    <row r="1447" spans="10:11" x14ac:dyDescent="0.3">
      <c r="J1447" t="s">
        <v>5419</v>
      </c>
      <c r="K1447">
        <v>4.8</v>
      </c>
    </row>
    <row r="1448" spans="10:11" x14ac:dyDescent="0.3">
      <c r="J1448" t="s">
        <v>7445</v>
      </c>
      <c r="K1448">
        <v>7.3</v>
      </c>
    </row>
    <row r="1449" spans="10:11" x14ac:dyDescent="0.3">
      <c r="J1449" t="s">
        <v>1077</v>
      </c>
      <c r="K1449">
        <v>3.8</v>
      </c>
    </row>
    <row r="1450" spans="10:11" x14ac:dyDescent="0.3">
      <c r="J1450" t="s">
        <v>7249</v>
      </c>
      <c r="K1450">
        <v>8.5</v>
      </c>
    </row>
    <row r="1451" spans="10:11" x14ac:dyDescent="0.3">
      <c r="J1451" t="s">
        <v>3030</v>
      </c>
      <c r="K1451">
        <v>6.8</v>
      </c>
    </row>
    <row r="1452" spans="10:11" x14ac:dyDescent="0.3">
      <c r="J1452" t="s">
        <v>5851</v>
      </c>
      <c r="K1452">
        <v>6.8</v>
      </c>
    </row>
    <row r="1453" spans="10:11" x14ac:dyDescent="0.3">
      <c r="J1453" t="s">
        <v>6403</v>
      </c>
      <c r="K1453">
        <v>5.3</v>
      </c>
    </row>
    <row r="1454" spans="10:11" x14ac:dyDescent="0.3">
      <c r="J1454" t="s">
        <v>214</v>
      </c>
      <c r="K1454">
        <v>7.3</v>
      </c>
    </row>
    <row r="1455" spans="10:11" x14ac:dyDescent="0.3">
      <c r="J1455" t="s">
        <v>1726</v>
      </c>
      <c r="K1455">
        <v>6.6</v>
      </c>
    </row>
    <row r="1456" spans="10:11" x14ac:dyDescent="0.3">
      <c r="J1456" t="s">
        <v>5103</v>
      </c>
      <c r="K1456">
        <v>6.2</v>
      </c>
    </row>
    <row r="1457" spans="10:11" x14ac:dyDescent="0.3">
      <c r="J1457" t="s">
        <v>5051</v>
      </c>
      <c r="K1457">
        <v>5.2</v>
      </c>
    </row>
    <row r="1458" spans="10:11" x14ac:dyDescent="0.3">
      <c r="J1458" t="s">
        <v>4177</v>
      </c>
      <c r="K1458">
        <v>6.2</v>
      </c>
    </row>
    <row r="1459" spans="10:11" x14ac:dyDescent="0.3">
      <c r="J1459" t="s">
        <v>2125</v>
      </c>
      <c r="K1459">
        <v>6.2</v>
      </c>
    </row>
    <row r="1460" spans="10:11" x14ac:dyDescent="0.3">
      <c r="J1460" t="s">
        <v>7499</v>
      </c>
      <c r="K1460">
        <v>6.6</v>
      </c>
    </row>
    <row r="1461" spans="10:11" x14ac:dyDescent="0.3">
      <c r="J1461" t="s">
        <v>73</v>
      </c>
      <c r="K1461">
        <v>6.4</v>
      </c>
    </row>
    <row r="1462" spans="10:11" x14ac:dyDescent="0.3">
      <c r="J1462" t="s">
        <v>1415</v>
      </c>
      <c r="K1462">
        <v>6.2</v>
      </c>
    </row>
    <row r="1463" spans="10:11" x14ac:dyDescent="0.3">
      <c r="J1463" t="s">
        <v>1199</v>
      </c>
      <c r="K1463">
        <v>5.0999999999999996</v>
      </c>
    </row>
    <row r="1464" spans="10:11" x14ac:dyDescent="0.3">
      <c r="J1464" t="s">
        <v>2142</v>
      </c>
      <c r="K1464">
        <v>6.6</v>
      </c>
    </row>
    <row r="1465" spans="10:11" x14ac:dyDescent="0.3">
      <c r="J1465" t="s">
        <v>334</v>
      </c>
      <c r="K1465">
        <v>6.1</v>
      </c>
    </row>
    <row r="1466" spans="10:11" x14ac:dyDescent="0.3">
      <c r="J1466" t="s">
        <v>515</v>
      </c>
      <c r="K1466">
        <v>6.1</v>
      </c>
    </row>
    <row r="1467" spans="10:11" x14ac:dyDescent="0.3">
      <c r="J1467" t="s">
        <v>1726</v>
      </c>
      <c r="K1467">
        <v>6.6</v>
      </c>
    </row>
    <row r="1468" spans="10:11" x14ac:dyDescent="0.3">
      <c r="J1468" t="s">
        <v>2202</v>
      </c>
      <c r="K1468">
        <v>5.9</v>
      </c>
    </row>
    <row r="1469" spans="10:11" x14ac:dyDescent="0.3">
      <c r="J1469" t="s">
        <v>2614</v>
      </c>
      <c r="K1469">
        <v>6.3</v>
      </c>
    </row>
    <row r="1470" spans="10:11" x14ac:dyDescent="0.3">
      <c r="J1470" t="s">
        <v>1634</v>
      </c>
      <c r="K1470">
        <v>7.1</v>
      </c>
    </row>
    <row r="1471" spans="10:11" x14ac:dyDescent="0.3">
      <c r="J1471" t="s">
        <v>1156</v>
      </c>
      <c r="K1471">
        <v>5</v>
      </c>
    </row>
    <row r="1472" spans="10:11" x14ac:dyDescent="0.3">
      <c r="J1472" t="s">
        <v>7556</v>
      </c>
      <c r="K1472">
        <v>5.6</v>
      </c>
    </row>
    <row r="1473" spans="10:11" x14ac:dyDescent="0.3">
      <c r="J1473" t="s">
        <v>2527</v>
      </c>
      <c r="K1473">
        <v>7.4</v>
      </c>
    </row>
    <row r="1474" spans="10:11" x14ac:dyDescent="0.3">
      <c r="J1474" t="s">
        <v>7566</v>
      </c>
      <c r="K1474">
        <v>4.5</v>
      </c>
    </row>
    <row r="1475" spans="10:11" x14ac:dyDescent="0.3">
      <c r="J1475" t="s">
        <v>2125</v>
      </c>
      <c r="K1475">
        <v>6.2</v>
      </c>
    </row>
    <row r="1476" spans="10:11" x14ac:dyDescent="0.3">
      <c r="J1476" t="s">
        <v>7579</v>
      </c>
      <c r="K1476">
        <v>5</v>
      </c>
    </row>
    <row r="1477" spans="10:11" x14ac:dyDescent="0.3">
      <c r="J1477" t="s">
        <v>334</v>
      </c>
      <c r="K1477">
        <v>6.5</v>
      </c>
    </row>
    <row r="1478" spans="10:11" x14ac:dyDescent="0.3">
      <c r="J1478" t="s">
        <v>1752</v>
      </c>
      <c r="K1478">
        <v>5.0999999999999996</v>
      </c>
    </row>
    <row r="1479" spans="10:11" x14ac:dyDescent="0.3">
      <c r="J1479" t="s">
        <v>1221</v>
      </c>
      <c r="K1479">
        <v>6.5</v>
      </c>
    </row>
    <row r="1480" spans="10:11" x14ac:dyDescent="0.3">
      <c r="J1480" t="s">
        <v>1606</v>
      </c>
      <c r="K1480">
        <v>6.2</v>
      </c>
    </row>
    <row r="1481" spans="10:11" x14ac:dyDescent="0.3">
      <c r="J1481" t="s">
        <v>3898</v>
      </c>
      <c r="K1481">
        <v>6.3</v>
      </c>
    </row>
    <row r="1482" spans="10:11" x14ac:dyDescent="0.3">
      <c r="J1482" t="s">
        <v>3057</v>
      </c>
      <c r="K1482">
        <v>3.8</v>
      </c>
    </row>
    <row r="1483" spans="10:11" x14ac:dyDescent="0.3">
      <c r="J1483" t="s">
        <v>4177</v>
      </c>
      <c r="K1483">
        <v>5.2</v>
      </c>
    </row>
    <row r="1484" spans="10:11" x14ac:dyDescent="0.3">
      <c r="J1484" t="s">
        <v>42</v>
      </c>
      <c r="K1484">
        <v>6</v>
      </c>
    </row>
    <row r="1485" spans="10:11" x14ac:dyDescent="0.3">
      <c r="J1485" t="s">
        <v>7622</v>
      </c>
      <c r="K1485">
        <v>6.2</v>
      </c>
    </row>
    <row r="1486" spans="10:11" x14ac:dyDescent="0.3">
      <c r="J1486" t="s">
        <v>1910</v>
      </c>
      <c r="K1486">
        <v>5.7</v>
      </c>
    </row>
    <row r="1487" spans="10:11" x14ac:dyDescent="0.3">
      <c r="J1487" t="s">
        <v>6419</v>
      </c>
      <c r="K1487">
        <v>6.7</v>
      </c>
    </row>
    <row r="1488" spans="10:11" x14ac:dyDescent="0.3">
      <c r="J1488" t="s">
        <v>3409</v>
      </c>
      <c r="K1488">
        <v>6.8</v>
      </c>
    </row>
    <row r="1489" spans="10:11" x14ac:dyDescent="0.3">
      <c r="J1489" t="s">
        <v>7640</v>
      </c>
      <c r="K1489">
        <v>6</v>
      </c>
    </row>
    <row r="1490" spans="10:11" x14ac:dyDescent="0.3">
      <c r="J1490" t="s">
        <v>6113</v>
      </c>
      <c r="K1490">
        <v>7.3</v>
      </c>
    </row>
    <row r="1491" spans="10:11" x14ac:dyDescent="0.3">
      <c r="J1491" t="s">
        <v>1199</v>
      </c>
      <c r="K1491">
        <v>5.5</v>
      </c>
    </row>
    <row r="1492" spans="10:11" x14ac:dyDescent="0.3">
      <c r="J1492" t="s">
        <v>5324</v>
      </c>
      <c r="K1492">
        <v>6.7</v>
      </c>
    </row>
    <row r="1493" spans="10:11" x14ac:dyDescent="0.3">
      <c r="J1493" t="s">
        <v>1733</v>
      </c>
      <c r="K1493">
        <v>4.8</v>
      </c>
    </row>
    <row r="1494" spans="10:11" x14ac:dyDescent="0.3">
      <c r="J1494" t="s">
        <v>464</v>
      </c>
      <c r="K1494">
        <v>5.7</v>
      </c>
    </row>
    <row r="1495" spans="10:11" x14ac:dyDescent="0.3">
      <c r="J1495" t="s">
        <v>1156</v>
      </c>
      <c r="K1495">
        <v>5.0999999999999996</v>
      </c>
    </row>
    <row r="1496" spans="10:11" x14ac:dyDescent="0.3">
      <c r="J1496" t="s">
        <v>464</v>
      </c>
      <c r="K1496">
        <v>6</v>
      </c>
    </row>
    <row r="1497" spans="10:11" x14ac:dyDescent="0.3">
      <c r="J1497" t="s">
        <v>7677</v>
      </c>
      <c r="K1497">
        <v>4.2</v>
      </c>
    </row>
    <row r="1498" spans="10:11" x14ac:dyDescent="0.3">
      <c r="J1498" t="s">
        <v>7682</v>
      </c>
      <c r="K1498">
        <v>7.4</v>
      </c>
    </row>
    <row r="1499" spans="10:11" x14ac:dyDescent="0.3">
      <c r="J1499" t="s">
        <v>42</v>
      </c>
      <c r="K1499">
        <v>4.5999999999999996</v>
      </c>
    </row>
    <row r="1500" spans="10:11" x14ac:dyDescent="0.3">
      <c r="J1500" t="s">
        <v>1415</v>
      </c>
      <c r="K1500">
        <v>6.9</v>
      </c>
    </row>
    <row r="1501" spans="10:11" x14ac:dyDescent="0.3">
      <c r="J1501" t="s">
        <v>2142</v>
      </c>
      <c r="K1501">
        <v>8.6</v>
      </c>
    </row>
    <row r="1502" spans="10:11" x14ac:dyDescent="0.3">
      <c r="J1502" t="s">
        <v>3409</v>
      </c>
      <c r="K1502">
        <v>6.9</v>
      </c>
    </row>
    <row r="1503" spans="10:11" x14ac:dyDescent="0.3">
      <c r="J1503" t="s">
        <v>1935</v>
      </c>
      <c r="K1503">
        <v>8</v>
      </c>
    </row>
    <row r="1504" spans="10:11" x14ac:dyDescent="0.3">
      <c r="J1504" t="s">
        <v>1390</v>
      </c>
      <c r="K1504">
        <v>6.4</v>
      </c>
    </row>
    <row r="1505" spans="10:11" x14ac:dyDescent="0.3">
      <c r="J1505" t="s">
        <v>2142</v>
      </c>
      <c r="K1505">
        <v>6.3</v>
      </c>
    </row>
    <row r="1506" spans="10:11" x14ac:dyDescent="0.3">
      <c r="J1506" t="s">
        <v>3241</v>
      </c>
      <c r="K1506">
        <v>8.4</v>
      </c>
    </row>
    <row r="1507" spans="10:11" x14ac:dyDescent="0.3">
      <c r="J1507" t="s">
        <v>1221</v>
      </c>
      <c r="K1507">
        <v>7.1</v>
      </c>
    </row>
    <row r="1508" spans="10:11" x14ac:dyDescent="0.3">
      <c r="J1508" t="s">
        <v>7727</v>
      </c>
      <c r="K1508">
        <v>6.8</v>
      </c>
    </row>
    <row r="1509" spans="10:11" x14ac:dyDescent="0.3">
      <c r="J1509" t="s">
        <v>3409</v>
      </c>
      <c r="K1509">
        <v>7.5</v>
      </c>
    </row>
    <row r="1510" spans="10:11" x14ac:dyDescent="0.3">
      <c r="J1510" t="s">
        <v>578</v>
      </c>
      <c r="K1510">
        <v>4.5</v>
      </c>
    </row>
    <row r="1511" spans="10:11" x14ac:dyDescent="0.3">
      <c r="J1511" t="s">
        <v>7740</v>
      </c>
      <c r="K1511">
        <v>5.7</v>
      </c>
    </row>
    <row r="1512" spans="10:11" x14ac:dyDescent="0.3">
      <c r="J1512" t="s">
        <v>1935</v>
      </c>
      <c r="K1512">
        <v>7.2</v>
      </c>
    </row>
    <row r="1513" spans="10:11" x14ac:dyDescent="0.3">
      <c r="J1513" t="s">
        <v>1644</v>
      </c>
      <c r="K1513">
        <v>6.8</v>
      </c>
    </row>
    <row r="1514" spans="10:11" x14ac:dyDescent="0.3">
      <c r="J1514" t="s">
        <v>1671</v>
      </c>
      <c r="K1514">
        <v>5.4</v>
      </c>
    </row>
    <row r="1515" spans="10:11" x14ac:dyDescent="0.3">
      <c r="J1515" t="s">
        <v>214</v>
      </c>
      <c r="K1515">
        <v>7.2</v>
      </c>
    </row>
    <row r="1516" spans="10:11" x14ac:dyDescent="0.3">
      <c r="J1516" t="s">
        <v>1849</v>
      </c>
      <c r="K1516">
        <v>7.3</v>
      </c>
    </row>
    <row r="1517" spans="10:11" x14ac:dyDescent="0.3">
      <c r="J1517" t="s">
        <v>7769</v>
      </c>
      <c r="K1517">
        <v>5.2</v>
      </c>
    </row>
    <row r="1518" spans="10:11" x14ac:dyDescent="0.3">
      <c r="J1518" t="s">
        <v>464</v>
      </c>
      <c r="K1518">
        <v>5.5</v>
      </c>
    </row>
    <row r="1519" spans="10:11" x14ac:dyDescent="0.3">
      <c r="J1519" t="s">
        <v>628</v>
      </c>
      <c r="K1519">
        <v>7.7</v>
      </c>
    </row>
    <row r="1520" spans="10:11" x14ac:dyDescent="0.3">
      <c r="J1520" t="s">
        <v>214</v>
      </c>
      <c r="K1520">
        <v>7.1</v>
      </c>
    </row>
    <row r="1521" spans="10:11" x14ac:dyDescent="0.3">
      <c r="J1521" t="s">
        <v>2683</v>
      </c>
      <c r="K1521">
        <v>5.3</v>
      </c>
    </row>
    <row r="1522" spans="10:11" x14ac:dyDescent="0.3">
      <c r="J1522" t="s">
        <v>2308</v>
      </c>
      <c r="K1522">
        <v>5.6</v>
      </c>
    </row>
    <row r="1523" spans="10:11" x14ac:dyDescent="0.3">
      <c r="J1523" t="s">
        <v>3898</v>
      </c>
      <c r="K1523">
        <v>5.7</v>
      </c>
    </row>
    <row r="1524" spans="10:11" x14ac:dyDescent="0.3">
      <c r="J1524" t="s">
        <v>5940</v>
      </c>
      <c r="K1524">
        <v>7.1</v>
      </c>
    </row>
    <row r="1525" spans="10:11" x14ac:dyDescent="0.3">
      <c r="J1525" t="s">
        <v>6113</v>
      </c>
      <c r="K1525">
        <v>7.5</v>
      </c>
    </row>
    <row r="1526" spans="10:11" x14ac:dyDescent="0.3">
      <c r="J1526" t="s">
        <v>4075</v>
      </c>
      <c r="K1526">
        <v>7.6</v>
      </c>
    </row>
    <row r="1527" spans="10:11" x14ac:dyDescent="0.3">
      <c r="J1527" t="s">
        <v>3554</v>
      </c>
      <c r="K1527">
        <v>5.5</v>
      </c>
    </row>
    <row r="1528" spans="10:11" x14ac:dyDescent="0.3">
      <c r="J1528" t="s">
        <v>1752</v>
      </c>
      <c r="K1528">
        <v>5.0999999999999996</v>
      </c>
    </row>
    <row r="1529" spans="10:11" x14ac:dyDescent="0.3">
      <c r="J1529" t="s">
        <v>271</v>
      </c>
      <c r="K1529">
        <v>6.3</v>
      </c>
    </row>
    <row r="1530" spans="10:11" x14ac:dyDescent="0.3">
      <c r="J1530" t="s">
        <v>341</v>
      </c>
      <c r="K1530">
        <v>4.9000000000000004</v>
      </c>
    </row>
    <row r="1531" spans="10:11" x14ac:dyDescent="0.3">
      <c r="J1531" t="s">
        <v>7837</v>
      </c>
      <c r="K1531">
        <v>6.5</v>
      </c>
    </row>
    <row r="1532" spans="10:11" x14ac:dyDescent="0.3">
      <c r="J1532" t="s">
        <v>7842</v>
      </c>
      <c r="K1532">
        <v>5.6</v>
      </c>
    </row>
    <row r="1533" spans="10:11" x14ac:dyDescent="0.3">
      <c r="J1533" t="s">
        <v>4833</v>
      </c>
      <c r="K1533">
        <v>5.3</v>
      </c>
    </row>
    <row r="1534" spans="10:11" x14ac:dyDescent="0.3">
      <c r="J1534" t="s">
        <v>464</v>
      </c>
      <c r="K1534">
        <v>6.5</v>
      </c>
    </row>
    <row r="1535" spans="10:11" x14ac:dyDescent="0.3">
      <c r="J1535" t="s">
        <v>4915</v>
      </c>
      <c r="K1535">
        <v>6.8</v>
      </c>
    </row>
    <row r="1536" spans="10:11" x14ac:dyDescent="0.3">
      <c r="J1536" t="s">
        <v>334</v>
      </c>
      <c r="K1536">
        <v>6.5</v>
      </c>
    </row>
    <row r="1537" spans="10:11" x14ac:dyDescent="0.3">
      <c r="J1537" t="s">
        <v>1415</v>
      </c>
      <c r="K1537">
        <v>6</v>
      </c>
    </row>
    <row r="1538" spans="10:11" x14ac:dyDescent="0.3">
      <c r="J1538" t="s">
        <v>31</v>
      </c>
      <c r="K1538">
        <v>8.4</v>
      </c>
    </row>
    <row r="1539" spans="10:11" x14ac:dyDescent="0.3">
      <c r="J1539" t="s">
        <v>2813</v>
      </c>
      <c r="K1539">
        <v>6</v>
      </c>
    </row>
    <row r="1540" spans="10:11" x14ac:dyDescent="0.3">
      <c r="J1540" t="s">
        <v>214</v>
      </c>
      <c r="K1540">
        <v>7.6</v>
      </c>
    </row>
    <row r="1541" spans="10:11" x14ac:dyDescent="0.3">
      <c r="J1541" t="s">
        <v>1671</v>
      </c>
      <c r="K1541">
        <v>5.6</v>
      </c>
    </row>
    <row r="1542" spans="10:11" x14ac:dyDescent="0.3">
      <c r="J1542" t="s">
        <v>2614</v>
      </c>
      <c r="K1542">
        <v>6.9</v>
      </c>
    </row>
    <row r="1543" spans="10:11" x14ac:dyDescent="0.3">
      <c r="J1543" t="s">
        <v>6919</v>
      </c>
      <c r="K1543">
        <v>6.4</v>
      </c>
    </row>
    <row r="1544" spans="10:11" x14ac:dyDescent="0.3">
      <c r="J1544" t="s">
        <v>7897</v>
      </c>
      <c r="K1544">
        <v>5.0999999999999996</v>
      </c>
    </row>
    <row r="1545" spans="10:11" x14ac:dyDescent="0.3">
      <c r="J1545" t="s">
        <v>7901</v>
      </c>
      <c r="K1545">
        <v>7</v>
      </c>
    </row>
    <row r="1546" spans="10:11" x14ac:dyDescent="0.3">
      <c r="J1546" t="s">
        <v>7906</v>
      </c>
      <c r="K1546">
        <v>5.7</v>
      </c>
    </row>
    <row r="1547" spans="10:11" x14ac:dyDescent="0.3">
      <c r="J1547" t="s">
        <v>1681</v>
      </c>
      <c r="K1547">
        <v>6.8</v>
      </c>
    </row>
    <row r="1548" spans="10:11" x14ac:dyDescent="0.3">
      <c r="J1548" t="s">
        <v>2786</v>
      </c>
      <c r="K1548">
        <v>6.7</v>
      </c>
    </row>
    <row r="1549" spans="10:11" x14ac:dyDescent="0.3">
      <c r="J1549" t="s">
        <v>6403</v>
      </c>
      <c r="K1549">
        <v>6.2</v>
      </c>
    </row>
    <row r="1550" spans="10:11" x14ac:dyDescent="0.3">
      <c r="J1550" t="s">
        <v>1544</v>
      </c>
      <c r="K1550">
        <v>7.2</v>
      </c>
    </row>
    <row r="1551" spans="10:11" x14ac:dyDescent="0.3">
      <c r="J1551" t="s">
        <v>334</v>
      </c>
      <c r="K1551">
        <v>6.2</v>
      </c>
    </row>
    <row r="1552" spans="10:11" x14ac:dyDescent="0.3">
      <c r="J1552" t="s">
        <v>1671</v>
      </c>
      <c r="K1552">
        <v>5.6</v>
      </c>
    </row>
    <row r="1553" spans="10:11" x14ac:dyDescent="0.3">
      <c r="J1553" t="s">
        <v>1752</v>
      </c>
      <c r="K1553">
        <v>4.4000000000000004</v>
      </c>
    </row>
    <row r="1554" spans="10:11" x14ac:dyDescent="0.3">
      <c r="J1554" t="s">
        <v>5032</v>
      </c>
      <c r="K1554">
        <v>7.5</v>
      </c>
    </row>
    <row r="1555" spans="10:11" x14ac:dyDescent="0.3">
      <c r="J1555" t="s">
        <v>7682</v>
      </c>
      <c r="K1555">
        <v>7.1</v>
      </c>
    </row>
    <row r="1556" spans="10:11" x14ac:dyDescent="0.3">
      <c r="J1556" t="s">
        <v>852</v>
      </c>
      <c r="K1556">
        <v>6.4</v>
      </c>
    </row>
    <row r="1557" spans="10:11" x14ac:dyDescent="0.3">
      <c r="J1557" t="s">
        <v>7953</v>
      </c>
      <c r="K1557">
        <v>7.1</v>
      </c>
    </row>
    <row r="1558" spans="10:11" x14ac:dyDescent="0.3">
      <c r="J1558" t="s">
        <v>7959</v>
      </c>
      <c r="K1558">
        <v>5.9</v>
      </c>
    </row>
    <row r="1559" spans="10:11" x14ac:dyDescent="0.3">
      <c r="J1559" t="s">
        <v>7963</v>
      </c>
      <c r="K1559">
        <v>6.9</v>
      </c>
    </row>
    <row r="1560" spans="10:11" x14ac:dyDescent="0.3">
      <c r="J1560" t="s">
        <v>2125</v>
      </c>
      <c r="K1560">
        <v>7.5</v>
      </c>
    </row>
    <row r="1561" spans="10:11" x14ac:dyDescent="0.3">
      <c r="J1561" t="s">
        <v>334</v>
      </c>
      <c r="K1561">
        <v>6.3</v>
      </c>
    </row>
    <row r="1562" spans="10:11" x14ac:dyDescent="0.3">
      <c r="J1562" t="s">
        <v>7977</v>
      </c>
      <c r="K1562">
        <v>6.4</v>
      </c>
    </row>
    <row r="1563" spans="10:11" x14ac:dyDescent="0.3">
      <c r="J1563" t="s">
        <v>1681</v>
      </c>
      <c r="K1563">
        <v>5.9</v>
      </c>
    </row>
    <row r="1564" spans="10:11" x14ac:dyDescent="0.3">
      <c r="J1564" t="s">
        <v>4075</v>
      </c>
      <c r="K1564">
        <v>6.8</v>
      </c>
    </row>
    <row r="1565" spans="10:11" x14ac:dyDescent="0.3">
      <c r="J1565" t="s">
        <v>1401</v>
      </c>
      <c r="K1565">
        <v>6.3</v>
      </c>
    </row>
    <row r="1566" spans="10:11" x14ac:dyDescent="0.3">
      <c r="J1566" t="s">
        <v>7998</v>
      </c>
      <c r="K1566">
        <v>3.6</v>
      </c>
    </row>
    <row r="1567" spans="10:11" x14ac:dyDescent="0.3">
      <c r="J1567" t="s">
        <v>515</v>
      </c>
      <c r="K1567">
        <v>5.3</v>
      </c>
    </row>
    <row r="1568" spans="10:11" x14ac:dyDescent="0.3">
      <c r="J1568" t="s">
        <v>1671</v>
      </c>
      <c r="K1568">
        <v>5.9</v>
      </c>
    </row>
    <row r="1569" spans="10:11" x14ac:dyDescent="0.3">
      <c r="J1569" t="s">
        <v>8010</v>
      </c>
      <c r="K1569">
        <v>6.9</v>
      </c>
    </row>
    <row r="1570" spans="10:11" x14ac:dyDescent="0.3">
      <c r="J1570" t="s">
        <v>3409</v>
      </c>
      <c r="K1570">
        <v>6.9</v>
      </c>
    </row>
    <row r="1571" spans="10:11" x14ac:dyDescent="0.3">
      <c r="J1571" t="s">
        <v>1924</v>
      </c>
      <c r="K1571">
        <v>6.1</v>
      </c>
    </row>
    <row r="1572" spans="10:11" x14ac:dyDescent="0.3">
      <c r="J1572" t="s">
        <v>8024</v>
      </c>
      <c r="K1572">
        <v>5.7</v>
      </c>
    </row>
    <row r="1573" spans="10:11" x14ac:dyDescent="0.3">
      <c r="J1573" t="s">
        <v>3396</v>
      </c>
      <c r="K1573">
        <v>8.5</v>
      </c>
    </row>
    <row r="1574" spans="10:11" x14ac:dyDescent="0.3">
      <c r="J1574" t="s">
        <v>1681</v>
      </c>
      <c r="K1574">
        <v>6.3</v>
      </c>
    </row>
    <row r="1575" spans="10:11" x14ac:dyDescent="0.3">
      <c r="J1575" t="s">
        <v>6199</v>
      </c>
      <c r="K1575">
        <v>7.3</v>
      </c>
    </row>
    <row r="1576" spans="10:11" x14ac:dyDescent="0.3">
      <c r="J1576" t="s">
        <v>8041</v>
      </c>
      <c r="K1576">
        <v>6.3</v>
      </c>
    </row>
    <row r="1577" spans="10:11" x14ac:dyDescent="0.3">
      <c r="J1577" t="s">
        <v>6326</v>
      </c>
      <c r="K1577">
        <v>7.2</v>
      </c>
    </row>
    <row r="1578" spans="10:11" x14ac:dyDescent="0.3">
      <c r="J1578" t="s">
        <v>4075</v>
      </c>
      <c r="K1578">
        <v>7.3</v>
      </c>
    </row>
    <row r="1579" spans="10:11" x14ac:dyDescent="0.3">
      <c r="J1579" t="s">
        <v>227</v>
      </c>
      <c r="K1579">
        <v>6.3</v>
      </c>
    </row>
    <row r="1580" spans="10:11" x14ac:dyDescent="0.3">
      <c r="J1580" t="s">
        <v>8056</v>
      </c>
      <c r="K1580">
        <v>8.1</v>
      </c>
    </row>
    <row r="1581" spans="10:11" x14ac:dyDescent="0.3">
      <c r="J1581" t="s">
        <v>8060</v>
      </c>
      <c r="K1581">
        <v>6.9</v>
      </c>
    </row>
    <row r="1582" spans="10:11" x14ac:dyDescent="0.3">
      <c r="J1582" t="s">
        <v>8066</v>
      </c>
      <c r="K1582">
        <v>6.3</v>
      </c>
    </row>
    <row r="1583" spans="10:11" x14ac:dyDescent="0.3">
      <c r="J1583" t="s">
        <v>8071</v>
      </c>
      <c r="K1583">
        <v>7.3</v>
      </c>
    </row>
    <row r="1584" spans="10:11" x14ac:dyDescent="0.3">
      <c r="J1584" t="s">
        <v>971</v>
      </c>
      <c r="K1584">
        <v>5.5</v>
      </c>
    </row>
    <row r="1585" spans="10:11" x14ac:dyDescent="0.3">
      <c r="J1585" t="s">
        <v>4219</v>
      </c>
      <c r="K1585">
        <v>6.1</v>
      </c>
    </row>
    <row r="1586" spans="10:11" x14ac:dyDescent="0.3">
      <c r="J1586" t="s">
        <v>5967</v>
      </c>
      <c r="K1586">
        <v>6.9</v>
      </c>
    </row>
    <row r="1587" spans="10:11" x14ac:dyDescent="0.3">
      <c r="J1587" t="s">
        <v>8083</v>
      </c>
      <c r="K1587">
        <v>7.2</v>
      </c>
    </row>
    <row r="1588" spans="10:11" x14ac:dyDescent="0.3">
      <c r="J1588" t="s">
        <v>2527</v>
      </c>
      <c r="K1588">
        <v>6.4</v>
      </c>
    </row>
    <row r="1589" spans="10:11" x14ac:dyDescent="0.3">
      <c r="J1589" t="s">
        <v>1671</v>
      </c>
      <c r="K1589">
        <v>6.4</v>
      </c>
    </row>
    <row r="1590" spans="10:11" x14ac:dyDescent="0.3">
      <c r="J1590" t="s">
        <v>271</v>
      </c>
      <c r="K1590">
        <v>8.3000000000000007</v>
      </c>
    </row>
    <row r="1591" spans="10:11" x14ac:dyDescent="0.3">
      <c r="J1591" t="s">
        <v>3336</v>
      </c>
      <c r="K1591">
        <v>7.2</v>
      </c>
    </row>
    <row r="1592" spans="10:11" x14ac:dyDescent="0.3">
      <c r="J1592" t="s">
        <v>214</v>
      </c>
      <c r="K1592">
        <v>6.8</v>
      </c>
    </row>
    <row r="1593" spans="10:11" x14ac:dyDescent="0.3">
      <c r="J1593" t="s">
        <v>3409</v>
      </c>
      <c r="K1593">
        <v>6.5</v>
      </c>
    </row>
    <row r="1594" spans="10:11" x14ac:dyDescent="0.3">
      <c r="J1594" t="s">
        <v>1634</v>
      </c>
      <c r="K1594">
        <v>7.8</v>
      </c>
    </row>
    <row r="1595" spans="10:11" x14ac:dyDescent="0.3">
      <c r="J1595" t="s">
        <v>50</v>
      </c>
      <c r="K1595">
        <v>7.6</v>
      </c>
    </row>
    <row r="1596" spans="10:11" x14ac:dyDescent="0.3">
      <c r="J1596" t="s">
        <v>1544</v>
      </c>
      <c r="K1596">
        <v>7.2</v>
      </c>
    </row>
    <row r="1597" spans="10:11" x14ac:dyDescent="0.3">
      <c r="J1597" t="s">
        <v>3913</v>
      </c>
      <c r="K1597">
        <v>6.7</v>
      </c>
    </row>
    <row r="1598" spans="10:11" x14ac:dyDescent="0.3">
      <c r="J1598" t="s">
        <v>2786</v>
      </c>
      <c r="K1598">
        <v>6.8</v>
      </c>
    </row>
    <row r="1599" spans="10:11" x14ac:dyDescent="0.3">
      <c r="J1599" t="s">
        <v>4219</v>
      </c>
      <c r="K1599">
        <v>6.3</v>
      </c>
    </row>
    <row r="1600" spans="10:11" x14ac:dyDescent="0.3">
      <c r="J1600" t="s">
        <v>2717</v>
      </c>
      <c r="K1600">
        <v>6.2</v>
      </c>
    </row>
    <row r="1601" spans="10:11" x14ac:dyDescent="0.3">
      <c r="J1601" t="s">
        <v>1671</v>
      </c>
      <c r="K1601">
        <v>6.2</v>
      </c>
    </row>
    <row r="1602" spans="10:11" x14ac:dyDescent="0.3">
      <c r="J1602" t="s">
        <v>2142</v>
      </c>
      <c r="K1602">
        <v>8.6</v>
      </c>
    </row>
    <row r="1603" spans="10:11" x14ac:dyDescent="0.3">
      <c r="J1603" t="s">
        <v>2813</v>
      </c>
      <c r="K1603">
        <v>8</v>
      </c>
    </row>
    <row r="1604" spans="10:11" x14ac:dyDescent="0.3">
      <c r="J1604" t="s">
        <v>271</v>
      </c>
      <c r="K1604">
        <v>7</v>
      </c>
    </row>
    <row r="1605" spans="10:11" x14ac:dyDescent="0.3">
      <c r="J1605" t="s">
        <v>2142</v>
      </c>
      <c r="K1605">
        <v>8</v>
      </c>
    </row>
    <row r="1606" spans="10:11" x14ac:dyDescent="0.3">
      <c r="J1606" t="s">
        <v>3794</v>
      </c>
      <c r="K1606">
        <v>8.1</v>
      </c>
    </row>
    <row r="1607" spans="10:11" x14ac:dyDescent="0.3">
      <c r="J1607" t="s">
        <v>1009</v>
      </c>
      <c r="K1607">
        <v>6.7</v>
      </c>
    </row>
    <row r="1608" spans="10:11" x14ac:dyDescent="0.3">
      <c r="J1608" t="s">
        <v>214</v>
      </c>
      <c r="K1608">
        <v>7.9</v>
      </c>
    </row>
    <row r="1609" spans="10:11" x14ac:dyDescent="0.3">
      <c r="J1609" t="s">
        <v>1681</v>
      </c>
      <c r="K1609">
        <v>6.1</v>
      </c>
    </row>
    <row r="1610" spans="10:11" x14ac:dyDescent="0.3">
      <c r="J1610" t="s">
        <v>8170</v>
      </c>
      <c r="K1610">
        <v>4.2</v>
      </c>
    </row>
    <row r="1611" spans="10:11" x14ac:dyDescent="0.3">
      <c r="J1611" t="s">
        <v>1985</v>
      </c>
      <c r="K1611">
        <v>6.1</v>
      </c>
    </row>
    <row r="1612" spans="10:11" x14ac:dyDescent="0.3">
      <c r="J1612" t="s">
        <v>214</v>
      </c>
      <c r="K1612">
        <v>6.6</v>
      </c>
    </row>
    <row r="1613" spans="10:11" x14ac:dyDescent="0.3">
      <c r="J1613" t="s">
        <v>7727</v>
      </c>
      <c r="K1613">
        <v>7.5</v>
      </c>
    </row>
    <row r="1614" spans="10:11" x14ac:dyDescent="0.3">
      <c r="J1614" t="s">
        <v>214</v>
      </c>
      <c r="K1614">
        <v>7.4</v>
      </c>
    </row>
    <row r="1615" spans="10:11" x14ac:dyDescent="0.3">
      <c r="J1615" t="s">
        <v>2527</v>
      </c>
      <c r="K1615">
        <v>7.2</v>
      </c>
    </row>
    <row r="1616" spans="10:11" x14ac:dyDescent="0.3">
      <c r="J1616" t="s">
        <v>8199</v>
      </c>
      <c r="K1616">
        <v>6.9</v>
      </c>
    </row>
    <row r="1617" spans="10:11" x14ac:dyDescent="0.3">
      <c r="J1617" t="s">
        <v>5529</v>
      </c>
      <c r="K1617">
        <v>7.4</v>
      </c>
    </row>
    <row r="1618" spans="10:11" x14ac:dyDescent="0.3">
      <c r="J1618" t="s">
        <v>2786</v>
      </c>
      <c r="K1618">
        <v>5.4</v>
      </c>
    </row>
    <row r="1619" spans="10:11" x14ac:dyDescent="0.3">
      <c r="J1619" t="s">
        <v>3932</v>
      </c>
      <c r="K1619">
        <v>6.8</v>
      </c>
    </row>
    <row r="1620" spans="10:11" x14ac:dyDescent="0.3">
      <c r="J1620" t="s">
        <v>1415</v>
      </c>
      <c r="K1620">
        <v>6.3</v>
      </c>
    </row>
    <row r="1621" spans="10:11" x14ac:dyDescent="0.3">
      <c r="J1621" t="s">
        <v>1415</v>
      </c>
      <c r="K1621">
        <v>7.2</v>
      </c>
    </row>
    <row r="1622" spans="10:11" x14ac:dyDescent="0.3">
      <c r="J1622" t="s">
        <v>3794</v>
      </c>
      <c r="K1622">
        <v>8.6999999999999993</v>
      </c>
    </row>
    <row r="1623" spans="10:11" x14ac:dyDescent="0.3">
      <c r="J1623" t="s">
        <v>1120</v>
      </c>
      <c r="K1623">
        <v>6.9</v>
      </c>
    </row>
    <row r="1624" spans="10:11" x14ac:dyDescent="0.3">
      <c r="J1624" t="s">
        <v>1681</v>
      </c>
      <c r="K1624">
        <v>6</v>
      </c>
    </row>
    <row r="1625" spans="10:11" x14ac:dyDescent="0.3">
      <c r="J1625" t="s">
        <v>214</v>
      </c>
      <c r="K1625">
        <v>5.9</v>
      </c>
    </row>
    <row r="1626" spans="10:11" x14ac:dyDescent="0.3">
      <c r="J1626" t="s">
        <v>1681</v>
      </c>
      <c r="K1626">
        <v>5.4</v>
      </c>
    </row>
    <row r="1627" spans="10:11" x14ac:dyDescent="0.3">
      <c r="J1627" t="s">
        <v>2476</v>
      </c>
      <c r="K1627">
        <v>5.9</v>
      </c>
    </row>
    <row r="1628" spans="10:11" x14ac:dyDescent="0.3">
      <c r="J1628" t="s">
        <v>3632</v>
      </c>
      <c r="K1628">
        <v>6.1</v>
      </c>
    </row>
    <row r="1629" spans="10:11" x14ac:dyDescent="0.3">
      <c r="J1629" t="s">
        <v>3632</v>
      </c>
      <c r="K1629">
        <v>7.7</v>
      </c>
    </row>
    <row r="1630" spans="10:11" x14ac:dyDescent="0.3">
      <c r="J1630" t="s">
        <v>471</v>
      </c>
      <c r="K1630">
        <v>5.8</v>
      </c>
    </row>
    <row r="1631" spans="10:11" x14ac:dyDescent="0.3">
      <c r="J1631" t="s">
        <v>1726</v>
      </c>
      <c r="K1631">
        <v>7.6</v>
      </c>
    </row>
    <row r="1632" spans="10:11" x14ac:dyDescent="0.3">
      <c r="J1632" t="s">
        <v>214</v>
      </c>
      <c r="K1632">
        <v>6.1</v>
      </c>
    </row>
    <row r="1633" spans="10:11" x14ac:dyDescent="0.3">
      <c r="J1633" t="s">
        <v>227</v>
      </c>
      <c r="K1633">
        <v>5.4</v>
      </c>
    </row>
    <row r="1634" spans="10:11" x14ac:dyDescent="0.3">
      <c r="J1634" t="s">
        <v>8278</v>
      </c>
      <c r="K1634">
        <v>5.0999999999999996</v>
      </c>
    </row>
    <row r="1635" spans="10:11" x14ac:dyDescent="0.3">
      <c r="J1635" t="s">
        <v>1009</v>
      </c>
      <c r="K1635">
        <v>6.4</v>
      </c>
    </row>
    <row r="1636" spans="10:11" x14ac:dyDescent="0.3">
      <c r="J1636" t="s">
        <v>50</v>
      </c>
      <c r="K1636">
        <v>6.3</v>
      </c>
    </row>
    <row r="1637" spans="10:11" x14ac:dyDescent="0.3">
      <c r="J1637" t="s">
        <v>8295</v>
      </c>
      <c r="K1637">
        <v>7.5</v>
      </c>
    </row>
    <row r="1638" spans="10:11" x14ac:dyDescent="0.3">
      <c r="J1638" t="s">
        <v>214</v>
      </c>
      <c r="K1638">
        <v>7.1</v>
      </c>
    </row>
    <row r="1639" spans="10:11" x14ac:dyDescent="0.3">
      <c r="J1639" t="s">
        <v>8306</v>
      </c>
      <c r="K1639">
        <v>5.2</v>
      </c>
    </row>
    <row r="1640" spans="10:11" x14ac:dyDescent="0.3">
      <c r="J1640" t="s">
        <v>4817</v>
      </c>
      <c r="K1640">
        <v>7.8</v>
      </c>
    </row>
    <row r="1641" spans="10:11" x14ac:dyDescent="0.3">
      <c r="J1641" t="s">
        <v>1415</v>
      </c>
      <c r="K1641">
        <v>6.5</v>
      </c>
    </row>
    <row r="1642" spans="10:11" x14ac:dyDescent="0.3">
      <c r="J1642" t="s">
        <v>334</v>
      </c>
      <c r="K1642">
        <v>6.6</v>
      </c>
    </row>
    <row r="1643" spans="10:11" x14ac:dyDescent="0.3">
      <c r="J1643" t="s">
        <v>1671</v>
      </c>
      <c r="K1643">
        <v>5.0999999999999996</v>
      </c>
    </row>
    <row r="1644" spans="10:11" x14ac:dyDescent="0.3">
      <c r="J1644" t="s">
        <v>8329</v>
      </c>
      <c r="K1644">
        <v>7.4</v>
      </c>
    </row>
    <row r="1645" spans="10:11" x14ac:dyDescent="0.3">
      <c r="J1645" t="s">
        <v>1634</v>
      </c>
      <c r="K1645">
        <v>7.2</v>
      </c>
    </row>
    <row r="1646" spans="10:11" x14ac:dyDescent="0.3">
      <c r="J1646" t="s">
        <v>1120</v>
      </c>
      <c r="K1646">
        <v>7.6</v>
      </c>
    </row>
    <row r="1647" spans="10:11" x14ac:dyDescent="0.3">
      <c r="J1647" t="s">
        <v>3794</v>
      </c>
      <c r="K1647">
        <v>7.5</v>
      </c>
    </row>
    <row r="1648" spans="10:11" x14ac:dyDescent="0.3">
      <c r="J1648" t="s">
        <v>5544</v>
      </c>
      <c r="K1648">
        <v>6.6</v>
      </c>
    </row>
    <row r="1649" spans="10:11" x14ac:dyDescent="0.3">
      <c r="J1649" t="s">
        <v>687</v>
      </c>
      <c r="K1649">
        <v>7.2</v>
      </c>
    </row>
    <row r="1650" spans="10:11" x14ac:dyDescent="0.3">
      <c r="J1650" t="s">
        <v>3932</v>
      </c>
      <c r="K1650">
        <v>7.6</v>
      </c>
    </row>
    <row r="1651" spans="10:11" x14ac:dyDescent="0.3">
      <c r="J1651" t="s">
        <v>7837</v>
      </c>
      <c r="K1651">
        <v>6.2</v>
      </c>
    </row>
    <row r="1652" spans="10:11" x14ac:dyDescent="0.3">
      <c r="J1652" t="s">
        <v>4915</v>
      </c>
      <c r="K1652">
        <v>5.6</v>
      </c>
    </row>
    <row r="1653" spans="10:11" x14ac:dyDescent="0.3">
      <c r="J1653" t="s">
        <v>2490</v>
      </c>
      <c r="K1653">
        <v>7.6</v>
      </c>
    </row>
    <row r="1654" spans="10:11" x14ac:dyDescent="0.3">
      <c r="J1654" t="s">
        <v>6403</v>
      </c>
      <c r="K1654">
        <v>6.6</v>
      </c>
    </row>
    <row r="1655" spans="10:11" x14ac:dyDescent="0.3">
      <c r="J1655" t="s">
        <v>2664</v>
      </c>
      <c r="K1655">
        <v>7</v>
      </c>
    </row>
    <row r="1656" spans="10:11" x14ac:dyDescent="0.3">
      <c r="J1656" t="s">
        <v>1671</v>
      </c>
      <c r="K1656">
        <v>2.7</v>
      </c>
    </row>
    <row r="1657" spans="10:11" x14ac:dyDescent="0.3">
      <c r="J1657" t="s">
        <v>422</v>
      </c>
      <c r="K1657">
        <v>7.6</v>
      </c>
    </row>
    <row r="1658" spans="10:11" x14ac:dyDescent="0.3">
      <c r="J1658" t="s">
        <v>1401</v>
      </c>
      <c r="K1658">
        <v>6.6</v>
      </c>
    </row>
    <row r="1659" spans="10:11" x14ac:dyDescent="0.3">
      <c r="J1659" t="s">
        <v>8396</v>
      </c>
      <c r="K1659">
        <v>6.9</v>
      </c>
    </row>
    <row r="1660" spans="10:11" x14ac:dyDescent="0.3">
      <c r="J1660" t="s">
        <v>923</v>
      </c>
      <c r="K1660">
        <v>6.8</v>
      </c>
    </row>
    <row r="1661" spans="10:11" x14ac:dyDescent="0.3">
      <c r="J1661" t="s">
        <v>8060</v>
      </c>
      <c r="K1661">
        <v>7.5</v>
      </c>
    </row>
    <row r="1662" spans="10:11" x14ac:dyDescent="0.3">
      <c r="J1662" t="s">
        <v>262</v>
      </c>
      <c r="K1662">
        <v>3.7</v>
      </c>
    </row>
    <row r="1663" spans="10:11" x14ac:dyDescent="0.3">
      <c r="J1663" t="s">
        <v>1415</v>
      </c>
      <c r="K1663">
        <v>6.1</v>
      </c>
    </row>
    <row r="1664" spans="10:11" x14ac:dyDescent="0.3">
      <c r="J1664" t="s">
        <v>5051</v>
      </c>
      <c r="K1664">
        <v>5.9</v>
      </c>
    </row>
    <row r="1665" spans="10:11" x14ac:dyDescent="0.3">
      <c r="J1665" t="s">
        <v>6199</v>
      </c>
      <c r="K1665">
        <v>6.7</v>
      </c>
    </row>
    <row r="1666" spans="10:11" x14ac:dyDescent="0.3">
      <c r="J1666" t="s">
        <v>2527</v>
      </c>
      <c r="K1666">
        <v>8.5</v>
      </c>
    </row>
    <row r="1667" spans="10:11" x14ac:dyDescent="0.3">
      <c r="J1667" t="s">
        <v>8432</v>
      </c>
      <c r="K1667">
        <v>6.9</v>
      </c>
    </row>
    <row r="1668" spans="10:11" x14ac:dyDescent="0.3">
      <c r="J1668" t="s">
        <v>1009</v>
      </c>
      <c r="K1668">
        <v>5.5</v>
      </c>
    </row>
    <row r="1669" spans="10:11" x14ac:dyDescent="0.3">
      <c r="J1669" t="s">
        <v>8441</v>
      </c>
      <c r="K1669">
        <v>7.1</v>
      </c>
    </row>
    <row r="1670" spans="10:11" x14ac:dyDescent="0.3">
      <c r="J1670" t="s">
        <v>2125</v>
      </c>
      <c r="K1670">
        <v>7.1</v>
      </c>
    </row>
    <row r="1671" spans="10:11" x14ac:dyDescent="0.3">
      <c r="J1671" t="s">
        <v>2717</v>
      </c>
      <c r="K1671">
        <v>5.9</v>
      </c>
    </row>
    <row r="1672" spans="10:11" x14ac:dyDescent="0.3">
      <c r="J1672" t="s">
        <v>1280</v>
      </c>
      <c r="K1672">
        <v>7.3</v>
      </c>
    </row>
    <row r="1673" spans="10:11" x14ac:dyDescent="0.3">
      <c r="J1673" t="s">
        <v>1671</v>
      </c>
      <c r="K1673">
        <v>3.4</v>
      </c>
    </row>
    <row r="1674" spans="10:11" x14ac:dyDescent="0.3">
      <c r="J1674" t="s">
        <v>1415</v>
      </c>
      <c r="K1674">
        <v>6.8</v>
      </c>
    </row>
    <row r="1675" spans="10:11" x14ac:dyDescent="0.3">
      <c r="J1675" t="s">
        <v>4296</v>
      </c>
      <c r="K1675">
        <v>6.9</v>
      </c>
    </row>
    <row r="1676" spans="10:11" x14ac:dyDescent="0.3">
      <c r="J1676" t="s">
        <v>3409</v>
      </c>
      <c r="K1676">
        <v>7</v>
      </c>
    </row>
    <row r="1677" spans="10:11" x14ac:dyDescent="0.3">
      <c r="J1677" t="s">
        <v>1401</v>
      </c>
      <c r="K1677">
        <v>5.5</v>
      </c>
    </row>
    <row r="1678" spans="10:11" x14ac:dyDescent="0.3">
      <c r="J1678" t="s">
        <v>2469</v>
      </c>
      <c r="K1678">
        <v>5.0999999999999996</v>
      </c>
    </row>
    <row r="1679" spans="10:11" x14ac:dyDescent="0.3">
      <c r="J1679" t="s">
        <v>3030</v>
      </c>
      <c r="K1679">
        <v>6.2</v>
      </c>
    </row>
    <row r="1680" spans="10:11" x14ac:dyDescent="0.3">
      <c r="J1680" t="s">
        <v>1826</v>
      </c>
      <c r="K1680">
        <v>5.9</v>
      </c>
    </row>
    <row r="1681" spans="10:11" x14ac:dyDescent="0.3">
      <c r="J1681" t="s">
        <v>1415</v>
      </c>
      <c r="K1681">
        <v>5.2</v>
      </c>
    </row>
    <row r="1682" spans="10:11" x14ac:dyDescent="0.3">
      <c r="J1682" t="s">
        <v>1681</v>
      </c>
      <c r="K1682">
        <v>6.2</v>
      </c>
    </row>
    <row r="1683" spans="10:11" x14ac:dyDescent="0.3">
      <c r="J1683" t="s">
        <v>4479</v>
      </c>
      <c r="K1683">
        <v>5.5</v>
      </c>
    </row>
    <row r="1684" spans="10:11" x14ac:dyDescent="0.3">
      <c r="J1684" t="s">
        <v>5274</v>
      </c>
      <c r="K1684">
        <v>7.4</v>
      </c>
    </row>
    <row r="1685" spans="10:11" x14ac:dyDescent="0.3">
      <c r="J1685" t="s">
        <v>2208</v>
      </c>
      <c r="K1685">
        <v>4.4000000000000004</v>
      </c>
    </row>
    <row r="1686" spans="10:11" x14ac:dyDescent="0.3">
      <c r="J1686" t="s">
        <v>464</v>
      </c>
      <c r="K1686">
        <v>6.3</v>
      </c>
    </row>
    <row r="1687" spans="10:11" x14ac:dyDescent="0.3">
      <c r="J1687" t="s">
        <v>334</v>
      </c>
      <c r="K1687">
        <v>6.1</v>
      </c>
    </row>
    <row r="1688" spans="10:11" x14ac:dyDescent="0.3">
      <c r="J1688" t="s">
        <v>8530</v>
      </c>
      <c r="K1688">
        <v>5.3</v>
      </c>
    </row>
    <row r="1689" spans="10:11" x14ac:dyDescent="0.3">
      <c r="J1689" t="s">
        <v>8536</v>
      </c>
      <c r="K1689">
        <v>5.4</v>
      </c>
    </row>
    <row r="1690" spans="10:11" x14ac:dyDescent="0.3">
      <c r="J1690" t="s">
        <v>1415</v>
      </c>
      <c r="K1690">
        <v>6.7</v>
      </c>
    </row>
    <row r="1691" spans="10:11" x14ac:dyDescent="0.3">
      <c r="J1691" t="s">
        <v>2142</v>
      </c>
      <c r="K1691">
        <v>5.9</v>
      </c>
    </row>
    <row r="1692" spans="10:11" x14ac:dyDescent="0.3">
      <c r="J1692" t="s">
        <v>3409</v>
      </c>
      <c r="K1692">
        <v>7.3</v>
      </c>
    </row>
    <row r="1693" spans="10:11" x14ac:dyDescent="0.3">
      <c r="J1693" t="s">
        <v>5967</v>
      </c>
      <c r="K1693">
        <v>5.5</v>
      </c>
    </row>
    <row r="1694" spans="10:11" x14ac:dyDescent="0.3">
      <c r="J1694" t="s">
        <v>782</v>
      </c>
      <c r="K1694">
        <v>5.8</v>
      </c>
    </row>
    <row r="1695" spans="10:11" x14ac:dyDescent="0.3">
      <c r="J1695" t="s">
        <v>4432</v>
      </c>
      <c r="K1695">
        <v>4.5999999999999996</v>
      </c>
    </row>
    <row r="1696" spans="10:11" x14ac:dyDescent="0.3">
      <c r="J1696" t="s">
        <v>2125</v>
      </c>
      <c r="K1696">
        <v>6.7</v>
      </c>
    </row>
    <row r="1697" spans="10:11" x14ac:dyDescent="0.3">
      <c r="J1697" t="s">
        <v>8570</v>
      </c>
      <c r="K1697">
        <v>5.0999999999999996</v>
      </c>
    </row>
    <row r="1698" spans="10:11" x14ac:dyDescent="0.3">
      <c r="J1698" t="s">
        <v>1681</v>
      </c>
      <c r="K1698">
        <v>5.6</v>
      </c>
    </row>
    <row r="1699" spans="10:11" x14ac:dyDescent="0.3">
      <c r="J1699" t="s">
        <v>3277</v>
      </c>
      <c r="K1699">
        <v>7</v>
      </c>
    </row>
    <row r="1700" spans="10:11" x14ac:dyDescent="0.3">
      <c r="J1700" t="s">
        <v>7579</v>
      </c>
      <c r="K1700">
        <v>6.4</v>
      </c>
    </row>
    <row r="1701" spans="10:11" x14ac:dyDescent="0.3">
      <c r="J1701" t="s">
        <v>6113</v>
      </c>
      <c r="K1701">
        <v>6.7</v>
      </c>
    </row>
    <row r="1702" spans="10:11" x14ac:dyDescent="0.3">
      <c r="J1702" t="s">
        <v>73</v>
      </c>
      <c r="K1702">
        <v>4.0999999999999996</v>
      </c>
    </row>
    <row r="1703" spans="10:11" x14ac:dyDescent="0.3">
      <c r="J1703" t="s">
        <v>2001</v>
      </c>
      <c r="K1703">
        <v>5.5</v>
      </c>
    </row>
    <row r="1704" spans="10:11" x14ac:dyDescent="0.3">
      <c r="J1704" t="s">
        <v>262</v>
      </c>
      <c r="K1704">
        <v>2.7</v>
      </c>
    </row>
    <row r="1705" spans="10:11" x14ac:dyDescent="0.3">
      <c r="J1705" t="s">
        <v>334</v>
      </c>
      <c r="K1705">
        <v>6.4</v>
      </c>
    </row>
    <row r="1706" spans="10:11" x14ac:dyDescent="0.3">
      <c r="J1706" t="s">
        <v>3171</v>
      </c>
      <c r="K1706">
        <v>4.8</v>
      </c>
    </row>
    <row r="1707" spans="10:11" x14ac:dyDescent="0.3">
      <c r="J1707" t="s">
        <v>1681</v>
      </c>
      <c r="K1707">
        <v>6.1</v>
      </c>
    </row>
    <row r="1708" spans="10:11" x14ac:dyDescent="0.3">
      <c r="J1708" t="s">
        <v>2966</v>
      </c>
      <c r="K1708">
        <v>4.8</v>
      </c>
    </row>
    <row r="1709" spans="10:11" x14ac:dyDescent="0.3">
      <c r="J1709" t="s">
        <v>3409</v>
      </c>
      <c r="K1709">
        <v>7</v>
      </c>
    </row>
    <row r="1710" spans="10:11" x14ac:dyDescent="0.3">
      <c r="J1710" t="s">
        <v>8633</v>
      </c>
      <c r="K1710">
        <v>6.8</v>
      </c>
    </row>
    <row r="1711" spans="10:11" x14ac:dyDescent="0.3">
      <c r="J1711" t="s">
        <v>2527</v>
      </c>
      <c r="K1711">
        <v>7.3</v>
      </c>
    </row>
    <row r="1712" spans="10:11" x14ac:dyDescent="0.3">
      <c r="J1712" t="s">
        <v>2125</v>
      </c>
      <c r="K1712">
        <v>8.1999999999999993</v>
      </c>
    </row>
    <row r="1713" spans="10:11" x14ac:dyDescent="0.3">
      <c r="J1713" t="s">
        <v>1528</v>
      </c>
      <c r="K1713">
        <v>5.6</v>
      </c>
    </row>
    <row r="1714" spans="10:11" x14ac:dyDescent="0.3">
      <c r="J1714" t="s">
        <v>464</v>
      </c>
      <c r="K1714">
        <v>6.1</v>
      </c>
    </row>
    <row r="1715" spans="10:11" x14ac:dyDescent="0.3">
      <c r="J1715" t="s">
        <v>1961</v>
      </c>
      <c r="K1715">
        <v>7.9</v>
      </c>
    </row>
    <row r="1716" spans="10:11" x14ac:dyDescent="0.3">
      <c r="J1716" t="s">
        <v>1935</v>
      </c>
      <c r="K1716">
        <v>8.4</v>
      </c>
    </row>
    <row r="1717" spans="10:11" x14ac:dyDescent="0.3">
      <c r="J1717" t="s">
        <v>464</v>
      </c>
      <c r="K1717">
        <v>6.5</v>
      </c>
    </row>
    <row r="1718" spans="10:11" x14ac:dyDescent="0.3">
      <c r="J1718" t="s">
        <v>214</v>
      </c>
      <c r="K1718">
        <v>7.1</v>
      </c>
    </row>
    <row r="1719" spans="10:11" x14ac:dyDescent="0.3">
      <c r="J1719" t="s">
        <v>5806</v>
      </c>
      <c r="K1719">
        <v>6.6</v>
      </c>
    </row>
    <row r="1720" spans="10:11" x14ac:dyDescent="0.3">
      <c r="J1720" t="s">
        <v>8681</v>
      </c>
      <c r="K1720">
        <v>4</v>
      </c>
    </row>
    <row r="1721" spans="10:11" x14ac:dyDescent="0.3">
      <c r="J1721" t="s">
        <v>6326</v>
      </c>
      <c r="K1721">
        <v>7</v>
      </c>
    </row>
    <row r="1722" spans="10:11" x14ac:dyDescent="0.3">
      <c r="J1722" t="s">
        <v>6905</v>
      </c>
      <c r="K1722">
        <v>5.6</v>
      </c>
    </row>
    <row r="1723" spans="10:11" x14ac:dyDescent="0.3">
      <c r="J1723" t="s">
        <v>127</v>
      </c>
      <c r="K1723">
        <v>4.8</v>
      </c>
    </row>
    <row r="1724" spans="10:11" x14ac:dyDescent="0.3">
      <c r="J1724" t="s">
        <v>8703</v>
      </c>
      <c r="K1724">
        <v>7.5</v>
      </c>
    </row>
    <row r="1725" spans="10:11" x14ac:dyDescent="0.3">
      <c r="J1725" t="s">
        <v>1098</v>
      </c>
      <c r="K1725">
        <v>6</v>
      </c>
    </row>
    <row r="1726" spans="10:11" x14ac:dyDescent="0.3">
      <c r="J1726" t="s">
        <v>3057</v>
      </c>
      <c r="K1726">
        <v>7.2</v>
      </c>
    </row>
    <row r="1727" spans="10:11" x14ac:dyDescent="0.3">
      <c r="J1727" t="s">
        <v>464</v>
      </c>
      <c r="K1727">
        <v>5.6</v>
      </c>
    </row>
    <row r="1728" spans="10:11" x14ac:dyDescent="0.3">
      <c r="J1728" t="s">
        <v>8722</v>
      </c>
      <c r="K1728">
        <v>6.8</v>
      </c>
    </row>
    <row r="1729" spans="10:11" x14ac:dyDescent="0.3">
      <c r="J1729" t="s">
        <v>2966</v>
      </c>
      <c r="K1729">
        <v>4.9000000000000004</v>
      </c>
    </row>
    <row r="1730" spans="10:11" x14ac:dyDescent="0.3">
      <c r="J1730" t="s">
        <v>5940</v>
      </c>
      <c r="K1730">
        <v>7.1</v>
      </c>
    </row>
    <row r="1731" spans="10:11" x14ac:dyDescent="0.3">
      <c r="J1731" t="s">
        <v>2298</v>
      </c>
      <c r="K1731">
        <v>2</v>
      </c>
    </row>
    <row r="1732" spans="10:11" x14ac:dyDescent="0.3">
      <c r="J1732" t="s">
        <v>6326</v>
      </c>
      <c r="K1732">
        <v>5.7</v>
      </c>
    </row>
    <row r="1733" spans="10:11" x14ac:dyDescent="0.3">
      <c r="J1733" t="s">
        <v>8748</v>
      </c>
      <c r="K1733">
        <v>4.0999999999999996</v>
      </c>
    </row>
    <row r="1734" spans="10:11" x14ac:dyDescent="0.3">
      <c r="J1734" t="s">
        <v>2142</v>
      </c>
      <c r="K1734">
        <v>6.7</v>
      </c>
    </row>
    <row r="1735" spans="10:11" x14ac:dyDescent="0.3">
      <c r="J1735" t="s">
        <v>8760</v>
      </c>
      <c r="K1735">
        <v>7.5</v>
      </c>
    </row>
    <row r="1736" spans="10:11" x14ac:dyDescent="0.3">
      <c r="J1736" t="s">
        <v>6419</v>
      </c>
      <c r="K1736">
        <v>6.5</v>
      </c>
    </row>
    <row r="1737" spans="10:11" x14ac:dyDescent="0.3">
      <c r="J1737" t="s">
        <v>8771</v>
      </c>
      <c r="K1737">
        <v>7.9</v>
      </c>
    </row>
    <row r="1738" spans="10:11" x14ac:dyDescent="0.3">
      <c r="J1738" t="s">
        <v>8777</v>
      </c>
      <c r="K1738">
        <v>7.6</v>
      </c>
    </row>
    <row r="1739" spans="10:11" x14ac:dyDescent="0.3">
      <c r="J1739" t="s">
        <v>1415</v>
      </c>
      <c r="K1739">
        <v>6.4</v>
      </c>
    </row>
    <row r="1740" spans="10:11" x14ac:dyDescent="0.3">
      <c r="J1740" t="s">
        <v>787</v>
      </c>
      <c r="K1740">
        <v>5.8</v>
      </c>
    </row>
    <row r="1741" spans="10:11" x14ac:dyDescent="0.3">
      <c r="J1741" t="s">
        <v>3409</v>
      </c>
      <c r="K1741">
        <v>7.7</v>
      </c>
    </row>
    <row r="1742" spans="10:11" x14ac:dyDescent="0.3">
      <c r="J1742" t="s">
        <v>8795</v>
      </c>
      <c r="K1742">
        <v>7.1</v>
      </c>
    </row>
    <row r="1743" spans="10:11" x14ac:dyDescent="0.3">
      <c r="J1743" t="s">
        <v>1681</v>
      </c>
      <c r="K1743">
        <v>5.3</v>
      </c>
    </row>
    <row r="1744" spans="10:11" x14ac:dyDescent="0.3">
      <c r="J1744" t="s">
        <v>1671</v>
      </c>
      <c r="K1744">
        <v>5.3</v>
      </c>
    </row>
    <row r="1745" spans="10:11" x14ac:dyDescent="0.3">
      <c r="J1745" t="s">
        <v>5940</v>
      </c>
      <c r="K1745">
        <v>7.5</v>
      </c>
    </row>
    <row r="1746" spans="10:11" x14ac:dyDescent="0.3">
      <c r="J1746" t="s">
        <v>2527</v>
      </c>
      <c r="K1746">
        <v>6.9</v>
      </c>
    </row>
    <row r="1747" spans="10:11" x14ac:dyDescent="0.3">
      <c r="J1747" t="s">
        <v>8066</v>
      </c>
      <c r="K1747">
        <v>4.9000000000000004</v>
      </c>
    </row>
    <row r="1748" spans="10:11" x14ac:dyDescent="0.3">
      <c r="J1748" t="s">
        <v>2202</v>
      </c>
      <c r="K1748">
        <v>7.1</v>
      </c>
    </row>
    <row r="1749" spans="10:11" x14ac:dyDescent="0.3">
      <c r="J1749" t="s">
        <v>89</v>
      </c>
      <c r="K1749">
        <v>8</v>
      </c>
    </row>
    <row r="1750" spans="10:11" x14ac:dyDescent="0.3">
      <c r="J1750" t="s">
        <v>8831</v>
      </c>
      <c r="K1750">
        <v>7.9</v>
      </c>
    </row>
    <row r="1751" spans="10:11" x14ac:dyDescent="0.3">
      <c r="J1751" t="s">
        <v>127</v>
      </c>
      <c r="K1751">
        <v>7.6</v>
      </c>
    </row>
    <row r="1752" spans="10:11" x14ac:dyDescent="0.3">
      <c r="J1752" t="s">
        <v>8841</v>
      </c>
      <c r="K1752">
        <v>5.9</v>
      </c>
    </row>
    <row r="1753" spans="10:11" x14ac:dyDescent="0.3">
      <c r="J1753" t="s">
        <v>2125</v>
      </c>
      <c r="K1753">
        <v>6.3</v>
      </c>
    </row>
    <row r="1754" spans="10:11" x14ac:dyDescent="0.3">
      <c r="J1754" t="s">
        <v>8848</v>
      </c>
      <c r="K1754">
        <v>7.1</v>
      </c>
    </row>
    <row r="1755" spans="10:11" x14ac:dyDescent="0.3">
      <c r="J1755" t="s">
        <v>334</v>
      </c>
      <c r="K1755">
        <v>6.4</v>
      </c>
    </row>
    <row r="1756" spans="10:11" x14ac:dyDescent="0.3">
      <c r="J1756" t="s">
        <v>59</v>
      </c>
      <c r="K1756">
        <v>8.1999999999999993</v>
      </c>
    </row>
    <row r="1757" spans="10:11" x14ac:dyDescent="0.3">
      <c r="J1757" t="s">
        <v>1671</v>
      </c>
      <c r="K1757">
        <v>6.9</v>
      </c>
    </row>
    <row r="1758" spans="10:11" x14ac:dyDescent="0.3">
      <c r="J1758" t="s">
        <v>3067</v>
      </c>
      <c r="K1758">
        <v>7.8</v>
      </c>
    </row>
    <row r="1759" spans="10:11" x14ac:dyDescent="0.3">
      <c r="J1759" t="s">
        <v>5510</v>
      </c>
      <c r="K1759">
        <v>6.7</v>
      </c>
    </row>
    <row r="1760" spans="10:11" x14ac:dyDescent="0.3">
      <c r="J1760" t="s">
        <v>4224</v>
      </c>
      <c r="K1760">
        <v>7.5</v>
      </c>
    </row>
    <row r="1761" spans="10:11" x14ac:dyDescent="0.3">
      <c r="J1761" t="s">
        <v>4904</v>
      </c>
      <c r="K1761">
        <v>7.4</v>
      </c>
    </row>
    <row r="1762" spans="10:11" x14ac:dyDescent="0.3">
      <c r="J1762" t="s">
        <v>1681</v>
      </c>
      <c r="K1762">
        <v>5.2</v>
      </c>
    </row>
    <row r="1763" spans="10:11" x14ac:dyDescent="0.3">
      <c r="J1763" t="s">
        <v>8886</v>
      </c>
      <c r="K1763">
        <v>6.5</v>
      </c>
    </row>
    <row r="1764" spans="10:11" x14ac:dyDescent="0.3">
      <c r="J1764" t="s">
        <v>2527</v>
      </c>
      <c r="K1764">
        <v>7.6</v>
      </c>
    </row>
    <row r="1765" spans="10:11" x14ac:dyDescent="0.3">
      <c r="J1765" t="s">
        <v>852</v>
      </c>
      <c r="K1765">
        <v>7.3</v>
      </c>
    </row>
    <row r="1766" spans="10:11" x14ac:dyDescent="0.3">
      <c r="J1766" t="s">
        <v>1681</v>
      </c>
      <c r="K1766">
        <v>6.6</v>
      </c>
    </row>
    <row r="1767" spans="10:11" x14ac:dyDescent="0.3">
      <c r="J1767" t="s">
        <v>50</v>
      </c>
      <c r="K1767">
        <v>6.8</v>
      </c>
    </row>
    <row r="1768" spans="10:11" x14ac:dyDescent="0.3">
      <c r="J1768" t="s">
        <v>1681</v>
      </c>
      <c r="K1768">
        <v>6.9</v>
      </c>
    </row>
    <row r="1769" spans="10:11" x14ac:dyDescent="0.3">
      <c r="J1769" t="s">
        <v>1401</v>
      </c>
      <c r="K1769">
        <v>5.8</v>
      </c>
    </row>
    <row r="1770" spans="10:11" x14ac:dyDescent="0.3">
      <c r="J1770" t="s">
        <v>1671</v>
      </c>
      <c r="K1770">
        <v>6.6</v>
      </c>
    </row>
    <row r="1771" spans="10:11" x14ac:dyDescent="0.3">
      <c r="J1771" t="s">
        <v>8921</v>
      </c>
      <c r="K1771">
        <v>6.7</v>
      </c>
    </row>
    <row r="1772" spans="10:11" x14ac:dyDescent="0.3">
      <c r="J1772" t="s">
        <v>515</v>
      </c>
      <c r="K1772">
        <v>6.7</v>
      </c>
    </row>
    <row r="1773" spans="10:11" x14ac:dyDescent="0.3">
      <c r="J1773" t="s">
        <v>1415</v>
      </c>
      <c r="K1773">
        <v>6.3</v>
      </c>
    </row>
    <row r="1774" spans="10:11" x14ac:dyDescent="0.3">
      <c r="J1774" t="s">
        <v>2136</v>
      </c>
      <c r="K1774">
        <v>7.7</v>
      </c>
    </row>
    <row r="1775" spans="10:11" x14ac:dyDescent="0.3">
      <c r="J1775" t="s">
        <v>1752</v>
      </c>
      <c r="K1775">
        <v>6.1</v>
      </c>
    </row>
    <row r="1776" spans="10:11" x14ac:dyDescent="0.3">
      <c r="J1776" t="s">
        <v>8945</v>
      </c>
      <c r="K1776">
        <v>4.9000000000000004</v>
      </c>
    </row>
    <row r="1777" spans="10:11" x14ac:dyDescent="0.3">
      <c r="J1777" t="s">
        <v>3057</v>
      </c>
      <c r="K1777">
        <v>6.2</v>
      </c>
    </row>
    <row r="1778" spans="10:11" x14ac:dyDescent="0.3">
      <c r="J1778" t="s">
        <v>214</v>
      </c>
      <c r="K1778">
        <v>7.8</v>
      </c>
    </row>
    <row r="1779" spans="10:11" x14ac:dyDescent="0.3">
      <c r="J1779" t="s">
        <v>2954</v>
      </c>
      <c r="K1779">
        <v>8.1999999999999993</v>
      </c>
    </row>
    <row r="1780" spans="10:11" x14ac:dyDescent="0.3">
      <c r="J1780" t="s">
        <v>8963</v>
      </c>
      <c r="K1780">
        <v>6.9</v>
      </c>
    </row>
    <row r="1781" spans="10:11" x14ac:dyDescent="0.3">
      <c r="J1781" t="s">
        <v>923</v>
      </c>
      <c r="K1781">
        <v>6.2</v>
      </c>
    </row>
    <row r="1782" spans="10:11" x14ac:dyDescent="0.3">
      <c r="J1782" t="s">
        <v>2125</v>
      </c>
      <c r="K1782">
        <v>6.9</v>
      </c>
    </row>
    <row r="1783" spans="10:11" x14ac:dyDescent="0.3">
      <c r="J1783" t="s">
        <v>4384</v>
      </c>
      <c r="K1783">
        <v>4.8</v>
      </c>
    </row>
    <row r="1784" spans="10:11" x14ac:dyDescent="0.3">
      <c r="J1784" t="s">
        <v>67</v>
      </c>
      <c r="K1784">
        <v>8</v>
      </c>
    </row>
    <row r="1785" spans="10:11" x14ac:dyDescent="0.3">
      <c r="J1785" t="s">
        <v>3632</v>
      </c>
      <c r="K1785">
        <v>5.3</v>
      </c>
    </row>
    <row r="1786" spans="10:11" x14ac:dyDescent="0.3">
      <c r="J1786" t="s">
        <v>6283</v>
      </c>
      <c r="K1786">
        <v>6.7</v>
      </c>
    </row>
    <row r="1787" spans="10:11" x14ac:dyDescent="0.3">
      <c r="J1787" t="s">
        <v>8997</v>
      </c>
      <c r="K1787">
        <v>5.4</v>
      </c>
    </row>
    <row r="1788" spans="10:11" x14ac:dyDescent="0.3">
      <c r="J1788" t="s">
        <v>515</v>
      </c>
      <c r="K1788">
        <v>5.4</v>
      </c>
    </row>
    <row r="1789" spans="10:11" x14ac:dyDescent="0.3">
      <c r="J1789" t="s">
        <v>4177</v>
      </c>
      <c r="K1789">
        <v>4.9000000000000004</v>
      </c>
    </row>
    <row r="1790" spans="10:11" x14ac:dyDescent="0.3">
      <c r="J1790" t="s">
        <v>2527</v>
      </c>
      <c r="K1790">
        <v>6.1</v>
      </c>
    </row>
    <row r="1791" spans="10:11" x14ac:dyDescent="0.3">
      <c r="J1791" t="s">
        <v>9015</v>
      </c>
      <c r="K1791">
        <v>5.8</v>
      </c>
    </row>
    <row r="1792" spans="10:11" x14ac:dyDescent="0.3">
      <c r="J1792" t="s">
        <v>3241</v>
      </c>
      <c r="K1792">
        <v>7</v>
      </c>
    </row>
    <row r="1793" spans="10:11" x14ac:dyDescent="0.3">
      <c r="J1793" t="s">
        <v>1415</v>
      </c>
      <c r="K1793">
        <v>6.5</v>
      </c>
    </row>
    <row r="1794" spans="10:11" x14ac:dyDescent="0.3">
      <c r="J1794" t="s">
        <v>1752</v>
      </c>
      <c r="K1794">
        <v>6.6</v>
      </c>
    </row>
    <row r="1795" spans="10:11" x14ac:dyDescent="0.3">
      <c r="J1795" t="s">
        <v>9038</v>
      </c>
      <c r="K1795">
        <v>6.1</v>
      </c>
    </row>
    <row r="1796" spans="10:11" x14ac:dyDescent="0.3">
      <c r="J1796" t="s">
        <v>464</v>
      </c>
      <c r="K1796">
        <v>5.7</v>
      </c>
    </row>
    <row r="1797" spans="10:11" x14ac:dyDescent="0.3">
      <c r="J1797" t="s">
        <v>50</v>
      </c>
      <c r="K1797">
        <v>6.6</v>
      </c>
    </row>
    <row r="1798" spans="10:11" x14ac:dyDescent="0.3">
      <c r="J1798" t="s">
        <v>1681</v>
      </c>
      <c r="K1798">
        <v>7</v>
      </c>
    </row>
    <row r="1799" spans="10:11" x14ac:dyDescent="0.3">
      <c r="J1799" t="s">
        <v>3409</v>
      </c>
      <c r="K1799">
        <v>7.4</v>
      </c>
    </row>
    <row r="1800" spans="10:11" x14ac:dyDescent="0.3">
      <c r="J1800" t="s">
        <v>1415</v>
      </c>
      <c r="K1800">
        <v>5.3</v>
      </c>
    </row>
    <row r="1801" spans="10:11" x14ac:dyDescent="0.3">
      <c r="J1801" t="s">
        <v>2157</v>
      </c>
      <c r="K1801">
        <v>7.4</v>
      </c>
    </row>
    <row r="1802" spans="10:11" x14ac:dyDescent="0.3">
      <c r="J1802" t="s">
        <v>5274</v>
      </c>
      <c r="K1802">
        <v>7.4</v>
      </c>
    </row>
    <row r="1803" spans="10:11" x14ac:dyDescent="0.3">
      <c r="J1803" t="s">
        <v>4075</v>
      </c>
      <c r="K1803">
        <v>6.8</v>
      </c>
    </row>
    <row r="1804" spans="10:11" x14ac:dyDescent="0.3">
      <c r="J1804" t="s">
        <v>9080</v>
      </c>
      <c r="K1804">
        <v>7.9</v>
      </c>
    </row>
    <row r="1805" spans="10:11" x14ac:dyDescent="0.3">
      <c r="J1805" t="s">
        <v>227</v>
      </c>
      <c r="K1805">
        <v>7.2</v>
      </c>
    </row>
    <row r="1806" spans="10:11" x14ac:dyDescent="0.3">
      <c r="J1806" t="s">
        <v>3409</v>
      </c>
      <c r="K1806">
        <v>6</v>
      </c>
    </row>
    <row r="1807" spans="10:11" x14ac:dyDescent="0.3">
      <c r="J1807" t="s">
        <v>548</v>
      </c>
      <c r="K1807">
        <v>7.8</v>
      </c>
    </row>
    <row r="1808" spans="10:11" x14ac:dyDescent="0.3">
      <c r="J1808" t="s">
        <v>2142</v>
      </c>
      <c r="K1808">
        <v>6.6</v>
      </c>
    </row>
    <row r="1809" spans="10:11" x14ac:dyDescent="0.3">
      <c r="J1809" t="s">
        <v>9099</v>
      </c>
      <c r="K1809">
        <v>7.9</v>
      </c>
    </row>
    <row r="1810" spans="10:11" x14ac:dyDescent="0.3">
      <c r="J1810" t="s">
        <v>9105</v>
      </c>
      <c r="K1810">
        <v>6.2</v>
      </c>
    </row>
    <row r="1811" spans="10:11" x14ac:dyDescent="0.3">
      <c r="J1811" t="s">
        <v>6419</v>
      </c>
      <c r="K1811">
        <v>5.7</v>
      </c>
    </row>
    <row r="1812" spans="10:11" x14ac:dyDescent="0.3">
      <c r="J1812" t="s">
        <v>1415</v>
      </c>
      <c r="K1812">
        <v>7.1</v>
      </c>
    </row>
    <row r="1813" spans="10:11" x14ac:dyDescent="0.3">
      <c r="J1813" t="s">
        <v>8536</v>
      </c>
      <c r="K1813">
        <v>5.6</v>
      </c>
    </row>
    <row r="1814" spans="10:11" x14ac:dyDescent="0.3">
      <c r="J1814" t="s">
        <v>2142</v>
      </c>
      <c r="K1814">
        <v>7.8</v>
      </c>
    </row>
    <row r="1815" spans="10:11" x14ac:dyDescent="0.3">
      <c r="J1815" t="s">
        <v>2157</v>
      </c>
      <c r="K1815">
        <v>7.9</v>
      </c>
    </row>
    <row r="1816" spans="10:11" x14ac:dyDescent="0.3">
      <c r="J1816" t="s">
        <v>2819</v>
      </c>
      <c r="K1816">
        <v>6.9</v>
      </c>
    </row>
    <row r="1817" spans="10:11" x14ac:dyDescent="0.3">
      <c r="J1817" t="s">
        <v>548</v>
      </c>
      <c r="K1817">
        <v>7.4</v>
      </c>
    </row>
    <row r="1818" spans="10:11" x14ac:dyDescent="0.3">
      <c r="J1818" t="s">
        <v>9140</v>
      </c>
      <c r="K1818">
        <v>7.7</v>
      </c>
    </row>
    <row r="1819" spans="10:11" x14ac:dyDescent="0.3">
      <c r="J1819" t="s">
        <v>6113</v>
      </c>
      <c r="K1819">
        <v>6.9</v>
      </c>
    </row>
    <row r="1820" spans="10:11" x14ac:dyDescent="0.3">
      <c r="J1820" t="s">
        <v>3057</v>
      </c>
      <c r="K1820">
        <v>8.6999999999999993</v>
      </c>
    </row>
    <row r="1821" spans="10:11" x14ac:dyDescent="0.3">
      <c r="J1821" t="s">
        <v>9156</v>
      </c>
      <c r="K1821">
        <v>6.7</v>
      </c>
    </row>
    <row r="1822" spans="10:11" x14ac:dyDescent="0.3">
      <c r="J1822" t="s">
        <v>9164</v>
      </c>
      <c r="K1822">
        <v>6</v>
      </c>
    </row>
    <row r="1823" spans="10:11" x14ac:dyDescent="0.3">
      <c r="J1823" t="s">
        <v>3030</v>
      </c>
      <c r="K1823">
        <v>6.2</v>
      </c>
    </row>
    <row r="1824" spans="10:11" x14ac:dyDescent="0.3">
      <c r="J1824" t="s">
        <v>2142</v>
      </c>
      <c r="K1824">
        <v>5.9</v>
      </c>
    </row>
    <row r="1825" spans="10:11" x14ac:dyDescent="0.3">
      <c r="J1825" t="s">
        <v>3932</v>
      </c>
      <c r="K1825">
        <v>6.8</v>
      </c>
    </row>
    <row r="1826" spans="10:11" x14ac:dyDescent="0.3">
      <c r="J1826" t="s">
        <v>3036</v>
      </c>
      <c r="K1826">
        <v>3.6</v>
      </c>
    </row>
    <row r="1827" spans="10:11" x14ac:dyDescent="0.3">
      <c r="J1827" t="s">
        <v>2125</v>
      </c>
      <c r="K1827">
        <v>6.7</v>
      </c>
    </row>
    <row r="1828" spans="10:11" x14ac:dyDescent="0.3">
      <c r="J1828" t="s">
        <v>422</v>
      </c>
      <c r="K1828">
        <v>6.3</v>
      </c>
    </row>
    <row r="1829" spans="10:11" x14ac:dyDescent="0.3">
      <c r="J1829" t="s">
        <v>9193</v>
      </c>
      <c r="K1829">
        <v>6.4</v>
      </c>
    </row>
    <row r="1830" spans="10:11" x14ac:dyDescent="0.3">
      <c r="J1830" t="s">
        <v>4833</v>
      </c>
      <c r="K1830">
        <v>6.4</v>
      </c>
    </row>
    <row r="1831" spans="10:11" x14ac:dyDescent="0.3">
      <c r="J1831" t="s">
        <v>2527</v>
      </c>
      <c r="K1831">
        <v>5.7</v>
      </c>
    </row>
    <row r="1832" spans="10:11" x14ac:dyDescent="0.3">
      <c r="J1832" t="s">
        <v>4075</v>
      </c>
      <c r="K1832">
        <v>6.2</v>
      </c>
    </row>
    <row r="1833" spans="10:11" x14ac:dyDescent="0.3">
      <c r="J1833" t="s">
        <v>2850</v>
      </c>
      <c r="K1833">
        <v>6.6</v>
      </c>
    </row>
    <row r="1834" spans="10:11" x14ac:dyDescent="0.3">
      <c r="J1834" t="s">
        <v>1752</v>
      </c>
      <c r="K1834">
        <v>5.2</v>
      </c>
    </row>
    <row r="1835" spans="10:11" x14ac:dyDescent="0.3">
      <c r="J1835" t="s">
        <v>9218</v>
      </c>
      <c r="K1835">
        <v>6.1</v>
      </c>
    </row>
    <row r="1836" spans="10:11" x14ac:dyDescent="0.3">
      <c r="J1836" t="s">
        <v>1681</v>
      </c>
      <c r="K1836">
        <v>7.1</v>
      </c>
    </row>
    <row r="1837" spans="10:11" x14ac:dyDescent="0.3">
      <c r="J1837" t="s">
        <v>1415</v>
      </c>
      <c r="K1837">
        <v>7.2</v>
      </c>
    </row>
    <row r="1838" spans="10:11" x14ac:dyDescent="0.3">
      <c r="J1838" t="s">
        <v>2142</v>
      </c>
      <c r="K1838">
        <v>6.5</v>
      </c>
    </row>
    <row r="1839" spans="10:11" x14ac:dyDescent="0.3">
      <c r="J1839" t="s">
        <v>1752</v>
      </c>
      <c r="K1839">
        <v>6</v>
      </c>
    </row>
    <row r="1840" spans="10:11" x14ac:dyDescent="0.3">
      <c r="J1840" t="s">
        <v>1752</v>
      </c>
      <c r="K1840">
        <v>7</v>
      </c>
    </row>
    <row r="1841" spans="10:11" x14ac:dyDescent="0.3">
      <c r="J1841" t="s">
        <v>1415</v>
      </c>
      <c r="K1841">
        <v>7</v>
      </c>
    </row>
    <row r="1842" spans="10:11" x14ac:dyDescent="0.3">
      <c r="J1842" t="s">
        <v>4042</v>
      </c>
      <c r="K1842">
        <v>7.5</v>
      </c>
    </row>
    <row r="1843" spans="10:11" x14ac:dyDescent="0.3">
      <c r="J1843" t="s">
        <v>3171</v>
      </c>
      <c r="K1843">
        <v>6.6</v>
      </c>
    </row>
    <row r="1844" spans="10:11" x14ac:dyDescent="0.3">
      <c r="J1844" t="s">
        <v>1671</v>
      </c>
      <c r="K1844">
        <v>8.8000000000000007</v>
      </c>
    </row>
    <row r="1845" spans="10:11" x14ac:dyDescent="0.3">
      <c r="J1845" t="s">
        <v>1961</v>
      </c>
      <c r="K1845">
        <v>7.4</v>
      </c>
    </row>
    <row r="1846" spans="10:11" x14ac:dyDescent="0.3">
      <c r="J1846" t="s">
        <v>852</v>
      </c>
      <c r="K1846">
        <v>6.5</v>
      </c>
    </row>
    <row r="1847" spans="10:11" x14ac:dyDescent="0.3">
      <c r="J1847" t="s">
        <v>5544</v>
      </c>
      <c r="K1847">
        <v>6.2</v>
      </c>
    </row>
    <row r="1848" spans="10:11" x14ac:dyDescent="0.3">
      <c r="J1848" t="s">
        <v>9275</v>
      </c>
      <c r="K1848">
        <v>7.8</v>
      </c>
    </row>
    <row r="1849" spans="10:11" x14ac:dyDescent="0.3">
      <c r="J1849" t="s">
        <v>3458</v>
      </c>
      <c r="K1849">
        <v>5.2</v>
      </c>
    </row>
    <row r="1850" spans="10:11" x14ac:dyDescent="0.3">
      <c r="J1850" t="s">
        <v>9193</v>
      </c>
      <c r="K1850">
        <v>6.5</v>
      </c>
    </row>
    <row r="1851" spans="10:11" x14ac:dyDescent="0.3">
      <c r="J1851" t="s">
        <v>1415</v>
      </c>
      <c r="K1851">
        <v>6.5</v>
      </c>
    </row>
    <row r="1852" spans="10:11" x14ac:dyDescent="0.3">
      <c r="J1852" t="s">
        <v>9291</v>
      </c>
      <c r="K1852">
        <v>5.2</v>
      </c>
    </row>
    <row r="1853" spans="10:11" x14ac:dyDescent="0.3">
      <c r="J1853" t="s">
        <v>9297</v>
      </c>
      <c r="K1853">
        <v>7.2</v>
      </c>
    </row>
    <row r="1854" spans="10:11" x14ac:dyDescent="0.3">
      <c r="J1854" t="s">
        <v>4075</v>
      </c>
      <c r="K1854">
        <v>7.1</v>
      </c>
    </row>
    <row r="1855" spans="10:11" x14ac:dyDescent="0.3">
      <c r="J1855" t="s">
        <v>9306</v>
      </c>
      <c r="K1855">
        <v>4.5</v>
      </c>
    </row>
    <row r="1856" spans="10:11" x14ac:dyDescent="0.3">
      <c r="J1856" t="s">
        <v>1681</v>
      </c>
      <c r="K1856">
        <v>5.7</v>
      </c>
    </row>
    <row r="1857" spans="10:11" x14ac:dyDescent="0.3">
      <c r="J1857" t="s">
        <v>3277</v>
      </c>
      <c r="K1857">
        <v>6</v>
      </c>
    </row>
    <row r="1858" spans="10:11" x14ac:dyDescent="0.3">
      <c r="J1858" t="s">
        <v>2215</v>
      </c>
      <c r="K1858">
        <v>6.4</v>
      </c>
    </row>
    <row r="1859" spans="10:11" x14ac:dyDescent="0.3">
      <c r="J1859" t="s">
        <v>1681</v>
      </c>
      <c r="K1859">
        <v>5.2</v>
      </c>
    </row>
    <row r="1860" spans="10:11" x14ac:dyDescent="0.3">
      <c r="J1860" t="s">
        <v>9328</v>
      </c>
      <c r="K1860">
        <v>4.3</v>
      </c>
    </row>
    <row r="1861" spans="10:11" x14ac:dyDescent="0.3">
      <c r="J1861" t="s">
        <v>2125</v>
      </c>
      <c r="K1861">
        <v>6.1</v>
      </c>
    </row>
    <row r="1862" spans="10:11" x14ac:dyDescent="0.3">
      <c r="J1862" t="s">
        <v>7406</v>
      </c>
      <c r="K1862">
        <v>6.3</v>
      </c>
    </row>
    <row r="1863" spans="10:11" x14ac:dyDescent="0.3">
      <c r="J1863" t="s">
        <v>9343</v>
      </c>
      <c r="K1863">
        <v>6.8</v>
      </c>
    </row>
    <row r="1864" spans="10:11" x14ac:dyDescent="0.3">
      <c r="J1864" t="s">
        <v>1681</v>
      </c>
      <c r="K1864">
        <v>4</v>
      </c>
    </row>
    <row r="1865" spans="10:11" x14ac:dyDescent="0.3">
      <c r="J1865" t="s">
        <v>9353</v>
      </c>
      <c r="K1865">
        <v>5.2</v>
      </c>
    </row>
    <row r="1866" spans="10:11" x14ac:dyDescent="0.3">
      <c r="J1866" t="s">
        <v>1644</v>
      </c>
      <c r="K1866">
        <v>6.5</v>
      </c>
    </row>
    <row r="1867" spans="10:11" x14ac:dyDescent="0.3">
      <c r="J1867" t="s">
        <v>3277</v>
      </c>
      <c r="K1867">
        <v>7.5</v>
      </c>
    </row>
    <row r="1868" spans="10:11" x14ac:dyDescent="0.3">
      <c r="J1868" t="s">
        <v>3409</v>
      </c>
      <c r="K1868">
        <v>7.1</v>
      </c>
    </row>
    <row r="1869" spans="10:11" x14ac:dyDescent="0.3">
      <c r="J1869" t="s">
        <v>9105</v>
      </c>
      <c r="K1869">
        <v>6.9</v>
      </c>
    </row>
    <row r="1870" spans="10:11" x14ac:dyDescent="0.3">
      <c r="J1870" t="s">
        <v>3409</v>
      </c>
      <c r="K1870">
        <v>8</v>
      </c>
    </row>
    <row r="1871" spans="10:11" x14ac:dyDescent="0.3">
      <c r="J1871" t="s">
        <v>3409</v>
      </c>
      <c r="K1871">
        <v>8.1999999999999993</v>
      </c>
    </row>
    <row r="1872" spans="10:11" x14ac:dyDescent="0.3">
      <c r="J1872" t="s">
        <v>5940</v>
      </c>
      <c r="K1872">
        <v>6.4</v>
      </c>
    </row>
    <row r="1873" spans="10:11" x14ac:dyDescent="0.3">
      <c r="J1873" t="s">
        <v>59</v>
      </c>
      <c r="K1873">
        <v>7.9</v>
      </c>
    </row>
    <row r="1874" spans="10:11" x14ac:dyDescent="0.3">
      <c r="J1874" t="s">
        <v>214</v>
      </c>
      <c r="K1874">
        <v>6.7</v>
      </c>
    </row>
    <row r="1875" spans="10:11" x14ac:dyDescent="0.3">
      <c r="J1875" t="s">
        <v>9397</v>
      </c>
      <c r="K1875">
        <v>6.1</v>
      </c>
    </row>
    <row r="1876" spans="10:11" x14ac:dyDescent="0.3">
      <c r="J1876" t="s">
        <v>5940</v>
      </c>
      <c r="K1876">
        <v>8.9</v>
      </c>
    </row>
    <row r="1877" spans="10:11" x14ac:dyDescent="0.3">
      <c r="J1877" t="s">
        <v>3409</v>
      </c>
      <c r="K1877">
        <v>8.1</v>
      </c>
    </row>
    <row r="1878" spans="10:11" x14ac:dyDescent="0.3">
      <c r="J1878" t="s">
        <v>3581</v>
      </c>
      <c r="K1878">
        <v>6.2</v>
      </c>
    </row>
    <row r="1879" spans="10:11" x14ac:dyDescent="0.3">
      <c r="J1879" t="s">
        <v>9414</v>
      </c>
      <c r="K1879">
        <v>4.9000000000000004</v>
      </c>
    </row>
    <row r="1880" spans="10:11" x14ac:dyDescent="0.3">
      <c r="J1880" t="s">
        <v>9420</v>
      </c>
      <c r="K1880">
        <v>5.4</v>
      </c>
    </row>
    <row r="1881" spans="10:11" x14ac:dyDescent="0.3">
      <c r="J1881" t="s">
        <v>4904</v>
      </c>
      <c r="K1881">
        <v>5.8</v>
      </c>
    </row>
    <row r="1882" spans="10:11" x14ac:dyDescent="0.3">
      <c r="J1882" t="s">
        <v>3409</v>
      </c>
      <c r="K1882">
        <v>4.7</v>
      </c>
    </row>
    <row r="1883" spans="10:11" x14ac:dyDescent="0.3">
      <c r="J1883" t="s">
        <v>478</v>
      </c>
      <c r="K1883">
        <v>6</v>
      </c>
    </row>
    <row r="1884" spans="10:11" x14ac:dyDescent="0.3">
      <c r="J1884" t="s">
        <v>3446</v>
      </c>
      <c r="K1884">
        <v>7</v>
      </c>
    </row>
    <row r="1885" spans="10:11" x14ac:dyDescent="0.3">
      <c r="J1885" t="s">
        <v>3036</v>
      </c>
      <c r="K1885">
        <v>6</v>
      </c>
    </row>
    <row r="1886" spans="10:11" x14ac:dyDescent="0.3">
      <c r="J1886" t="s">
        <v>2125</v>
      </c>
      <c r="K1886">
        <v>7.9</v>
      </c>
    </row>
    <row r="1887" spans="10:11" x14ac:dyDescent="0.3">
      <c r="J1887" t="s">
        <v>2125</v>
      </c>
      <c r="K1887">
        <v>8.1</v>
      </c>
    </row>
    <row r="1888" spans="10:11" x14ac:dyDescent="0.3">
      <c r="J1888" t="s">
        <v>5710</v>
      </c>
      <c r="K1888">
        <v>6.2</v>
      </c>
    </row>
    <row r="1889" spans="10:11" x14ac:dyDescent="0.3">
      <c r="J1889" t="s">
        <v>1415</v>
      </c>
      <c r="K1889">
        <v>6.7</v>
      </c>
    </row>
    <row r="1890" spans="10:11" x14ac:dyDescent="0.3">
      <c r="J1890" t="s">
        <v>214</v>
      </c>
      <c r="K1890">
        <v>7.3</v>
      </c>
    </row>
    <row r="1891" spans="10:11" x14ac:dyDescent="0.3">
      <c r="J1891" t="s">
        <v>1671</v>
      </c>
      <c r="K1891">
        <v>4.5999999999999996</v>
      </c>
    </row>
    <row r="1892" spans="10:11" x14ac:dyDescent="0.3">
      <c r="J1892" t="s">
        <v>3057</v>
      </c>
      <c r="K1892">
        <v>6.1</v>
      </c>
    </row>
    <row r="1893" spans="10:11" x14ac:dyDescent="0.3">
      <c r="J1893" t="s">
        <v>1681</v>
      </c>
      <c r="K1893">
        <v>6.2</v>
      </c>
    </row>
    <row r="1894" spans="10:11" x14ac:dyDescent="0.3">
      <c r="J1894" t="s">
        <v>9484</v>
      </c>
      <c r="K1894">
        <v>7.8</v>
      </c>
    </row>
    <row r="1895" spans="10:11" x14ac:dyDescent="0.3">
      <c r="J1895" t="s">
        <v>334</v>
      </c>
      <c r="K1895">
        <v>6.1</v>
      </c>
    </row>
    <row r="1896" spans="10:11" x14ac:dyDescent="0.3">
      <c r="J1896" t="s">
        <v>9492</v>
      </c>
      <c r="K1896">
        <v>7.6</v>
      </c>
    </row>
    <row r="1897" spans="10:11" x14ac:dyDescent="0.3">
      <c r="J1897" t="s">
        <v>6403</v>
      </c>
      <c r="K1897">
        <v>5.8</v>
      </c>
    </row>
    <row r="1898" spans="10:11" x14ac:dyDescent="0.3">
      <c r="J1898" t="s">
        <v>214</v>
      </c>
      <c r="K1898">
        <v>6.5</v>
      </c>
    </row>
    <row r="1899" spans="10:11" x14ac:dyDescent="0.3">
      <c r="J1899" t="s">
        <v>548</v>
      </c>
      <c r="K1899">
        <v>7.2</v>
      </c>
    </row>
    <row r="1900" spans="10:11" x14ac:dyDescent="0.3">
      <c r="J1900" t="s">
        <v>9512</v>
      </c>
      <c r="K1900">
        <v>7.8</v>
      </c>
    </row>
    <row r="1901" spans="10:11" x14ac:dyDescent="0.3">
      <c r="J1901" t="s">
        <v>2527</v>
      </c>
      <c r="K1901">
        <v>4.7</v>
      </c>
    </row>
    <row r="1902" spans="10:11" x14ac:dyDescent="0.3">
      <c r="J1902" t="s">
        <v>712</v>
      </c>
      <c r="K1902">
        <v>6.8</v>
      </c>
    </row>
    <row r="1903" spans="10:11" x14ac:dyDescent="0.3">
      <c r="J1903" t="s">
        <v>6132</v>
      </c>
      <c r="K1903">
        <v>5.9</v>
      </c>
    </row>
    <row r="1904" spans="10:11" x14ac:dyDescent="0.3">
      <c r="J1904" t="s">
        <v>1671</v>
      </c>
      <c r="K1904">
        <v>7.2</v>
      </c>
    </row>
    <row r="1905" spans="10:11" x14ac:dyDescent="0.3">
      <c r="J1905" t="s">
        <v>1726</v>
      </c>
      <c r="K1905">
        <v>8.6999999999999993</v>
      </c>
    </row>
    <row r="1906" spans="10:11" x14ac:dyDescent="0.3">
      <c r="J1906" t="s">
        <v>9536</v>
      </c>
      <c r="K1906">
        <v>5</v>
      </c>
    </row>
    <row r="1907" spans="10:11" x14ac:dyDescent="0.3">
      <c r="J1907" t="s">
        <v>515</v>
      </c>
      <c r="K1907">
        <v>6.6</v>
      </c>
    </row>
    <row r="1908" spans="10:11" x14ac:dyDescent="0.3">
      <c r="J1908" t="s">
        <v>1935</v>
      </c>
      <c r="K1908">
        <v>8.3000000000000007</v>
      </c>
    </row>
    <row r="1909" spans="10:11" x14ac:dyDescent="0.3">
      <c r="J1909" t="s">
        <v>1374</v>
      </c>
      <c r="K1909">
        <v>6.7</v>
      </c>
    </row>
    <row r="1910" spans="10:11" x14ac:dyDescent="0.3">
      <c r="J1910" t="s">
        <v>5940</v>
      </c>
      <c r="K1910">
        <v>7.8</v>
      </c>
    </row>
    <row r="1911" spans="10:11" x14ac:dyDescent="0.3">
      <c r="J1911" t="s">
        <v>464</v>
      </c>
      <c r="K1911">
        <v>6.5</v>
      </c>
    </row>
    <row r="1912" spans="10:11" x14ac:dyDescent="0.3">
      <c r="J1912" t="s">
        <v>422</v>
      </c>
      <c r="K1912">
        <v>6.1</v>
      </c>
    </row>
    <row r="1913" spans="10:11" x14ac:dyDescent="0.3">
      <c r="J1913" t="s">
        <v>3409</v>
      </c>
      <c r="K1913">
        <v>8.1</v>
      </c>
    </row>
    <row r="1914" spans="10:11" x14ac:dyDescent="0.3">
      <c r="J1914" t="s">
        <v>271</v>
      </c>
      <c r="K1914">
        <v>5.2</v>
      </c>
    </row>
    <row r="1915" spans="10:11" x14ac:dyDescent="0.3">
      <c r="J1915" t="s">
        <v>829</v>
      </c>
      <c r="K1915">
        <v>5.6</v>
      </c>
    </row>
    <row r="1916" spans="10:11" x14ac:dyDescent="0.3">
      <c r="J1916" t="s">
        <v>2136</v>
      </c>
      <c r="K1916">
        <v>5.8</v>
      </c>
    </row>
    <row r="1917" spans="10:11" x14ac:dyDescent="0.3">
      <c r="J1917" t="s">
        <v>9105</v>
      </c>
      <c r="K1917">
        <v>6.6</v>
      </c>
    </row>
    <row r="1918" spans="10:11" x14ac:dyDescent="0.3">
      <c r="J1918" t="s">
        <v>464</v>
      </c>
      <c r="K1918">
        <v>6.6</v>
      </c>
    </row>
    <row r="1919" spans="10:11" x14ac:dyDescent="0.3">
      <c r="J1919" t="s">
        <v>1681</v>
      </c>
      <c r="K1919">
        <v>5.5</v>
      </c>
    </row>
    <row r="1920" spans="10:11" x14ac:dyDescent="0.3">
      <c r="J1920" t="s">
        <v>1671</v>
      </c>
      <c r="K1920">
        <v>5.5</v>
      </c>
    </row>
    <row r="1921" spans="10:11" x14ac:dyDescent="0.3">
      <c r="J1921" t="s">
        <v>1634</v>
      </c>
      <c r="K1921">
        <v>7</v>
      </c>
    </row>
    <row r="1922" spans="10:11" x14ac:dyDescent="0.3">
      <c r="J1922" t="s">
        <v>5499</v>
      </c>
      <c r="K1922">
        <v>6.5</v>
      </c>
    </row>
    <row r="1923" spans="10:11" x14ac:dyDescent="0.3">
      <c r="J1923" t="s">
        <v>9105</v>
      </c>
      <c r="K1923">
        <v>5.8</v>
      </c>
    </row>
    <row r="1924" spans="10:11" x14ac:dyDescent="0.3">
      <c r="J1924" t="s">
        <v>6403</v>
      </c>
      <c r="K1924">
        <v>5.6</v>
      </c>
    </row>
    <row r="1925" spans="10:11" x14ac:dyDescent="0.3">
      <c r="J1925" t="s">
        <v>1681</v>
      </c>
      <c r="K1925">
        <v>5.6</v>
      </c>
    </row>
    <row r="1926" spans="10:11" x14ac:dyDescent="0.3">
      <c r="J1926" t="s">
        <v>464</v>
      </c>
      <c r="K1926">
        <v>5.8</v>
      </c>
    </row>
    <row r="1927" spans="10:11" x14ac:dyDescent="0.3">
      <c r="J1927" t="s">
        <v>214</v>
      </c>
      <c r="K1927">
        <v>7.6</v>
      </c>
    </row>
    <row r="1928" spans="10:11" x14ac:dyDescent="0.3">
      <c r="J1928" t="s">
        <v>1681</v>
      </c>
      <c r="K1928">
        <v>6.4</v>
      </c>
    </row>
    <row r="1929" spans="10:11" x14ac:dyDescent="0.3">
      <c r="J1929" t="s">
        <v>3057</v>
      </c>
      <c r="K1929">
        <v>6.3</v>
      </c>
    </row>
    <row r="1930" spans="10:11" x14ac:dyDescent="0.3">
      <c r="J1930" t="s">
        <v>5782</v>
      </c>
      <c r="K1930">
        <v>4.5999999999999996</v>
      </c>
    </row>
    <row r="1931" spans="10:11" x14ac:dyDescent="0.3">
      <c r="J1931" t="s">
        <v>2125</v>
      </c>
      <c r="K1931">
        <v>6.5</v>
      </c>
    </row>
    <row r="1932" spans="10:11" x14ac:dyDescent="0.3">
      <c r="J1932" t="s">
        <v>6199</v>
      </c>
      <c r="K1932">
        <v>7.5</v>
      </c>
    </row>
    <row r="1933" spans="10:11" x14ac:dyDescent="0.3">
      <c r="J1933" t="s">
        <v>5940</v>
      </c>
      <c r="K1933">
        <v>7.5</v>
      </c>
    </row>
    <row r="1934" spans="10:11" x14ac:dyDescent="0.3">
      <c r="J1934" t="s">
        <v>9661</v>
      </c>
      <c r="K1934">
        <v>5.3</v>
      </c>
    </row>
    <row r="1935" spans="10:11" x14ac:dyDescent="0.3">
      <c r="J1935" t="s">
        <v>1017</v>
      </c>
      <c r="K1935">
        <v>7.5</v>
      </c>
    </row>
    <row r="1936" spans="10:11" x14ac:dyDescent="0.3">
      <c r="J1936" t="s">
        <v>9676</v>
      </c>
      <c r="K1936">
        <v>3.3</v>
      </c>
    </row>
    <row r="1937" spans="10:11" x14ac:dyDescent="0.3">
      <c r="J1937" t="s">
        <v>1671</v>
      </c>
      <c r="K1937">
        <v>5.7</v>
      </c>
    </row>
    <row r="1938" spans="10:11" x14ac:dyDescent="0.3">
      <c r="J1938" t="s">
        <v>9689</v>
      </c>
      <c r="K1938">
        <v>3.5</v>
      </c>
    </row>
    <row r="1939" spans="10:11" x14ac:dyDescent="0.3">
      <c r="J1939" t="s">
        <v>1935</v>
      </c>
      <c r="K1939">
        <v>9.3000000000000007</v>
      </c>
    </row>
    <row r="1940" spans="10:11" x14ac:dyDescent="0.3">
      <c r="J1940" t="s">
        <v>9696</v>
      </c>
      <c r="K1940">
        <v>4.8</v>
      </c>
    </row>
    <row r="1941" spans="10:11" x14ac:dyDescent="0.3">
      <c r="J1941" t="s">
        <v>3913</v>
      </c>
      <c r="K1941">
        <v>6.9</v>
      </c>
    </row>
    <row r="1942" spans="10:11" x14ac:dyDescent="0.3">
      <c r="J1942" t="s">
        <v>2125</v>
      </c>
      <c r="K1942">
        <v>6</v>
      </c>
    </row>
    <row r="1943" spans="10:11" x14ac:dyDescent="0.3">
      <c r="J1943" t="s">
        <v>3409</v>
      </c>
      <c r="K1943">
        <v>7.3</v>
      </c>
    </row>
    <row r="1944" spans="10:11" x14ac:dyDescent="0.3">
      <c r="J1944" t="s">
        <v>7445</v>
      </c>
      <c r="K1944">
        <v>6</v>
      </c>
    </row>
    <row r="1945" spans="10:11" x14ac:dyDescent="0.3">
      <c r="J1945" t="s">
        <v>1415</v>
      </c>
      <c r="K1945">
        <v>6.6</v>
      </c>
    </row>
    <row r="1946" spans="10:11" x14ac:dyDescent="0.3">
      <c r="J1946" t="s">
        <v>9728</v>
      </c>
      <c r="K1946">
        <v>7.5</v>
      </c>
    </row>
    <row r="1947" spans="10:11" x14ac:dyDescent="0.3">
      <c r="J1947" t="s">
        <v>3794</v>
      </c>
      <c r="K1947">
        <v>6.9</v>
      </c>
    </row>
    <row r="1948" spans="10:11" x14ac:dyDescent="0.3">
      <c r="J1948" t="s">
        <v>1415</v>
      </c>
      <c r="K1948">
        <v>6.8</v>
      </c>
    </row>
    <row r="1949" spans="10:11" x14ac:dyDescent="0.3">
      <c r="J1949" t="s">
        <v>2966</v>
      </c>
      <c r="K1949">
        <v>8.3000000000000007</v>
      </c>
    </row>
    <row r="1950" spans="10:11" x14ac:dyDescent="0.3">
      <c r="J1950" t="s">
        <v>5605</v>
      </c>
      <c r="K1950">
        <v>6.3</v>
      </c>
    </row>
    <row r="1951" spans="10:11" x14ac:dyDescent="0.3">
      <c r="J1951" t="s">
        <v>1120</v>
      </c>
      <c r="K1951">
        <v>6.4</v>
      </c>
    </row>
    <row r="1952" spans="10:11" x14ac:dyDescent="0.3">
      <c r="J1952" t="s">
        <v>9754</v>
      </c>
      <c r="K1952">
        <v>5.6</v>
      </c>
    </row>
    <row r="1953" spans="10:11" x14ac:dyDescent="0.3">
      <c r="J1953" t="s">
        <v>334</v>
      </c>
      <c r="K1953">
        <v>6.3</v>
      </c>
    </row>
    <row r="1954" spans="10:11" x14ac:dyDescent="0.3">
      <c r="J1954" t="s">
        <v>9762</v>
      </c>
      <c r="K1954">
        <v>7.3</v>
      </c>
    </row>
    <row r="1955" spans="10:11" x14ac:dyDescent="0.3">
      <c r="J1955" t="s">
        <v>1671</v>
      </c>
      <c r="K1955">
        <v>6.6</v>
      </c>
    </row>
    <row r="1956" spans="10:11" x14ac:dyDescent="0.3">
      <c r="J1956" t="s">
        <v>334</v>
      </c>
      <c r="K1956">
        <v>4.5999999999999996</v>
      </c>
    </row>
    <row r="1957" spans="10:11" x14ac:dyDescent="0.3">
      <c r="J1957" t="s">
        <v>9780</v>
      </c>
      <c r="K1957">
        <v>5.0999999999999996</v>
      </c>
    </row>
    <row r="1958" spans="10:11" x14ac:dyDescent="0.3">
      <c r="J1958" t="s">
        <v>3409</v>
      </c>
      <c r="K1958">
        <v>5.6</v>
      </c>
    </row>
    <row r="1959" spans="10:11" x14ac:dyDescent="0.3">
      <c r="J1959" t="s">
        <v>9790</v>
      </c>
      <c r="K1959">
        <v>5.3</v>
      </c>
    </row>
    <row r="1960" spans="10:11" x14ac:dyDescent="0.3">
      <c r="J1960" t="s">
        <v>2298</v>
      </c>
      <c r="K1960">
        <v>7.5</v>
      </c>
    </row>
    <row r="1961" spans="10:11" x14ac:dyDescent="0.3">
      <c r="J1961" t="s">
        <v>3353</v>
      </c>
      <c r="K1961">
        <v>5.6</v>
      </c>
    </row>
    <row r="1962" spans="10:11" x14ac:dyDescent="0.3">
      <c r="J1962" t="s">
        <v>6403</v>
      </c>
      <c r="K1962">
        <v>5.9</v>
      </c>
    </row>
    <row r="1963" spans="10:11" x14ac:dyDescent="0.3">
      <c r="J1963" t="s">
        <v>1415</v>
      </c>
      <c r="K1963">
        <v>4.7</v>
      </c>
    </row>
    <row r="1964" spans="10:11" x14ac:dyDescent="0.3">
      <c r="J1964" t="s">
        <v>3030</v>
      </c>
      <c r="K1964">
        <v>4.8</v>
      </c>
    </row>
    <row r="1965" spans="10:11" x14ac:dyDescent="0.3">
      <c r="J1965" t="s">
        <v>1415</v>
      </c>
      <c r="K1965">
        <v>6.8</v>
      </c>
    </row>
    <row r="1966" spans="10:11" x14ac:dyDescent="0.3">
      <c r="J1966" t="s">
        <v>2689</v>
      </c>
      <c r="K1966">
        <v>5.4</v>
      </c>
    </row>
    <row r="1967" spans="10:11" x14ac:dyDescent="0.3">
      <c r="J1967" t="s">
        <v>1009</v>
      </c>
      <c r="K1967">
        <v>5.0999999999999996</v>
      </c>
    </row>
    <row r="1968" spans="10:11" x14ac:dyDescent="0.3">
      <c r="J1968" t="s">
        <v>9838</v>
      </c>
      <c r="K1968">
        <v>7</v>
      </c>
    </row>
    <row r="1969" spans="10:11" x14ac:dyDescent="0.3">
      <c r="J1969" t="s">
        <v>1671</v>
      </c>
      <c r="K1969">
        <v>6.7</v>
      </c>
    </row>
    <row r="1970" spans="10:11" x14ac:dyDescent="0.3">
      <c r="J1970" t="s">
        <v>5544</v>
      </c>
      <c r="K1970">
        <v>4</v>
      </c>
    </row>
    <row r="1971" spans="10:11" x14ac:dyDescent="0.3">
      <c r="J1971" t="s">
        <v>3409</v>
      </c>
      <c r="K1971">
        <v>7.3</v>
      </c>
    </row>
    <row r="1972" spans="10:11" x14ac:dyDescent="0.3">
      <c r="J1972" t="s">
        <v>3794</v>
      </c>
      <c r="K1972">
        <v>6.8</v>
      </c>
    </row>
    <row r="1973" spans="10:11" x14ac:dyDescent="0.3">
      <c r="J1973" t="s">
        <v>2208</v>
      </c>
      <c r="K1973">
        <v>6.1</v>
      </c>
    </row>
    <row r="1974" spans="10:11" x14ac:dyDescent="0.3">
      <c r="J1974" t="s">
        <v>9866</v>
      </c>
      <c r="K1974">
        <v>7.2</v>
      </c>
    </row>
    <row r="1975" spans="10:11" x14ac:dyDescent="0.3">
      <c r="J1975" t="s">
        <v>9871</v>
      </c>
      <c r="K1975">
        <v>7</v>
      </c>
    </row>
    <row r="1976" spans="10:11" x14ac:dyDescent="0.3">
      <c r="J1976" t="s">
        <v>1634</v>
      </c>
      <c r="K1976">
        <v>7.1</v>
      </c>
    </row>
    <row r="1977" spans="10:11" x14ac:dyDescent="0.3">
      <c r="J1977" t="s">
        <v>5940</v>
      </c>
      <c r="K1977">
        <v>6.9</v>
      </c>
    </row>
    <row r="1978" spans="10:11" x14ac:dyDescent="0.3">
      <c r="J1978" t="s">
        <v>2407</v>
      </c>
      <c r="K1978">
        <v>7.3</v>
      </c>
    </row>
    <row r="1979" spans="10:11" x14ac:dyDescent="0.3">
      <c r="J1979" t="s">
        <v>1681</v>
      </c>
      <c r="K1979">
        <v>6.3</v>
      </c>
    </row>
    <row r="1980" spans="10:11" x14ac:dyDescent="0.3">
      <c r="J1980" t="s">
        <v>3794</v>
      </c>
      <c r="K1980">
        <v>8.1999999999999993</v>
      </c>
    </row>
    <row r="1981" spans="10:11" x14ac:dyDescent="0.3">
      <c r="J1981" t="s">
        <v>9898</v>
      </c>
      <c r="K1981">
        <v>7.1</v>
      </c>
    </row>
    <row r="1982" spans="10:11" x14ac:dyDescent="0.3">
      <c r="J1982" t="s">
        <v>1961</v>
      </c>
      <c r="K1982">
        <v>7.7</v>
      </c>
    </row>
    <row r="1983" spans="10:11" x14ac:dyDescent="0.3">
      <c r="J1983" t="s">
        <v>3396</v>
      </c>
      <c r="K1983">
        <v>6.5</v>
      </c>
    </row>
    <row r="1984" spans="10:11" x14ac:dyDescent="0.3">
      <c r="J1984" t="s">
        <v>9910</v>
      </c>
      <c r="K1984">
        <v>4.9000000000000004</v>
      </c>
    </row>
    <row r="1985" spans="10:11" x14ac:dyDescent="0.3">
      <c r="J1985" t="s">
        <v>1924</v>
      </c>
      <c r="K1985">
        <v>6.4</v>
      </c>
    </row>
    <row r="1986" spans="10:11" x14ac:dyDescent="0.3">
      <c r="J1986" t="s">
        <v>5544</v>
      </c>
      <c r="K1986">
        <v>5.9</v>
      </c>
    </row>
    <row r="1987" spans="10:11" x14ac:dyDescent="0.3">
      <c r="J1987" t="s">
        <v>1415</v>
      </c>
      <c r="K1987">
        <v>6.2</v>
      </c>
    </row>
    <row r="1988" spans="10:11" x14ac:dyDescent="0.3">
      <c r="J1988" t="s">
        <v>923</v>
      </c>
      <c r="K1988">
        <v>5.8</v>
      </c>
    </row>
    <row r="1989" spans="10:11" x14ac:dyDescent="0.3">
      <c r="J1989" t="s">
        <v>2527</v>
      </c>
      <c r="K1989">
        <v>6.7</v>
      </c>
    </row>
    <row r="1990" spans="10:11" x14ac:dyDescent="0.3">
      <c r="J1990" t="s">
        <v>464</v>
      </c>
      <c r="K1990">
        <v>5.9</v>
      </c>
    </row>
    <row r="1991" spans="10:11" x14ac:dyDescent="0.3">
      <c r="J1991" t="s">
        <v>7043</v>
      </c>
      <c r="K1991">
        <v>7.3</v>
      </c>
    </row>
    <row r="1992" spans="10:11" x14ac:dyDescent="0.3">
      <c r="J1992" t="s">
        <v>173</v>
      </c>
      <c r="K1992">
        <v>4.8</v>
      </c>
    </row>
    <row r="1993" spans="10:11" x14ac:dyDescent="0.3">
      <c r="J1993" t="s">
        <v>3554</v>
      </c>
      <c r="K1993">
        <v>4.0999999999999996</v>
      </c>
    </row>
    <row r="1994" spans="10:11" x14ac:dyDescent="0.3">
      <c r="J1994" t="s">
        <v>1681</v>
      </c>
      <c r="K1994">
        <v>4.9000000000000004</v>
      </c>
    </row>
    <row r="1995" spans="10:11" x14ac:dyDescent="0.3">
      <c r="J1995" t="s">
        <v>1634</v>
      </c>
      <c r="K1995">
        <v>7.9</v>
      </c>
    </row>
    <row r="1996" spans="10:11" x14ac:dyDescent="0.3">
      <c r="J1996" t="s">
        <v>7842</v>
      </c>
      <c r="K1996">
        <v>5.6</v>
      </c>
    </row>
    <row r="1997" spans="10:11" x14ac:dyDescent="0.3">
      <c r="J1997" t="s">
        <v>1904</v>
      </c>
      <c r="K1997">
        <v>5.2</v>
      </c>
    </row>
    <row r="1998" spans="10:11" x14ac:dyDescent="0.3">
      <c r="J1998" t="s">
        <v>1009</v>
      </c>
      <c r="K1998">
        <v>4.0999999999999996</v>
      </c>
    </row>
    <row r="1999" spans="10:11" x14ac:dyDescent="0.3">
      <c r="J1999" t="s">
        <v>2202</v>
      </c>
      <c r="K1999">
        <v>6.6</v>
      </c>
    </row>
    <row r="2000" spans="10:11" x14ac:dyDescent="0.3">
      <c r="J2000" t="s">
        <v>9984</v>
      </c>
      <c r="K2000">
        <v>2.9</v>
      </c>
    </row>
    <row r="2001" spans="10:11" x14ac:dyDescent="0.3">
      <c r="J2001" t="s">
        <v>2527</v>
      </c>
      <c r="K2001">
        <v>7.2</v>
      </c>
    </row>
    <row r="2002" spans="10:11" x14ac:dyDescent="0.3">
      <c r="J2002" t="s">
        <v>2142</v>
      </c>
      <c r="K2002">
        <v>6.5</v>
      </c>
    </row>
    <row r="2003" spans="10:11" x14ac:dyDescent="0.3">
      <c r="J2003" t="s">
        <v>1266</v>
      </c>
      <c r="K2003">
        <v>6.8</v>
      </c>
    </row>
    <row r="2004" spans="10:11" x14ac:dyDescent="0.3">
      <c r="J2004" t="s">
        <v>1634</v>
      </c>
      <c r="K2004">
        <v>7.2</v>
      </c>
    </row>
    <row r="2005" spans="10:11" x14ac:dyDescent="0.3">
      <c r="J2005" t="s">
        <v>3409</v>
      </c>
      <c r="K2005">
        <v>6.8</v>
      </c>
    </row>
    <row r="2006" spans="10:11" x14ac:dyDescent="0.3">
      <c r="J2006" t="s">
        <v>10013</v>
      </c>
      <c r="K2006">
        <v>7.8</v>
      </c>
    </row>
    <row r="2007" spans="10:11" x14ac:dyDescent="0.3">
      <c r="J2007" t="s">
        <v>1935</v>
      </c>
      <c r="K2007">
        <v>6.7</v>
      </c>
    </row>
    <row r="2008" spans="10:11" x14ac:dyDescent="0.3">
      <c r="J2008" t="s">
        <v>2831</v>
      </c>
      <c r="K2008">
        <v>6.1</v>
      </c>
    </row>
    <row r="2009" spans="10:11" x14ac:dyDescent="0.3">
      <c r="J2009" t="s">
        <v>2527</v>
      </c>
      <c r="K2009">
        <v>7.1</v>
      </c>
    </row>
    <row r="2010" spans="10:11" x14ac:dyDescent="0.3">
      <c r="J2010" t="s">
        <v>4479</v>
      </c>
      <c r="K2010">
        <v>5.7</v>
      </c>
    </row>
    <row r="2011" spans="10:11" x14ac:dyDescent="0.3">
      <c r="J2011" t="s">
        <v>3254</v>
      </c>
      <c r="K2011">
        <v>2.9</v>
      </c>
    </row>
    <row r="2012" spans="10:11" x14ac:dyDescent="0.3">
      <c r="J2012" t="s">
        <v>471</v>
      </c>
      <c r="K2012">
        <v>5.2</v>
      </c>
    </row>
    <row r="2013" spans="10:11" x14ac:dyDescent="0.3">
      <c r="J2013" t="s">
        <v>2125</v>
      </c>
      <c r="K2013">
        <v>5.3</v>
      </c>
    </row>
    <row r="2014" spans="10:11" x14ac:dyDescent="0.3">
      <c r="J2014" t="s">
        <v>10053</v>
      </c>
      <c r="K2014">
        <v>6.2</v>
      </c>
    </row>
    <row r="2015" spans="10:11" x14ac:dyDescent="0.3">
      <c r="J2015" t="s">
        <v>1017</v>
      </c>
      <c r="K2015">
        <v>7.3</v>
      </c>
    </row>
    <row r="2016" spans="10:11" x14ac:dyDescent="0.3">
      <c r="J2016" t="s">
        <v>777</v>
      </c>
      <c r="K2016">
        <v>6.5</v>
      </c>
    </row>
    <row r="2017" spans="10:11" x14ac:dyDescent="0.3">
      <c r="J2017" t="s">
        <v>59</v>
      </c>
      <c r="K2017">
        <v>4.0999999999999996</v>
      </c>
    </row>
    <row r="2018" spans="10:11" x14ac:dyDescent="0.3">
      <c r="J2018" t="s">
        <v>214</v>
      </c>
      <c r="K2018">
        <v>7.7</v>
      </c>
    </row>
    <row r="2019" spans="10:11" x14ac:dyDescent="0.3">
      <c r="J2019" t="s">
        <v>7043</v>
      </c>
      <c r="K2019">
        <v>6.1</v>
      </c>
    </row>
    <row r="2020" spans="10:11" x14ac:dyDescent="0.3">
      <c r="J2020" t="s">
        <v>1875</v>
      </c>
      <c r="K2020">
        <v>7.3</v>
      </c>
    </row>
    <row r="2021" spans="10:11" x14ac:dyDescent="0.3">
      <c r="J2021" t="s">
        <v>3794</v>
      </c>
      <c r="K2021">
        <v>7.2</v>
      </c>
    </row>
    <row r="2022" spans="10:11" x14ac:dyDescent="0.3">
      <c r="J2022" t="s">
        <v>1885</v>
      </c>
      <c r="K2022">
        <v>5.3</v>
      </c>
    </row>
    <row r="2023" spans="10:11" x14ac:dyDescent="0.3">
      <c r="J2023" t="s">
        <v>5103</v>
      </c>
      <c r="K2023">
        <v>6.1</v>
      </c>
    </row>
    <row r="2024" spans="10:11" x14ac:dyDescent="0.3">
      <c r="J2024" t="s">
        <v>10088</v>
      </c>
      <c r="K2024">
        <v>5.8</v>
      </c>
    </row>
    <row r="2025" spans="10:11" x14ac:dyDescent="0.3">
      <c r="J2025" t="s">
        <v>1681</v>
      </c>
      <c r="K2025">
        <v>5.7</v>
      </c>
    </row>
    <row r="2026" spans="10:11" x14ac:dyDescent="0.3">
      <c r="J2026" t="s">
        <v>1009</v>
      </c>
      <c r="K2026">
        <v>6.7</v>
      </c>
    </row>
    <row r="2027" spans="10:11" x14ac:dyDescent="0.3">
      <c r="J2027" t="s">
        <v>7837</v>
      </c>
      <c r="K2027">
        <v>6.5</v>
      </c>
    </row>
    <row r="2028" spans="10:11" x14ac:dyDescent="0.3">
      <c r="J2028" t="s">
        <v>1671</v>
      </c>
      <c r="K2028">
        <v>7.2</v>
      </c>
    </row>
    <row r="2029" spans="10:11" x14ac:dyDescent="0.3">
      <c r="J2029" t="s">
        <v>7901</v>
      </c>
      <c r="K2029">
        <v>7.6</v>
      </c>
    </row>
    <row r="2030" spans="10:11" x14ac:dyDescent="0.3">
      <c r="J2030" t="s">
        <v>5103</v>
      </c>
      <c r="K2030">
        <v>4.5999999999999996</v>
      </c>
    </row>
    <row r="2031" spans="10:11" x14ac:dyDescent="0.3">
      <c r="J2031" t="s">
        <v>1415</v>
      </c>
      <c r="K2031">
        <v>6.9</v>
      </c>
    </row>
    <row r="2032" spans="10:11" x14ac:dyDescent="0.3">
      <c r="J2032" t="s">
        <v>1681</v>
      </c>
      <c r="K2032">
        <v>6.6</v>
      </c>
    </row>
    <row r="2033" spans="10:11" x14ac:dyDescent="0.3">
      <c r="J2033" t="s">
        <v>9193</v>
      </c>
      <c r="K2033">
        <v>6.3</v>
      </c>
    </row>
    <row r="2034" spans="10:11" x14ac:dyDescent="0.3">
      <c r="J2034" t="s">
        <v>6190</v>
      </c>
      <c r="K2034">
        <v>6.2</v>
      </c>
    </row>
    <row r="2035" spans="10:11" x14ac:dyDescent="0.3">
      <c r="J2035" t="s">
        <v>422</v>
      </c>
      <c r="K2035">
        <v>5.3</v>
      </c>
    </row>
    <row r="2036" spans="10:11" x14ac:dyDescent="0.3">
      <c r="J2036" t="s">
        <v>1544</v>
      </c>
      <c r="K2036">
        <v>7.3</v>
      </c>
    </row>
    <row r="2037" spans="10:11" x14ac:dyDescent="0.3">
      <c r="J2037" t="s">
        <v>1681</v>
      </c>
      <c r="K2037">
        <v>5.6</v>
      </c>
    </row>
    <row r="2038" spans="10:11" x14ac:dyDescent="0.3">
      <c r="J2038" t="s">
        <v>10140</v>
      </c>
      <c r="K2038">
        <v>6.2</v>
      </c>
    </row>
    <row r="2039" spans="10:11" x14ac:dyDescent="0.3">
      <c r="J2039" t="s">
        <v>10147</v>
      </c>
      <c r="K2039">
        <v>5.2</v>
      </c>
    </row>
    <row r="2040" spans="10:11" x14ac:dyDescent="0.3">
      <c r="J2040" t="s">
        <v>3913</v>
      </c>
      <c r="K2040">
        <v>5.3</v>
      </c>
    </row>
    <row r="2041" spans="10:11" x14ac:dyDescent="0.3">
      <c r="J2041" t="s">
        <v>6283</v>
      </c>
      <c r="K2041">
        <v>5.4</v>
      </c>
    </row>
    <row r="2042" spans="10:11" x14ac:dyDescent="0.3">
      <c r="J2042" t="s">
        <v>1681</v>
      </c>
      <c r="K2042">
        <v>4.9000000000000004</v>
      </c>
    </row>
    <row r="2043" spans="10:11" x14ac:dyDescent="0.3">
      <c r="J2043" t="s">
        <v>7579</v>
      </c>
      <c r="K2043">
        <v>5.5</v>
      </c>
    </row>
    <row r="2044" spans="10:11" x14ac:dyDescent="0.3">
      <c r="J2044" t="s">
        <v>6507</v>
      </c>
      <c r="K2044">
        <v>6.7</v>
      </c>
    </row>
    <row r="2045" spans="10:11" x14ac:dyDescent="0.3">
      <c r="J2045" t="s">
        <v>3057</v>
      </c>
      <c r="K2045">
        <v>3.9</v>
      </c>
    </row>
    <row r="2046" spans="10:11" x14ac:dyDescent="0.3">
      <c r="J2046" t="s">
        <v>10178</v>
      </c>
      <c r="K2046">
        <v>7.2</v>
      </c>
    </row>
    <row r="2047" spans="10:11" x14ac:dyDescent="0.3">
      <c r="J2047" t="s">
        <v>214</v>
      </c>
      <c r="K2047">
        <v>5.0999999999999996</v>
      </c>
    </row>
    <row r="2048" spans="10:11" x14ac:dyDescent="0.3">
      <c r="J2048" t="s">
        <v>464</v>
      </c>
      <c r="K2048">
        <v>6.5</v>
      </c>
    </row>
    <row r="2049" spans="10:11" x14ac:dyDescent="0.3">
      <c r="J2049" t="s">
        <v>628</v>
      </c>
      <c r="K2049">
        <v>8.1999999999999993</v>
      </c>
    </row>
    <row r="2050" spans="10:11" x14ac:dyDescent="0.3">
      <c r="J2050" t="s">
        <v>10194</v>
      </c>
      <c r="K2050">
        <v>7.7</v>
      </c>
    </row>
    <row r="2051" spans="10:11" x14ac:dyDescent="0.3">
      <c r="J2051" t="s">
        <v>207</v>
      </c>
      <c r="K2051">
        <v>7.2</v>
      </c>
    </row>
    <row r="2052" spans="10:11" x14ac:dyDescent="0.3">
      <c r="J2052" t="s">
        <v>3913</v>
      </c>
      <c r="K2052">
        <v>6.1</v>
      </c>
    </row>
    <row r="2053" spans="10:11" x14ac:dyDescent="0.3">
      <c r="J2053" t="s">
        <v>31</v>
      </c>
      <c r="K2053">
        <v>8.8000000000000007</v>
      </c>
    </row>
    <row r="2054" spans="10:11" x14ac:dyDescent="0.3">
      <c r="J2054" t="s">
        <v>3554</v>
      </c>
      <c r="K2054">
        <v>6.8</v>
      </c>
    </row>
    <row r="2055" spans="10:11" x14ac:dyDescent="0.3">
      <c r="J2055" t="s">
        <v>1009</v>
      </c>
      <c r="K2055">
        <v>6.8</v>
      </c>
    </row>
    <row r="2056" spans="10:11" x14ac:dyDescent="0.3">
      <c r="J2056" t="s">
        <v>5544</v>
      </c>
      <c r="K2056">
        <v>6.7</v>
      </c>
    </row>
    <row r="2057" spans="10:11" x14ac:dyDescent="0.3">
      <c r="J2057" t="s">
        <v>3409</v>
      </c>
      <c r="K2057">
        <v>7.1</v>
      </c>
    </row>
    <row r="2058" spans="10:11" x14ac:dyDescent="0.3">
      <c r="J2058" t="s">
        <v>10222</v>
      </c>
      <c r="K2058">
        <v>7.1</v>
      </c>
    </row>
    <row r="2059" spans="10:11" x14ac:dyDescent="0.3">
      <c r="J2059" t="s">
        <v>1681</v>
      </c>
      <c r="K2059">
        <v>6.1</v>
      </c>
    </row>
    <row r="2060" spans="10:11" x14ac:dyDescent="0.3">
      <c r="J2060" t="s">
        <v>5499</v>
      </c>
      <c r="K2060">
        <v>8</v>
      </c>
    </row>
    <row r="2061" spans="10:11" x14ac:dyDescent="0.3">
      <c r="J2061" t="s">
        <v>9728</v>
      </c>
      <c r="K2061">
        <v>7.5</v>
      </c>
    </row>
    <row r="2062" spans="10:11" x14ac:dyDescent="0.3">
      <c r="J2062" t="s">
        <v>852</v>
      </c>
      <c r="K2062">
        <v>6.6</v>
      </c>
    </row>
    <row r="2063" spans="10:11" x14ac:dyDescent="0.3">
      <c r="J2063" t="s">
        <v>200</v>
      </c>
      <c r="K2063">
        <v>5.4</v>
      </c>
    </row>
    <row r="2064" spans="10:11" x14ac:dyDescent="0.3">
      <c r="J2064" t="s">
        <v>2527</v>
      </c>
      <c r="K2064">
        <v>6.1</v>
      </c>
    </row>
    <row r="2065" spans="10:11" x14ac:dyDescent="0.3">
      <c r="J2065" t="s">
        <v>1681</v>
      </c>
      <c r="K2065">
        <v>6.1</v>
      </c>
    </row>
    <row r="2066" spans="10:11" x14ac:dyDescent="0.3">
      <c r="J2066" t="s">
        <v>1009</v>
      </c>
      <c r="K2066">
        <v>5.6</v>
      </c>
    </row>
    <row r="2067" spans="10:11" x14ac:dyDescent="0.3">
      <c r="J2067" t="s">
        <v>59</v>
      </c>
      <c r="K2067">
        <v>5.8</v>
      </c>
    </row>
    <row r="2068" spans="10:11" x14ac:dyDescent="0.3">
      <c r="J2068" t="s">
        <v>8570</v>
      </c>
      <c r="K2068">
        <v>2.8</v>
      </c>
    </row>
    <row r="2069" spans="10:11" x14ac:dyDescent="0.3">
      <c r="J2069" t="s">
        <v>3409</v>
      </c>
      <c r="K2069">
        <v>6.7</v>
      </c>
    </row>
    <row r="2070" spans="10:11" x14ac:dyDescent="0.3">
      <c r="J2070" t="s">
        <v>10270</v>
      </c>
      <c r="K2070">
        <v>5.0999999999999996</v>
      </c>
    </row>
    <row r="2071" spans="10:11" x14ac:dyDescent="0.3">
      <c r="J2071" t="s">
        <v>214</v>
      </c>
      <c r="K2071">
        <v>7.2</v>
      </c>
    </row>
    <row r="2072" spans="10:11" x14ac:dyDescent="0.3">
      <c r="J2072" t="s">
        <v>10280</v>
      </c>
      <c r="K2072">
        <v>6</v>
      </c>
    </row>
    <row r="2073" spans="10:11" x14ac:dyDescent="0.3">
      <c r="J2073" t="s">
        <v>2142</v>
      </c>
      <c r="K2073">
        <v>7.2</v>
      </c>
    </row>
    <row r="2074" spans="10:11" x14ac:dyDescent="0.3">
      <c r="J2074" t="s">
        <v>1544</v>
      </c>
      <c r="K2074">
        <v>6.7</v>
      </c>
    </row>
    <row r="2075" spans="10:11" x14ac:dyDescent="0.3">
      <c r="J2075" t="s">
        <v>1765</v>
      </c>
      <c r="K2075">
        <v>6.3</v>
      </c>
    </row>
    <row r="2076" spans="10:11" x14ac:dyDescent="0.3">
      <c r="J2076" t="s">
        <v>1415</v>
      </c>
      <c r="K2076">
        <v>6.2</v>
      </c>
    </row>
    <row r="2077" spans="10:11" x14ac:dyDescent="0.3">
      <c r="J2077" t="s">
        <v>464</v>
      </c>
      <c r="K2077">
        <v>6.8</v>
      </c>
    </row>
    <row r="2078" spans="10:11" x14ac:dyDescent="0.3">
      <c r="J2078" t="s">
        <v>3409</v>
      </c>
      <c r="K2078">
        <v>6.2</v>
      </c>
    </row>
    <row r="2079" spans="10:11" x14ac:dyDescent="0.3">
      <c r="J2079" t="s">
        <v>10314</v>
      </c>
      <c r="K2079">
        <v>6.9</v>
      </c>
    </row>
    <row r="2080" spans="10:11" x14ac:dyDescent="0.3">
      <c r="J2080" t="s">
        <v>7406</v>
      </c>
      <c r="K2080">
        <v>6.8</v>
      </c>
    </row>
    <row r="2081" spans="10:11" x14ac:dyDescent="0.3">
      <c r="J2081" t="s">
        <v>1875</v>
      </c>
      <c r="K2081">
        <v>7.1</v>
      </c>
    </row>
    <row r="2082" spans="10:11" x14ac:dyDescent="0.3">
      <c r="J2082" t="s">
        <v>3396</v>
      </c>
      <c r="K2082">
        <v>7.1</v>
      </c>
    </row>
    <row r="2083" spans="10:11" x14ac:dyDescent="0.3">
      <c r="J2083" t="s">
        <v>10337</v>
      </c>
      <c r="K2083">
        <v>7</v>
      </c>
    </row>
    <row r="2084" spans="10:11" x14ac:dyDescent="0.3">
      <c r="J2084" t="s">
        <v>1681</v>
      </c>
      <c r="K2084">
        <v>7.1</v>
      </c>
    </row>
    <row r="2085" spans="10:11" x14ac:dyDescent="0.3">
      <c r="J2085" t="s">
        <v>4795</v>
      </c>
      <c r="K2085">
        <v>6.4</v>
      </c>
    </row>
    <row r="2086" spans="10:11" x14ac:dyDescent="0.3">
      <c r="J2086" t="s">
        <v>7963</v>
      </c>
      <c r="K2086">
        <v>7</v>
      </c>
    </row>
    <row r="2087" spans="10:11" x14ac:dyDescent="0.3">
      <c r="J2087" t="s">
        <v>7906</v>
      </c>
      <c r="K2087">
        <v>6.2</v>
      </c>
    </row>
    <row r="2088" spans="10:11" x14ac:dyDescent="0.3">
      <c r="J2088" t="s">
        <v>214</v>
      </c>
      <c r="K2088">
        <v>7.5</v>
      </c>
    </row>
    <row r="2089" spans="10:11" x14ac:dyDescent="0.3">
      <c r="J2089" t="s">
        <v>5482</v>
      </c>
      <c r="K2089">
        <v>4.8</v>
      </c>
    </row>
    <row r="2090" spans="10:11" x14ac:dyDescent="0.3">
      <c r="J2090" t="s">
        <v>5940</v>
      </c>
      <c r="K2090">
        <v>8.1</v>
      </c>
    </row>
    <row r="2091" spans="10:11" x14ac:dyDescent="0.3">
      <c r="J2091" t="s">
        <v>2527</v>
      </c>
      <c r="K2091">
        <v>7.3</v>
      </c>
    </row>
    <row r="2092" spans="10:11" x14ac:dyDescent="0.3">
      <c r="J2092" t="s">
        <v>1120</v>
      </c>
      <c r="K2092">
        <v>5.8</v>
      </c>
    </row>
    <row r="2093" spans="10:11" x14ac:dyDescent="0.3">
      <c r="J2093" t="s">
        <v>3409</v>
      </c>
      <c r="K2093">
        <v>7.6</v>
      </c>
    </row>
    <row r="2094" spans="10:11" x14ac:dyDescent="0.3">
      <c r="J2094" t="s">
        <v>5940</v>
      </c>
      <c r="K2094">
        <v>5.6</v>
      </c>
    </row>
    <row r="2095" spans="10:11" x14ac:dyDescent="0.3">
      <c r="J2095" t="s">
        <v>1364</v>
      </c>
      <c r="K2095">
        <v>7</v>
      </c>
    </row>
    <row r="2096" spans="10:11" x14ac:dyDescent="0.3">
      <c r="J2096" t="s">
        <v>4075</v>
      </c>
      <c r="K2096">
        <v>6.6</v>
      </c>
    </row>
    <row r="2097" spans="10:11" x14ac:dyDescent="0.3">
      <c r="J2097" t="s">
        <v>5316</v>
      </c>
      <c r="K2097">
        <v>6.5</v>
      </c>
    </row>
    <row r="2098" spans="10:11" x14ac:dyDescent="0.3">
      <c r="J2098" t="s">
        <v>6326</v>
      </c>
      <c r="K2098">
        <v>7.4</v>
      </c>
    </row>
    <row r="2099" spans="10:11" x14ac:dyDescent="0.3">
      <c r="J2099" t="s">
        <v>1671</v>
      </c>
      <c r="K2099">
        <v>4.5999999999999996</v>
      </c>
    </row>
    <row r="2100" spans="10:11" x14ac:dyDescent="0.3">
      <c r="J2100" t="s">
        <v>2527</v>
      </c>
      <c r="K2100">
        <v>6.4</v>
      </c>
    </row>
    <row r="2101" spans="10:11" x14ac:dyDescent="0.3">
      <c r="J2101" t="s">
        <v>3171</v>
      </c>
      <c r="K2101">
        <v>6</v>
      </c>
    </row>
    <row r="2102" spans="10:11" x14ac:dyDescent="0.3">
      <c r="J2102" t="s">
        <v>10413</v>
      </c>
      <c r="K2102">
        <v>6.4</v>
      </c>
    </row>
    <row r="2103" spans="10:11" x14ac:dyDescent="0.3">
      <c r="J2103" t="s">
        <v>4262</v>
      </c>
      <c r="K2103">
        <v>5.9</v>
      </c>
    </row>
    <row r="2104" spans="10:11" x14ac:dyDescent="0.3">
      <c r="J2104" t="s">
        <v>3057</v>
      </c>
      <c r="K2104">
        <v>6.4</v>
      </c>
    </row>
    <row r="2105" spans="10:11" x14ac:dyDescent="0.3">
      <c r="J2105" t="s">
        <v>5274</v>
      </c>
      <c r="K2105">
        <v>6.6</v>
      </c>
    </row>
    <row r="2106" spans="10:11" x14ac:dyDescent="0.3">
      <c r="J2106" t="s">
        <v>1671</v>
      </c>
      <c r="K2106">
        <v>6.9</v>
      </c>
    </row>
    <row r="2107" spans="10:11" x14ac:dyDescent="0.3">
      <c r="J2107" t="s">
        <v>1675</v>
      </c>
      <c r="K2107">
        <v>6.9</v>
      </c>
    </row>
    <row r="2108" spans="10:11" x14ac:dyDescent="0.3">
      <c r="J2108" t="s">
        <v>2142</v>
      </c>
      <c r="K2108">
        <v>5.8</v>
      </c>
    </row>
    <row r="2109" spans="10:11" x14ac:dyDescent="0.3">
      <c r="J2109" t="s">
        <v>10440</v>
      </c>
      <c r="K2109">
        <v>6.4</v>
      </c>
    </row>
    <row r="2110" spans="10:11" x14ac:dyDescent="0.3">
      <c r="J2110" t="s">
        <v>6419</v>
      </c>
      <c r="K2110">
        <v>5.3</v>
      </c>
    </row>
    <row r="2111" spans="10:11" x14ac:dyDescent="0.3">
      <c r="J2111" t="s">
        <v>464</v>
      </c>
      <c r="K2111">
        <v>6.5</v>
      </c>
    </row>
    <row r="2112" spans="10:11" x14ac:dyDescent="0.3">
      <c r="J2112" t="s">
        <v>787</v>
      </c>
      <c r="K2112">
        <v>5.7</v>
      </c>
    </row>
    <row r="2113" spans="10:11" x14ac:dyDescent="0.3">
      <c r="J2113" t="s">
        <v>1671</v>
      </c>
      <c r="K2113">
        <v>6.7</v>
      </c>
    </row>
    <row r="2114" spans="10:11" x14ac:dyDescent="0.3">
      <c r="J2114" t="s">
        <v>1401</v>
      </c>
      <c r="K2114">
        <v>3.9</v>
      </c>
    </row>
    <row r="2115" spans="10:11" x14ac:dyDescent="0.3">
      <c r="J2115" t="s">
        <v>262</v>
      </c>
      <c r="K2115">
        <v>4.0999999999999996</v>
      </c>
    </row>
    <row r="2116" spans="10:11" x14ac:dyDescent="0.3">
      <c r="J2116" t="s">
        <v>10470</v>
      </c>
      <c r="K2116">
        <v>6.2</v>
      </c>
    </row>
    <row r="2117" spans="10:11" x14ac:dyDescent="0.3">
      <c r="J2117" t="s">
        <v>2717</v>
      </c>
      <c r="K2117">
        <v>3.8</v>
      </c>
    </row>
    <row r="2118" spans="10:11" x14ac:dyDescent="0.3">
      <c r="J2118" t="s">
        <v>334</v>
      </c>
      <c r="K2118">
        <v>5.0999999999999996</v>
      </c>
    </row>
    <row r="2119" spans="10:11" x14ac:dyDescent="0.3">
      <c r="J2119" t="s">
        <v>214</v>
      </c>
      <c r="K2119">
        <v>6.4</v>
      </c>
    </row>
    <row r="2120" spans="10:11" x14ac:dyDescent="0.3">
      <c r="J2120" t="s">
        <v>7622</v>
      </c>
      <c r="K2120">
        <v>7.8</v>
      </c>
    </row>
    <row r="2121" spans="10:11" x14ac:dyDescent="0.3">
      <c r="J2121" t="s">
        <v>10493</v>
      </c>
      <c r="K2121">
        <v>7.8</v>
      </c>
    </row>
    <row r="2122" spans="10:11" x14ac:dyDescent="0.3">
      <c r="J2122" t="s">
        <v>1423</v>
      </c>
      <c r="K2122">
        <v>6.1</v>
      </c>
    </row>
    <row r="2123" spans="10:11" x14ac:dyDescent="0.3">
      <c r="J2123" t="s">
        <v>5967</v>
      </c>
      <c r="K2123">
        <v>5.8</v>
      </c>
    </row>
    <row r="2124" spans="10:11" x14ac:dyDescent="0.3">
      <c r="J2124" t="s">
        <v>1924</v>
      </c>
      <c r="K2124">
        <v>6.3</v>
      </c>
    </row>
    <row r="2125" spans="10:11" x14ac:dyDescent="0.3">
      <c r="J2125" t="s">
        <v>1826</v>
      </c>
      <c r="K2125">
        <v>7.7</v>
      </c>
    </row>
    <row r="2126" spans="10:11" x14ac:dyDescent="0.3">
      <c r="J2126" t="s">
        <v>4075</v>
      </c>
      <c r="K2126">
        <v>5.4</v>
      </c>
    </row>
    <row r="2127" spans="10:11" x14ac:dyDescent="0.3">
      <c r="J2127" t="s">
        <v>10521</v>
      </c>
      <c r="K2127">
        <v>7.3</v>
      </c>
    </row>
    <row r="2128" spans="10:11" x14ac:dyDescent="0.3">
      <c r="J2128" t="s">
        <v>2125</v>
      </c>
      <c r="K2128">
        <v>6.8</v>
      </c>
    </row>
    <row r="2129" spans="10:11" x14ac:dyDescent="0.3">
      <c r="J2129" t="s">
        <v>2142</v>
      </c>
      <c r="K2129">
        <v>7.3</v>
      </c>
    </row>
    <row r="2130" spans="10:11" x14ac:dyDescent="0.3">
      <c r="J2130" t="s">
        <v>4219</v>
      </c>
      <c r="K2130">
        <v>6.5</v>
      </c>
    </row>
    <row r="2131" spans="10:11" x14ac:dyDescent="0.3">
      <c r="J2131" t="s">
        <v>2125</v>
      </c>
      <c r="K2131">
        <v>7.2</v>
      </c>
    </row>
    <row r="2132" spans="10:11" x14ac:dyDescent="0.3">
      <c r="J2132" t="s">
        <v>10542</v>
      </c>
      <c r="K2132">
        <v>6.7</v>
      </c>
    </row>
    <row r="2133" spans="10:11" x14ac:dyDescent="0.3">
      <c r="J2133" t="s">
        <v>1681</v>
      </c>
      <c r="K2133">
        <v>6.3</v>
      </c>
    </row>
    <row r="2134" spans="10:11" x14ac:dyDescent="0.3">
      <c r="J2134" t="s">
        <v>50</v>
      </c>
      <c r="K2134">
        <v>5.9</v>
      </c>
    </row>
    <row r="2135" spans="10:11" x14ac:dyDescent="0.3">
      <c r="J2135" t="s">
        <v>10559</v>
      </c>
      <c r="K2135">
        <v>7.8</v>
      </c>
    </row>
    <row r="2136" spans="10:11" x14ac:dyDescent="0.3">
      <c r="J2136" t="s">
        <v>1671</v>
      </c>
      <c r="K2136">
        <v>7.4</v>
      </c>
    </row>
    <row r="2137" spans="10:11" x14ac:dyDescent="0.3">
      <c r="J2137" t="s">
        <v>165</v>
      </c>
      <c r="K2137">
        <v>4.8</v>
      </c>
    </row>
    <row r="2138" spans="10:11" x14ac:dyDescent="0.3">
      <c r="J2138" t="s">
        <v>3794</v>
      </c>
      <c r="K2138">
        <v>6.3</v>
      </c>
    </row>
    <row r="2139" spans="10:11" x14ac:dyDescent="0.3">
      <c r="J2139" t="s">
        <v>1415</v>
      </c>
      <c r="K2139">
        <v>7.8</v>
      </c>
    </row>
    <row r="2140" spans="10:11" x14ac:dyDescent="0.3">
      <c r="J2140" t="s">
        <v>1726</v>
      </c>
      <c r="K2140">
        <v>7.5</v>
      </c>
    </row>
    <row r="2141" spans="10:11" x14ac:dyDescent="0.3">
      <c r="J2141" t="s">
        <v>3409</v>
      </c>
      <c r="K2141">
        <v>6</v>
      </c>
    </row>
    <row r="2142" spans="10:11" x14ac:dyDescent="0.3">
      <c r="J2142" t="s">
        <v>334</v>
      </c>
      <c r="K2142">
        <v>6.8</v>
      </c>
    </row>
    <row r="2143" spans="10:11" x14ac:dyDescent="0.3">
      <c r="J2143" t="s">
        <v>3265</v>
      </c>
      <c r="K2143">
        <v>6.6</v>
      </c>
    </row>
    <row r="2144" spans="10:11" x14ac:dyDescent="0.3">
      <c r="J2144" t="s">
        <v>4332</v>
      </c>
      <c r="K2144">
        <v>4.5999999999999996</v>
      </c>
    </row>
    <row r="2145" spans="10:11" x14ac:dyDescent="0.3">
      <c r="J2145" t="s">
        <v>10599</v>
      </c>
      <c r="K2145">
        <v>2.9</v>
      </c>
    </row>
    <row r="2146" spans="10:11" x14ac:dyDescent="0.3">
      <c r="J2146" t="s">
        <v>1415</v>
      </c>
      <c r="K2146">
        <v>7.1</v>
      </c>
    </row>
    <row r="2147" spans="10:11" x14ac:dyDescent="0.3">
      <c r="J2147" t="s">
        <v>2527</v>
      </c>
      <c r="K2147">
        <v>6.1</v>
      </c>
    </row>
    <row r="2148" spans="10:11" x14ac:dyDescent="0.3">
      <c r="J2148" t="s">
        <v>214</v>
      </c>
      <c r="K2148">
        <v>6.7</v>
      </c>
    </row>
    <row r="2149" spans="10:11" x14ac:dyDescent="0.3">
      <c r="J2149" t="s">
        <v>1924</v>
      </c>
      <c r="K2149">
        <v>7.1</v>
      </c>
    </row>
    <row r="2150" spans="10:11" x14ac:dyDescent="0.3">
      <c r="J2150" t="s">
        <v>1415</v>
      </c>
      <c r="K2150">
        <v>5.8</v>
      </c>
    </row>
    <row r="2151" spans="10:11" x14ac:dyDescent="0.3">
      <c r="J2151" t="s">
        <v>3409</v>
      </c>
      <c r="K2151">
        <v>6.7</v>
      </c>
    </row>
    <row r="2152" spans="10:11" x14ac:dyDescent="0.3">
      <c r="J2152" t="s">
        <v>5926</v>
      </c>
      <c r="K2152">
        <v>5.8</v>
      </c>
    </row>
    <row r="2153" spans="10:11" x14ac:dyDescent="0.3">
      <c r="J2153" t="s">
        <v>4332</v>
      </c>
      <c r="K2153">
        <v>6.8</v>
      </c>
    </row>
    <row r="2154" spans="10:11" x14ac:dyDescent="0.3">
      <c r="J2154" t="s">
        <v>127</v>
      </c>
      <c r="K2154">
        <v>8.5</v>
      </c>
    </row>
    <row r="2155" spans="10:11" x14ac:dyDescent="0.3">
      <c r="J2155" t="s">
        <v>2358</v>
      </c>
      <c r="K2155">
        <v>6.6</v>
      </c>
    </row>
    <row r="2156" spans="10:11" x14ac:dyDescent="0.3">
      <c r="J2156" t="s">
        <v>1849</v>
      </c>
      <c r="K2156">
        <v>7.7</v>
      </c>
    </row>
    <row r="2157" spans="10:11" x14ac:dyDescent="0.3">
      <c r="J2157" t="s">
        <v>3171</v>
      </c>
      <c r="K2157">
        <v>4.7</v>
      </c>
    </row>
    <row r="2158" spans="10:11" x14ac:dyDescent="0.3">
      <c r="J2158" t="s">
        <v>422</v>
      </c>
      <c r="K2158">
        <v>6.4</v>
      </c>
    </row>
    <row r="2159" spans="10:11" x14ac:dyDescent="0.3">
      <c r="J2159" t="s">
        <v>1671</v>
      </c>
      <c r="K2159">
        <v>5.5</v>
      </c>
    </row>
    <row r="2160" spans="10:11" x14ac:dyDescent="0.3">
      <c r="J2160" t="s">
        <v>6648</v>
      </c>
      <c r="K2160">
        <v>8.6</v>
      </c>
    </row>
    <row r="2161" spans="10:11" x14ac:dyDescent="0.3">
      <c r="J2161" t="s">
        <v>6419</v>
      </c>
      <c r="K2161">
        <v>7</v>
      </c>
    </row>
    <row r="2162" spans="10:11" x14ac:dyDescent="0.3">
      <c r="J2162" t="s">
        <v>10667</v>
      </c>
      <c r="K2162">
        <v>7.1</v>
      </c>
    </row>
    <row r="2163" spans="10:11" x14ac:dyDescent="0.3">
      <c r="J2163" t="s">
        <v>8570</v>
      </c>
      <c r="K2163">
        <v>5.7</v>
      </c>
    </row>
    <row r="2164" spans="10:11" x14ac:dyDescent="0.3">
      <c r="J2164" t="s">
        <v>10679</v>
      </c>
      <c r="K2164">
        <v>3.7</v>
      </c>
    </row>
    <row r="2165" spans="10:11" x14ac:dyDescent="0.3">
      <c r="J2165" t="s">
        <v>3030</v>
      </c>
      <c r="K2165">
        <v>7.5</v>
      </c>
    </row>
    <row r="2166" spans="10:11" x14ac:dyDescent="0.3">
      <c r="J2166" t="s">
        <v>9780</v>
      </c>
      <c r="K2166">
        <v>4.5999999999999996</v>
      </c>
    </row>
    <row r="2167" spans="10:11" x14ac:dyDescent="0.3">
      <c r="J2167" t="s">
        <v>1671</v>
      </c>
      <c r="K2167">
        <v>4.9000000000000004</v>
      </c>
    </row>
    <row r="2168" spans="10:11" x14ac:dyDescent="0.3">
      <c r="J2168" t="s">
        <v>1924</v>
      </c>
      <c r="K2168">
        <v>6.9</v>
      </c>
    </row>
    <row r="2169" spans="10:11" x14ac:dyDescent="0.3">
      <c r="J2169" t="s">
        <v>6419</v>
      </c>
      <c r="K2169">
        <v>7.1</v>
      </c>
    </row>
    <row r="2170" spans="10:11" x14ac:dyDescent="0.3">
      <c r="J2170" t="s">
        <v>262</v>
      </c>
      <c r="K2170">
        <v>5.8</v>
      </c>
    </row>
    <row r="2171" spans="10:11" x14ac:dyDescent="0.3">
      <c r="J2171" t="s">
        <v>3277</v>
      </c>
      <c r="K2171">
        <v>7</v>
      </c>
    </row>
    <row r="2172" spans="10:11" x14ac:dyDescent="0.3">
      <c r="J2172" t="s">
        <v>1009</v>
      </c>
      <c r="K2172">
        <v>5.4</v>
      </c>
    </row>
    <row r="2173" spans="10:11" x14ac:dyDescent="0.3">
      <c r="J2173" t="s">
        <v>2527</v>
      </c>
      <c r="K2173">
        <v>7.3</v>
      </c>
    </row>
    <row r="2174" spans="10:11" x14ac:dyDescent="0.3">
      <c r="J2174" t="s">
        <v>10711</v>
      </c>
      <c r="K2174">
        <v>7.1</v>
      </c>
    </row>
    <row r="2175" spans="10:11" x14ac:dyDescent="0.3">
      <c r="J2175" t="s">
        <v>10717</v>
      </c>
      <c r="K2175">
        <v>5.8</v>
      </c>
    </row>
    <row r="2176" spans="10:11" x14ac:dyDescent="0.3">
      <c r="J2176" t="s">
        <v>5940</v>
      </c>
      <c r="K2176">
        <v>8.1</v>
      </c>
    </row>
    <row r="2177" spans="10:11" x14ac:dyDescent="0.3">
      <c r="J2177" t="s">
        <v>5788</v>
      </c>
      <c r="K2177">
        <v>5.7</v>
      </c>
    </row>
    <row r="2178" spans="10:11" x14ac:dyDescent="0.3">
      <c r="J2178" t="s">
        <v>1415</v>
      </c>
      <c r="K2178">
        <v>4.4000000000000004</v>
      </c>
    </row>
    <row r="2179" spans="10:11" x14ac:dyDescent="0.3">
      <c r="J2179" t="s">
        <v>10734</v>
      </c>
      <c r="K2179">
        <v>7.9</v>
      </c>
    </row>
    <row r="2180" spans="10:11" x14ac:dyDescent="0.3">
      <c r="J2180" t="s">
        <v>214</v>
      </c>
      <c r="K2180">
        <v>7.6</v>
      </c>
    </row>
    <row r="2181" spans="10:11" x14ac:dyDescent="0.3">
      <c r="J2181" t="s">
        <v>9193</v>
      </c>
      <c r="K2181">
        <v>4.8</v>
      </c>
    </row>
    <row r="2182" spans="10:11" x14ac:dyDescent="0.3">
      <c r="J2182" t="s">
        <v>464</v>
      </c>
      <c r="K2182">
        <v>7.8</v>
      </c>
    </row>
    <row r="2183" spans="10:11" x14ac:dyDescent="0.3">
      <c r="J2183" t="s">
        <v>1671</v>
      </c>
      <c r="K2183">
        <v>6.7</v>
      </c>
    </row>
    <row r="2184" spans="10:11" x14ac:dyDescent="0.3">
      <c r="J2184" t="s">
        <v>1681</v>
      </c>
      <c r="K2184">
        <v>2.7</v>
      </c>
    </row>
    <row r="2185" spans="10:11" x14ac:dyDescent="0.3">
      <c r="J2185" t="s">
        <v>628</v>
      </c>
      <c r="K2185">
        <v>5.8</v>
      </c>
    </row>
    <row r="2186" spans="10:11" x14ac:dyDescent="0.3">
      <c r="J2186" t="s">
        <v>5940</v>
      </c>
      <c r="K2186">
        <v>7.5</v>
      </c>
    </row>
    <row r="2187" spans="10:11" x14ac:dyDescent="0.3">
      <c r="J2187" t="s">
        <v>10770</v>
      </c>
      <c r="K2187">
        <v>5.4</v>
      </c>
    </row>
    <row r="2188" spans="10:11" x14ac:dyDescent="0.3">
      <c r="J2188" t="s">
        <v>6132</v>
      </c>
      <c r="K2188">
        <v>4.0999999999999996</v>
      </c>
    </row>
    <row r="2189" spans="10:11" x14ac:dyDescent="0.3">
      <c r="J2189" t="s">
        <v>1924</v>
      </c>
      <c r="K2189">
        <v>5.9</v>
      </c>
    </row>
    <row r="2190" spans="10:11" x14ac:dyDescent="0.3">
      <c r="J2190" t="s">
        <v>10787</v>
      </c>
      <c r="K2190">
        <v>6.3</v>
      </c>
    </row>
    <row r="2191" spans="10:11" x14ac:dyDescent="0.3">
      <c r="J2191" t="s">
        <v>3030</v>
      </c>
      <c r="K2191">
        <v>7</v>
      </c>
    </row>
    <row r="2192" spans="10:11" x14ac:dyDescent="0.3">
      <c r="J2192" t="s">
        <v>9353</v>
      </c>
      <c r="K2192">
        <v>6.8</v>
      </c>
    </row>
    <row r="2193" spans="10:11" x14ac:dyDescent="0.3">
      <c r="J2193" t="s">
        <v>1671</v>
      </c>
      <c r="K2193">
        <v>3.5</v>
      </c>
    </row>
    <row r="2194" spans="10:11" x14ac:dyDescent="0.3">
      <c r="J2194" t="s">
        <v>4219</v>
      </c>
      <c r="K2194">
        <v>2.2999999999999998</v>
      </c>
    </row>
    <row r="2195" spans="10:11" x14ac:dyDescent="0.3">
      <c r="J2195" t="s">
        <v>173</v>
      </c>
      <c r="K2195">
        <v>6.9</v>
      </c>
    </row>
    <row r="2196" spans="10:11" x14ac:dyDescent="0.3">
      <c r="J2196" t="s">
        <v>10811</v>
      </c>
      <c r="K2196">
        <v>8.1</v>
      </c>
    </row>
    <row r="2197" spans="10:11" x14ac:dyDescent="0.3">
      <c r="J2197" t="s">
        <v>2125</v>
      </c>
      <c r="K2197">
        <v>6.1</v>
      </c>
    </row>
    <row r="2198" spans="10:11" x14ac:dyDescent="0.3">
      <c r="J2198" t="s">
        <v>5544</v>
      </c>
      <c r="K2198">
        <v>5</v>
      </c>
    </row>
    <row r="2199" spans="10:11" x14ac:dyDescent="0.3">
      <c r="J2199" t="s">
        <v>1415</v>
      </c>
      <c r="K2199">
        <v>5.5</v>
      </c>
    </row>
    <row r="2200" spans="10:11" x14ac:dyDescent="0.3">
      <c r="J2200" t="s">
        <v>10827</v>
      </c>
      <c r="K2200">
        <v>6.2</v>
      </c>
    </row>
    <row r="2201" spans="10:11" x14ac:dyDescent="0.3">
      <c r="J2201" t="s">
        <v>9762</v>
      </c>
      <c r="K2201">
        <v>6.2</v>
      </c>
    </row>
    <row r="2202" spans="10:11" x14ac:dyDescent="0.3">
      <c r="J2202" t="s">
        <v>647</v>
      </c>
      <c r="K2202">
        <v>5.9</v>
      </c>
    </row>
    <row r="2203" spans="10:11" x14ac:dyDescent="0.3">
      <c r="J2203" t="s">
        <v>2125</v>
      </c>
      <c r="K2203">
        <v>6.3</v>
      </c>
    </row>
    <row r="2204" spans="10:11" x14ac:dyDescent="0.3">
      <c r="J2204" t="s">
        <v>4296</v>
      </c>
      <c r="K2204">
        <v>6.7</v>
      </c>
    </row>
    <row r="2205" spans="10:11" x14ac:dyDescent="0.3">
      <c r="J2205" t="s">
        <v>1671</v>
      </c>
      <c r="K2205">
        <v>3.5</v>
      </c>
    </row>
    <row r="2206" spans="10:11" x14ac:dyDescent="0.3">
      <c r="J2206" t="s">
        <v>3409</v>
      </c>
      <c r="K2206">
        <v>7.5</v>
      </c>
    </row>
    <row r="2207" spans="10:11" x14ac:dyDescent="0.3">
      <c r="J2207" t="s">
        <v>2527</v>
      </c>
      <c r="K2207">
        <v>6.6</v>
      </c>
    </row>
    <row r="2208" spans="10:11" x14ac:dyDescent="0.3">
      <c r="J2208" t="s">
        <v>8060</v>
      </c>
      <c r="K2208">
        <v>7.5</v>
      </c>
    </row>
    <row r="2209" spans="10:11" x14ac:dyDescent="0.3">
      <c r="J2209" t="s">
        <v>2136</v>
      </c>
      <c r="K2209">
        <v>7.2</v>
      </c>
    </row>
    <row r="2210" spans="10:11" x14ac:dyDescent="0.3">
      <c r="J2210" t="s">
        <v>5544</v>
      </c>
      <c r="K2210">
        <v>4.8</v>
      </c>
    </row>
    <row r="2211" spans="10:11" x14ac:dyDescent="0.3">
      <c r="J2211" t="s">
        <v>2142</v>
      </c>
      <c r="K2211">
        <v>6.6</v>
      </c>
    </row>
    <row r="2212" spans="10:11" x14ac:dyDescent="0.3">
      <c r="J2212" t="s">
        <v>1671</v>
      </c>
      <c r="K2212">
        <v>3.5</v>
      </c>
    </row>
    <row r="2213" spans="10:11" x14ac:dyDescent="0.3">
      <c r="J2213" t="s">
        <v>10889</v>
      </c>
      <c r="K2213">
        <v>6.7</v>
      </c>
    </row>
    <row r="2214" spans="10:11" x14ac:dyDescent="0.3">
      <c r="J2214" t="s">
        <v>5940</v>
      </c>
      <c r="K2214">
        <v>7.6</v>
      </c>
    </row>
    <row r="2215" spans="10:11" x14ac:dyDescent="0.3">
      <c r="J2215" t="s">
        <v>10898</v>
      </c>
      <c r="K2215">
        <v>6.3</v>
      </c>
    </row>
    <row r="2216" spans="10:11" x14ac:dyDescent="0.3">
      <c r="J2216" t="s">
        <v>6403</v>
      </c>
      <c r="K2216">
        <v>5.5</v>
      </c>
    </row>
    <row r="2217" spans="10:11" x14ac:dyDescent="0.3">
      <c r="J2217" t="s">
        <v>4219</v>
      </c>
      <c r="K2217">
        <v>6.3</v>
      </c>
    </row>
    <row r="2218" spans="10:11" x14ac:dyDescent="0.3">
      <c r="J2218" t="s">
        <v>2142</v>
      </c>
      <c r="K2218">
        <v>6.5</v>
      </c>
    </row>
    <row r="2219" spans="10:11" x14ac:dyDescent="0.3">
      <c r="J2219" t="s">
        <v>1528</v>
      </c>
      <c r="K2219">
        <v>5.6</v>
      </c>
    </row>
    <row r="2220" spans="10:11" x14ac:dyDescent="0.3">
      <c r="J2220" t="s">
        <v>4075</v>
      </c>
      <c r="K2220">
        <v>6.9</v>
      </c>
    </row>
    <row r="2221" spans="10:11" x14ac:dyDescent="0.3">
      <c r="J2221" t="s">
        <v>5788</v>
      </c>
      <c r="K2221">
        <v>7.6</v>
      </c>
    </row>
    <row r="2222" spans="10:11" x14ac:dyDescent="0.3">
      <c r="J2222" t="s">
        <v>5103</v>
      </c>
      <c r="K2222">
        <v>3.9</v>
      </c>
    </row>
    <row r="2223" spans="10:11" x14ac:dyDescent="0.3">
      <c r="J2223" t="s">
        <v>2125</v>
      </c>
      <c r="K2223">
        <v>6.1</v>
      </c>
    </row>
    <row r="2224" spans="10:11" x14ac:dyDescent="0.3">
      <c r="J2224" t="s">
        <v>5274</v>
      </c>
      <c r="K2224">
        <v>7.3</v>
      </c>
    </row>
    <row r="2225" spans="10:11" x14ac:dyDescent="0.3">
      <c r="J2225" t="s">
        <v>6919</v>
      </c>
      <c r="K2225">
        <v>8.3000000000000007</v>
      </c>
    </row>
    <row r="2226" spans="10:11" x14ac:dyDescent="0.3">
      <c r="J2226" t="s">
        <v>2717</v>
      </c>
      <c r="K2226">
        <v>5.8</v>
      </c>
    </row>
    <row r="2227" spans="10:11" x14ac:dyDescent="0.3">
      <c r="J2227" t="s">
        <v>464</v>
      </c>
      <c r="K2227">
        <v>6.8</v>
      </c>
    </row>
    <row r="2228" spans="10:11" x14ac:dyDescent="0.3">
      <c r="J2228" t="s">
        <v>1904</v>
      </c>
      <c r="K2228">
        <v>7</v>
      </c>
    </row>
    <row r="2229" spans="10:11" x14ac:dyDescent="0.3">
      <c r="J2229" t="s">
        <v>10960</v>
      </c>
      <c r="K2229">
        <v>5.9</v>
      </c>
    </row>
    <row r="2230" spans="10:11" x14ac:dyDescent="0.3">
      <c r="J2230" t="s">
        <v>2208</v>
      </c>
      <c r="K2230">
        <v>6.5</v>
      </c>
    </row>
    <row r="2231" spans="10:11" x14ac:dyDescent="0.3">
      <c r="J2231" t="s">
        <v>1681</v>
      </c>
      <c r="K2231">
        <v>6.4</v>
      </c>
    </row>
    <row r="2232" spans="10:11" x14ac:dyDescent="0.3">
      <c r="J2232" t="s">
        <v>9780</v>
      </c>
      <c r="K2232">
        <v>5.8</v>
      </c>
    </row>
    <row r="2233" spans="10:11" x14ac:dyDescent="0.3">
      <c r="J2233" t="s">
        <v>5544</v>
      </c>
      <c r="K2233">
        <v>5.0999999999999996</v>
      </c>
    </row>
    <row r="2234" spans="10:11" x14ac:dyDescent="0.3">
      <c r="J2234" t="s">
        <v>10987</v>
      </c>
      <c r="K2234">
        <v>6.8</v>
      </c>
    </row>
    <row r="2235" spans="10:11" x14ac:dyDescent="0.3">
      <c r="J2235" t="s">
        <v>1985</v>
      </c>
      <c r="K2235">
        <v>5.3</v>
      </c>
    </row>
    <row r="2236" spans="10:11" x14ac:dyDescent="0.3">
      <c r="J2236" t="s">
        <v>8945</v>
      </c>
      <c r="K2236">
        <v>5.3</v>
      </c>
    </row>
    <row r="2237" spans="10:11" x14ac:dyDescent="0.3">
      <c r="J2237" t="s">
        <v>6283</v>
      </c>
      <c r="K2237">
        <v>6.4</v>
      </c>
    </row>
    <row r="2238" spans="10:11" x14ac:dyDescent="0.3">
      <c r="J2238" t="s">
        <v>515</v>
      </c>
      <c r="K2238">
        <v>4.9000000000000004</v>
      </c>
    </row>
    <row r="2239" spans="10:11" x14ac:dyDescent="0.3">
      <c r="J2239" t="s">
        <v>9193</v>
      </c>
      <c r="K2239">
        <v>6.8</v>
      </c>
    </row>
    <row r="2240" spans="10:11" x14ac:dyDescent="0.3">
      <c r="J2240" t="s">
        <v>11013</v>
      </c>
      <c r="K2240">
        <v>7.1</v>
      </c>
    </row>
    <row r="2241" spans="10:11" x14ac:dyDescent="0.3">
      <c r="J2241" t="s">
        <v>11019</v>
      </c>
      <c r="K2241">
        <v>6.8</v>
      </c>
    </row>
    <row r="2242" spans="10:11" x14ac:dyDescent="0.3">
      <c r="J2242" t="s">
        <v>4904</v>
      </c>
      <c r="K2242">
        <v>6.1</v>
      </c>
    </row>
    <row r="2243" spans="10:11" x14ac:dyDescent="0.3">
      <c r="J2243" t="s">
        <v>1853</v>
      </c>
      <c r="K2243">
        <v>7</v>
      </c>
    </row>
    <row r="2244" spans="10:11" x14ac:dyDescent="0.3">
      <c r="J2244" t="s">
        <v>3030</v>
      </c>
      <c r="K2244">
        <v>8.5</v>
      </c>
    </row>
    <row r="2245" spans="10:11" x14ac:dyDescent="0.3">
      <c r="J2245" t="s">
        <v>1681</v>
      </c>
      <c r="K2245">
        <v>5.9</v>
      </c>
    </row>
    <row r="2246" spans="10:11" x14ac:dyDescent="0.3">
      <c r="J2246" t="s">
        <v>214</v>
      </c>
      <c r="K2246">
        <v>6.3</v>
      </c>
    </row>
    <row r="2247" spans="10:11" x14ac:dyDescent="0.3">
      <c r="J2247" t="s">
        <v>2527</v>
      </c>
      <c r="K2247">
        <v>5.9</v>
      </c>
    </row>
    <row r="2248" spans="10:11" x14ac:dyDescent="0.3">
      <c r="J2248" t="s">
        <v>1671</v>
      </c>
      <c r="K2248">
        <v>5.4</v>
      </c>
    </row>
    <row r="2249" spans="10:11" x14ac:dyDescent="0.3">
      <c r="J2249" t="s">
        <v>11056</v>
      </c>
      <c r="K2249">
        <v>7</v>
      </c>
    </row>
    <row r="2250" spans="10:11" x14ac:dyDescent="0.3">
      <c r="J2250" t="s">
        <v>3932</v>
      </c>
      <c r="K2250">
        <v>6.9</v>
      </c>
    </row>
    <row r="2251" spans="10:11" x14ac:dyDescent="0.3">
      <c r="J2251" t="s">
        <v>3409</v>
      </c>
      <c r="K2251">
        <v>7.5</v>
      </c>
    </row>
    <row r="2252" spans="10:11" x14ac:dyDescent="0.3">
      <c r="J2252" t="s">
        <v>11069</v>
      </c>
      <c r="K2252">
        <v>8.1999999999999993</v>
      </c>
    </row>
    <row r="2253" spans="10:11" x14ac:dyDescent="0.3">
      <c r="J2253" t="s">
        <v>1671</v>
      </c>
      <c r="K2253">
        <v>5.9</v>
      </c>
    </row>
    <row r="2254" spans="10:11" x14ac:dyDescent="0.3">
      <c r="J2254" t="s">
        <v>11077</v>
      </c>
      <c r="K2254">
        <v>5</v>
      </c>
    </row>
    <row r="2255" spans="10:11" x14ac:dyDescent="0.3">
      <c r="J2255" t="s">
        <v>11081</v>
      </c>
      <c r="K2255">
        <v>7.3</v>
      </c>
    </row>
    <row r="2256" spans="10:11" x14ac:dyDescent="0.3">
      <c r="J2256" t="s">
        <v>11086</v>
      </c>
      <c r="K2256">
        <v>6.4</v>
      </c>
    </row>
    <row r="2257" spans="10:11" x14ac:dyDescent="0.3">
      <c r="J2257" t="s">
        <v>1415</v>
      </c>
      <c r="K2257">
        <v>6.6</v>
      </c>
    </row>
    <row r="2258" spans="10:11" x14ac:dyDescent="0.3">
      <c r="J2258" t="s">
        <v>11096</v>
      </c>
      <c r="K2258">
        <v>7.8</v>
      </c>
    </row>
    <row r="2259" spans="10:11" x14ac:dyDescent="0.3">
      <c r="J2259" t="s">
        <v>1671</v>
      </c>
      <c r="K2259">
        <v>6.7</v>
      </c>
    </row>
    <row r="2260" spans="10:11" x14ac:dyDescent="0.3">
      <c r="J2260" t="s">
        <v>11108</v>
      </c>
      <c r="K2260">
        <v>4</v>
      </c>
    </row>
    <row r="2261" spans="10:11" x14ac:dyDescent="0.3">
      <c r="J2261" t="s">
        <v>3409</v>
      </c>
      <c r="K2261">
        <v>7.6</v>
      </c>
    </row>
    <row r="2262" spans="10:11" x14ac:dyDescent="0.3">
      <c r="J2262" t="s">
        <v>3409</v>
      </c>
      <c r="K2262">
        <v>7.7</v>
      </c>
    </row>
    <row r="2263" spans="10:11" x14ac:dyDescent="0.3">
      <c r="J2263" t="s">
        <v>464</v>
      </c>
      <c r="K2263">
        <v>5.8</v>
      </c>
    </row>
    <row r="2264" spans="10:11" x14ac:dyDescent="0.3">
      <c r="J2264" t="s">
        <v>687</v>
      </c>
      <c r="K2264">
        <v>5.2</v>
      </c>
    </row>
    <row r="2265" spans="10:11" x14ac:dyDescent="0.3">
      <c r="J2265" t="s">
        <v>1681</v>
      </c>
      <c r="K2265">
        <v>5.6</v>
      </c>
    </row>
    <row r="2266" spans="10:11" x14ac:dyDescent="0.3">
      <c r="J2266" t="s">
        <v>1681</v>
      </c>
      <c r="K2266">
        <v>5.3</v>
      </c>
    </row>
    <row r="2267" spans="10:11" x14ac:dyDescent="0.3">
      <c r="J2267" t="s">
        <v>11137</v>
      </c>
      <c r="K2267">
        <v>7.4</v>
      </c>
    </row>
    <row r="2268" spans="10:11" x14ac:dyDescent="0.3">
      <c r="J2268" t="s">
        <v>5940</v>
      </c>
      <c r="K2268">
        <v>6.6</v>
      </c>
    </row>
    <row r="2269" spans="10:11" x14ac:dyDescent="0.3">
      <c r="J2269" t="s">
        <v>2142</v>
      </c>
      <c r="K2269">
        <v>6.2</v>
      </c>
    </row>
    <row r="2270" spans="10:11" x14ac:dyDescent="0.3">
      <c r="J2270" t="s">
        <v>1671</v>
      </c>
      <c r="K2270">
        <v>1.9</v>
      </c>
    </row>
    <row r="2271" spans="10:11" x14ac:dyDescent="0.3">
      <c r="J2271" t="s">
        <v>334</v>
      </c>
      <c r="K2271">
        <v>5.7</v>
      </c>
    </row>
    <row r="2272" spans="10:11" x14ac:dyDescent="0.3">
      <c r="J2272" t="s">
        <v>422</v>
      </c>
      <c r="K2272">
        <v>6.6</v>
      </c>
    </row>
    <row r="2273" spans="10:11" x14ac:dyDescent="0.3">
      <c r="J2273" t="s">
        <v>1681</v>
      </c>
      <c r="K2273">
        <v>6</v>
      </c>
    </row>
    <row r="2274" spans="10:11" x14ac:dyDescent="0.3">
      <c r="J2274" t="s">
        <v>227</v>
      </c>
      <c r="K2274">
        <v>6.1</v>
      </c>
    </row>
    <row r="2275" spans="10:11" x14ac:dyDescent="0.3">
      <c r="J2275" t="s">
        <v>1671</v>
      </c>
      <c r="K2275">
        <v>4.8</v>
      </c>
    </row>
    <row r="2276" spans="10:11" x14ac:dyDescent="0.3">
      <c r="J2276" t="s">
        <v>1401</v>
      </c>
      <c r="K2276">
        <v>6.2</v>
      </c>
    </row>
    <row r="2277" spans="10:11" x14ac:dyDescent="0.3">
      <c r="J2277" t="s">
        <v>1009</v>
      </c>
      <c r="K2277">
        <v>7.5</v>
      </c>
    </row>
    <row r="2278" spans="10:11" x14ac:dyDescent="0.3">
      <c r="J2278" t="s">
        <v>5940</v>
      </c>
      <c r="K2278">
        <v>6.3</v>
      </c>
    </row>
    <row r="2279" spans="10:11" x14ac:dyDescent="0.3">
      <c r="J2279" t="s">
        <v>11190</v>
      </c>
      <c r="K2279">
        <v>7.1</v>
      </c>
    </row>
    <row r="2280" spans="10:11" x14ac:dyDescent="0.3">
      <c r="J2280" t="s">
        <v>2527</v>
      </c>
      <c r="K2280">
        <v>6.6</v>
      </c>
    </row>
    <row r="2281" spans="10:11" x14ac:dyDescent="0.3">
      <c r="J2281" t="s">
        <v>11197</v>
      </c>
      <c r="K2281">
        <v>6.1</v>
      </c>
    </row>
    <row r="2282" spans="10:11" x14ac:dyDescent="0.3">
      <c r="J2282" t="s">
        <v>2490</v>
      </c>
      <c r="K2282">
        <v>6.7</v>
      </c>
    </row>
    <row r="2283" spans="10:11" x14ac:dyDescent="0.3">
      <c r="J2283" t="s">
        <v>334</v>
      </c>
      <c r="K2283">
        <v>5.6</v>
      </c>
    </row>
    <row r="2284" spans="10:11" x14ac:dyDescent="0.3">
      <c r="J2284" t="s">
        <v>5979</v>
      </c>
      <c r="K2284">
        <v>7.2</v>
      </c>
    </row>
    <row r="2285" spans="10:11" x14ac:dyDescent="0.3">
      <c r="J2285" t="s">
        <v>8997</v>
      </c>
      <c r="K2285">
        <v>4.3</v>
      </c>
    </row>
    <row r="2286" spans="10:11" x14ac:dyDescent="0.3">
      <c r="J2286" t="s">
        <v>1671</v>
      </c>
      <c r="K2286">
        <v>6.4</v>
      </c>
    </row>
    <row r="2287" spans="10:11" x14ac:dyDescent="0.3">
      <c r="J2287" t="s">
        <v>11225</v>
      </c>
      <c r="K2287">
        <v>7.1</v>
      </c>
    </row>
    <row r="2288" spans="10:11" x14ac:dyDescent="0.3">
      <c r="J2288" t="s">
        <v>464</v>
      </c>
      <c r="K2288">
        <v>6.3</v>
      </c>
    </row>
    <row r="2289" spans="10:11" x14ac:dyDescent="0.3">
      <c r="J2289" t="s">
        <v>1671</v>
      </c>
      <c r="K2289">
        <v>7.4</v>
      </c>
    </row>
    <row r="2290" spans="10:11" x14ac:dyDescent="0.3">
      <c r="J2290" t="s">
        <v>1681</v>
      </c>
      <c r="K2290">
        <v>6.1</v>
      </c>
    </row>
    <row r="2291" spans="10:11" x14ac:dyDescent="0.3">
      <c r="J2291" t="s">
        <v>2527</v>
      </c>
      <c r="K2291">
        <v>6.6</v>
      </c>
    </row>
    <row r="2292" spans="10:11" x14ac:dyDescent="0.3">
      <c r="J2292" t="s">
        <v>1009</v>
      </c>
      <c r="K2292">
        <v>6</v>
      </c>
    </row>
    <row r="2293" spans="10:11" x14ac:dyDescent="0.3">
      <c r="J2293" t="s">
        <v>11250</v>
      </c>
      <c r="K2293">
        <v>6.8</v>
      </c>
    </row>
    <row r="2294" spans="10:11" x14ac:dyDescent="0.3">
      <c r="J2294" t="s">
        <v>1671</v>
      </c>
      <c r="K2294">
        <v>7.4</v>
      </c>
    </row>
    <row r="2295" spans="10:11" x14ac:dyDescent="0.3">
      <c r="J2295" t="s">
        <v>334</v>
      </c>
      <c r="K2295">
        <v>6.8</v>
      </c>
    </row>
    <row r="2296" spans="10:11" x14ac:dyDescent="0.3">
      <c r="J2296" t="s">
        <v>7043</v>
      </c>
      <c r="K2296">
        <v>7.2</v>
      </c>
    </row>
    <row r="2297" spans="10:11" x14ac:dyDescent="0.3">
      <c r="J2297" t="s">
        <v>2658</v>
      </c>
      <c r="K2297">
        <v>1.9</v>
      </c>
    </row>
    <row r="2298" spans="10:11" x14ac:dyDescent="0.3">
      <c r="J2298" t="s">
        <v>1752</v>
      </c>
      <c r="K2298">
        <v>5.5</v>
      </c>
    </row>
    <row r="2299" spans="10:11" x14ac:dyDescent="0.3">
      <c r="J2299" t="s">
        <v>1752</v>
      </c>
      <c r="K2299">
        <v>4.5</v>
      </c>
    </row>
    <row r="2300" spans="10:11" x14ac:dyDescent="0.3">
      <c r="J2300" t="s">
        <v>3090</v>
      </c>
      <c r="K2300">
        <v>6.3</v>
      </c>
    </row>
    <row r="2301" spans="10:11" x14ac:dyDescent="0.3">
      <c r="J2301" t="s">
        <v>11283</v>
      </c>
      <c r="K2301">
        <v>7</v>
      </c>
    </row>
    <row r="2302" spans="10:11" x14ac:dyDescent="0.3">
      <c r="J2302" t="s">
        <v>11289</v>
      </c>
      <c r="K2302">
        <v>6.7</v>
      </c>
    </row>
    <row r="2303" spans="10:11" x14ac:dyDescent="0.3">
      <c r="J2303" t="s">
        <v>271</v>
      </c>
      <c r="K2303">
        <v>2.8</v>
      </c>
    </row>
    <row r="2304" spans="10:11" x14ac:dyDescent="0.3">
      <c r="J2304" t="s">
        <v>6199</v>
      </c>
      <c r="K2304">
        <v>5</v>
      </c>
    </row>
    <row r="2305" spans="10:11" x14ac:dyDescent="0.3">
      <c r="J2305" t="s">
        <v>2142</v>
      </c>
      <c r="K2305">
        <v>7.5</v>
      </c>
    </row>
    <row r="2306" spans="10:11" x14ac:dyDescent="0.3">
      <c r="J2306" t="s">
        <v>2786</v>
      </c>
      <c r="K2306">
        <v>4.3</v>
      </c>
    </row>
    <row r="2307" spans="10:11" x14ac:dyDescent="0.3">
      <c r="J2307" t="s">
        <v>422</v>
      </c>
      <c r="K2307">
        <v>5.6</v>
      </c>
    </row>
    <row r="2308" spans="10:11" x14ac:dyDescent="0.3">
      <c r="J2308" t="s">
        <v>3171</v>
      </c>
      <c r="K2308">
        <v>6.2</v>
      </c>
    </row>
    <row r="2309" spans="10:11" x14ac:dyDescent="0.3">
      <c r="J2309" t="s">
        <v>4219</v>
      </c>
      <c r="K2309">
        <v>5.3</v>
      </c>
    </row>
    <row r="2310" spans="10:11" x14ac:dyDescent="0.3">
      <c r="J2310" t="s">
        <v>11328</v>
      </c>
      <c r="K2310">
        <v>7.4</v>
      </c>
    </row>
    <row r="2311" spans="10:11" x14ac:dyDescent="0.3">
      <c r="J2311" t="s">
        <v>3396</v>
      </c>
      <c r="K2311">
        <v>7.4</v>
      </c>
    </row>
    <row r="2312" spans="10:11" x14ac:dyDescent="0.3">
      <c r="J2312" t="s">
        <v>3581</v>
      </c>
      <c r="K2312">
        <v>6.5</v>
      </c>
    </row>
    <row r="2313" spans="10:11" x14ac:dyDescent="0.3">
      <c r="J2313" t="s">
        <v>11339</v>
      </c>
      <c r="K2313">
        <v>7.1</v>
      </c>
    </row>
    <row r="2314" spans="10:11" x14ac:dyDescent="0.3">
      <c r="J2314" t="s">
        <v>1634</v>
      </c>
      <c r="K2314">
        <v>7.2</v>
      </c>
    </row>
    <row r="2315" spans="10:11" x14ac:dyDescent="0.3">
      <c r="J2315" t="s">
        <v>10222</v>
      </c>
      <c r="K2315">
        <v>2.2999999999999998</v>
      </c>
    </row>
    <row r="2316" spans="10:11" x14ac:dyDescent="0.3">
      <c r="J2316" t="s">
        <v>8170</v>
      </c>
      <c r="K2316">
        <v>6.4</v>
      </c>
    </row>
    <row r="2317" spans="10:11" x14ac:dyDescent="0.3">
      <c r="J2317" t="s">
        <v>3277</v>
      </c>
      <c r="K2317">
        <v>6.1</v>
      </c>
    </row>
    <row r="2318" spans="10:11" x14ac:dyDescent="0.3">
      <c r="J2318" t="s">
        <v>464</v>
      </c>
      <c r="K2318">
        <v>7</v>
      </c>
    </row>
    <row r="2319" spans="10:11" x14ac:dyDescent="0.3">
      <c r="J2319" t="s">
        <v>1941</v>
      </c>
      <c r="K2319">
        <v>6.5</v>
      </c>
    </row>
    <row r="2320" spans="10:11" x14ac:dyDescent="0.3">
      <c r="J2320" t="s">
        <v>1544</v>
      </c>
      <c r="K2320">
        <v>7</v>
      </c>
    </row>
    <row r="2321" spans="10:11" x14ac:dyDescent="0.3">
      <c r="J2321" t="s">
        <v>4296</v>
      </c>
      <c r="K2321">
        <v>7</v>
      </c>
    </row>
    <row r="2322" spans="10:11" x14ac:dyDescent="0.3">
      <c r="J2322" t="s">
        <v>59</v>
      </c>
      <c r="K2322">
        <v>4.9000000000000004</v>
      </c>
    </row>
    <row r="2323" spans="10:11" x14ac:dyDescent="0.3">
      <c r="J2323" t="s">
        <v>11384</v>
      </c>
      <c r="K2323">
        <v>6.9</v>
      </c>
    </row>
    <row r="2324" spans="10:11" x14ac:dyDescent="0.3">
      <c r="J2324" t="s">
        <v>1415</v>
      </c>
      <c r="K2324">
        <v>7.5</v>
      </c>
    </row>
    <row r="2325" spans="10:11" x14ac:dyDescent="0.3">
      <c r="J2325" t="s">
        <v>8748</v>
      </c>
      <c r="K2325">
        <v>8.4</v>
      </c>
    </row>
    <row r="2326" spans="10:11" x14ac:dyDescent="0.3">
      <c r="J2326" t="s">
        <v>11396</v>
      </c>
      <c r="K2326">
        <v>6.9</v>
      </c>
    </row>
    <row r="2327" spans="10:11" x14ac:dyDescent="0.3">
      <c r="J2327" t="s">
        <v>11402</v>
      </c>
      <c r="K2327">
        <v>4.5</v>
      </c>
    </row>
    <row r="2328" spans="10:11" x14ac:dyDescent="0.3">
      <c r="J2328" t="s">
        <v>11019</v>
      </c>
      <c r="K2328">
        <v>7.4</v>
      </c>
    </row>
    <row r="2329" spans="10:11" x14ac:dyDescent="0.3">
      <c r="J2329" t="s">
        <v>1634</v>
      </c>
      <c r="K2329">
        <v>7</v>
      </c>
    </row>
    <row r="2330" spans="10:11" x14ac:dyDescent="0.3">
      <c r="J2330" t="s">
        <v>6419</v>
      </c>
      <c r="K2330">
        <v>2.8</v>
      </c>
    </row>
    <row r="2331" spans="10:11" x14ac:dyDescent="0.3">
      <c r="J2331" t="s">
        <v>1390</v>
      </c>
      <c r="K2331">
        <v>7.5</v>
      </c>
    </row>
    <row r="2332" spans="10:11" x14ac:dyDescent="0.3">
      <c r="J2332" t="s">
        <v>3396</v>
      </c>
      <c r="K2332">
        <v>7.1</v>
      </c>
    </row>
    <row r="2333" spans="10:11" x14ac:dyDescent="0.3">
      <c r="J2333" t="s">
        <v>5274</v>
      </c>
      <c r="K2333">
        <v>6.4</v>
      </c>
    </row>
    <row r="2334" spans="10:11" x14ac:dyDescent="0.3">
      <c r="J2334" t="s">
        <v>9790</v>
      </c>
      <c r="K2334">
        <v>6.7</v>
      </c>
    </row>
    <row r="2335" spans="10:11" x14ac:dyDescent="0.3">
      <c r="J2335" t="s">
        <v>214</v>
      </c>
      <c r="K2335">
        <v>5.3</v>
      </c>
    </row>
    <row r="2336" spans="10:11" x14ac:dyDescent="0.3">
      <c r="J2336" t="s">
        <v>11442</v>
      </c>
      <c r="K2336">
        <v>6.9</v>
      </c>
    </row>
    <row r="2337" spans="10:11" x14ac:dyDescent="0.3">
      <c r="J2337" t="s">
        <v>2298</v>
      </c>
      <c r="K2337">
        <v>6.2</v>
      </c>
    </row>
    <row r="2338" spans="10:11" x14ac:dyDescent="0.3">
      <c r="J2338" t="s">
        <v>11453</v>
      </c>
      <c r="K2338">
        <v>6.3</v>
      </c>
    </row>
    <row r="2339" spans="10:11" x14ac:dyDescent="0.3">
      <c r="J2339" t="s">
        <v>2900</v>
      </c>
      <c r="K2339">
        <v>6.4</v>
      </c>
    </row>
    <row r="2340" spans="10:11" x14ac:dyDescent="0.3">
      <c r="J2340" t="s">
        <v>2658</v>
      </c>
      <c r="K2340">
        <v>6.5</v>
      </c>
    </row>
    <row r="2341" spans="10:11" x14ac:dyDescent="0.3">
      <c r="J2341" t="s">
        <v>11467</v>
      </c>
      <c r="K2341">
        <v>6</v>
      </c>
    </row>
    <row r="2342" spans="10:11" x14ac:dyDescent="0.3">
      <c r="J2342" t="s">
        <v>11474</v>
      </c>
      <c r="K2342">
        <v>5.0999999999999996</v>
      </c>
    </row>
    <row r="2343" spans="10:11" x14ac:dyDescent="0.3">
      <c r="J2343" t="s">
        <v>3082</v>
      </c>
      <c r="K2343">
        <v>5.5</v>
      </c>
    </row>
    <row r="2344" spans="10:11" x14ac:dyDescent="0.3">
      <c r="J2344" t="s">
        <v>7144</v>
      </c>
      <c r="K2344">
        <v>7.2</v>
      </c>
    </row>
    <row r="2345" spans="10:11" x14ac:dyDescent="0.3">
      <c r="J2345" t="s">
        <v>2490</v>
      </c>
      <c r="K2345">
        <v>5.4</v>
      </c>
    </row>
    <row r="2346" spans="10:11" x14ac:dyDescent="0.3">
      <c r="J2346" t="s">
        <v>2142</v>
      </c>
      <c r="K2346">
        <v>5.7</v>
      </c>
    </row>
    <row r="2347" spans="10:11" x14ac:dyDescent="0.3">
      <c r="J2347" t="s">
        <v>11498</v>
      </c>
      <c r="K2347">
        <v>5.2</v>
      </c>
    </row>
    <row r="2348" spans="10:11" x14ac:dyDescent="0.3">
      <c r="J2348" t="s">
        <v>1017</v>
      </c>
      <c r="K2348">
        <v>6.2</v>
      </c>
    </row>
    <row r="2349" spans="10:11" x14ac:dyDescent="0.3">
      <c r="J2349" t="s">
        <v>2125</v>
      </c>
      <c r="K2349">
        <v>6.7</v>
      </c>
    </row>
    <row r="2350" spans="10:11" x14ac:dyDescent="0.3">
      <c r="J2350" t="s">
        <v>471</v>
      </c>
      <c r="K2350">
        <v>5.8</v>
      </c>
    </row>
    <row r="2351" spans="10:11" x14ac:dyDescent="0.3">
      <c r="J2351" t="s">
        <v>5940</v>
      </c>
      <c r="K2351">
        <v>7</v>
      </c>
    </row>
    <row r="2352" spans="10:11" x14ac:dyDescent="0.3">
      <c r="J2352" t="s">
        <v>11526</v>
      </c>
      <c r="K2352">
        <v>4.8</v>
      </c>
    </row>
    <row r="2353" spans="10:11" x14ac:dyDescent="0.3">
      <c r="J2353" t="s">
        <v>7123</v>
      </c>
      <c r="K2353">
        <v>7.2</v>
      </c>
    </row>
    <row r="2354" spans="10:11" x14ac:dyDescent="0.3">
      <c r="J2354" t="s">
        <v>334</v>
      </c>
      <c r="K2354">
        <v>5.6</v>
      </c>
    </row>
    <row r="2355" spans="10:11" x14ac:dyDescent="0.3">
      <c r="J2355" t="s">
        <v>2142</v>
      </c>
      <c r="K2355">
        <v>6.4</v>
      </c>
    </row>
    <row r="2356" spans="10:11" x14ac:dyDescent="0.3">
      <c r="J2356" t="s">
        <v>214</v>
      </c>
      <c r="K2356">
        <v>7.5</v>
      </c>
    </row>
    <row r="2357" spans="10:11" x14ac:dyDescent="0.3">
      <c r="J2357" t="s">
        <v>8722</v>
      </c>
      <c r="K2357">
        <v>7.4</v>
      </c>
    </row>
    <row r="2358" spans="10:11" x14ac:dyDescent="0.3">
      <c r="J2358" t="s">
        <v>6038</v>
      </c>
      <c r="K2358">
        <v>8</v>
      </c>
    </row>
    <row r="2359" spans="10:11" x14ac:dyDescent="0.3">
      <c r="J2359" t="s">
        <v>1671</v>
      </c>
      <c r="K2359">
        <v>5.7</v>
      </c>
    </row>
    <row r="2360" spans="10:11" x14ac:dyDescent="0.3">
      <c r="J2360" t="s">
        <v>2142</v>
      </c>
      <c r="K2360">
        <v>6.8</v>
      </c>
    </row>
    <row r="2361" spans="10:11" x14ac:dyDescent="0.3">
      <c r="J2361" t="s">
        <v>2717</v>
      </c>
      <c r="K2361">
        <v>5.9</v>
      </c>
    </row>
    <row r="2362" spans="10:11" x14ac:dyDescent="0.3">
      <c r="J2362" t="s">
        <v>5103</v>
      </c>
      <c r="K2362">
        <v>7.2</v>
      </c>
    </row>
    <row r="2363" spans="10:11" x14ac:dyDescent="0.3">
      <c r="J2363" t="s">
        <v>6403</v>
      </c>
      <c r="K2363">
        <v>5.5</v>
      </c>
    </row>
    <row r="2364" spans="10:11" x14ac:dyDescent="0.3">
      <c r="J2364" t="s">
        <v>11575</v>
      </c>
      <c r="K2364">
        <v>8.4</v>
      </c>
    </row>
    <row r="2365" spans="10:11" x14ac:dyDescent="0.3">
      <c r="J2365" t="s">
        <v>1875</v>
      </c>
      <c r="K2365">
        <v>8.5</v>
      </c>
    </row>
    <row r="2366" spans="10:11" x14ac:dyDescent="0.3">
      <c r="J2366" t="s">
        <v>3030</v>
      </c>
      <c r="K2366">
        <v>5.6</v>
      </c>
    </row>
    <row r="2367" spans="10:11" x14ac:dyDescent="0.3">
      <c r="J2367" t="s">
        <v>2527</v>
      </c>
      <c r="K2367">
        <v>4.0999999999999996</v>
      </c>
    </row>
    <row r="2368" spans="10:11" x14ac:dyDescent="0.3">
      <c r="J2368" t="s">
        <v>777</v>
      </c>
      <c r="K2368">
        <v>5</v>
      </c>
    </row>
    <row r="2369" spans="10:11" x14ac:dyDescent="0.3">
      <c r="J2369" t="s">
        <v>1415</v>
      </c>
      <c r="K2369">
        <v>6.1</v>
      </c>
    </row>
    <row r="2370" spans="10:11" x14ac:dyDescent="0.3">
      <c r="J2370" t="s">
        <v>1681</v>
      </c>
      <c r="K2370">
        <v>5.4</v>
      </c>
    </row>
    <row r="2371" spans="10:11" x14ac:dyDescent="0.3">
      <c r="J2371" t="s">
        <v>3581</v>
      </c>
      <c r="K2371">
        <v>7.1</v>
      </c>
    </row>
    <row r="2372" spans="10:11" x14ac:dyDescent="0.3">
      <c r="J2372" t="s">
        <v>11614</v>
      </c>
      <c r="K2372">
        <v>6.6</v>
      </c>
    </row>
    <row r="2373" spans="10:11" x14ac:dyDescent="0.3">
      <c r="J2373" t="s">
        <v>2449</v>
      </c>
      <c r="K2373">
        <v>3.6</v>
      </c>
    </row>
    <row r="2374" spans="10:11" x14ac:dyDescent="0.3">
      <c r="J2374" t="s">
        <v>5544</v>
      </c>
      <c r="K2374">
        <v>6.5</v>
      </c>
    </row>
    <row r="2375" spans="10:11" x14ac:dyDescent="0.3">
      <c r="J2375" t="s">
        <v>628</v>
      </c>
      <c r="K2375">
        <v>8.6</v>
      </c>
    </row>
    <row r="2376" spans="10:11" x14ac:dyDescent="0.3">
      <c r="J2376" t="s">
        <v>334</v>
      </c>
      <c r="K2376">
        <v>6.2</v>
      </c>
    </row>
    <row r="2377" spans="10:11" x14ac:dyDescent="0.3">
      <c r="J2377" t="s">
        <v>2900</v>
      </c>
      <c r="K2377">
        <v>7</v>
      </c>
    </row>
    <row r="2378" spans="10:11" x14ac:dyDescent="0.3">
      <c r="J2378" t="s">
        <v>3396</v>
      </c>
      <c r="K2378">
        <v>7.6</v>
      </c>
    </row>
    <row r="2379" spans="10:11" x14ac:dyDescent="0.3">
      <c r="J2379" t="s">
        <v>11648</v>
      </c>
      <c r="K2379">
        <v>6.5</v>
      </c>
    </row>
    <row r="2380" spans="10:11" x14ac:dyDescent="0.3">
      <c r="J2380" t="s">
        <v>1681</v>
      </c>
      <c r="K2380">
        <v>6.4</v>
      </c>
    </row>
    <row r="2381" spans="10:11" x14ac:dyDescent="0.3">
      <c r="J2381" t="s">
        <v>1961</v>
      </c>
      <c r="K2381">
        <v>6.7</v>
      </c>
    </row>
    <row r="2382" spans="10:11" x14ac:dyDescent="0.3">
      <c r="J2382" t="s">
        <v>1415</v>
      </c>
      <c r="K2382">
        <v>6.3</v>
      </c>
    </row>
    <row r="2383" spans="10:11" x14ac:dyDescent="0.3">
      <c r="J2383" t="s">
        <v>3409</v>
      </c>
      <c r="K2383">
        <v>6.4</v>
      </c>
    </row>
    <row r="2384" spans="10:11" x14ac:dyDescent="0.3">
      <c r="J2384" t="s">
        <v>11675</v>
      </c>
      <c r="K2384">
        <v>5.7</v>
      </c>
    </row>
    <row r="2385" spans="10:11" x14ac:dyDescent="0.3">
      <c r="J2385" t="s">
        <v>11682</v>
      </c>
      <c r="K2385">
        <v>6.3</v>
      </c>
    </row>
    <row r="2386" spans="10:11" x14ac:dyDescent="0.3">
      <c r="J2386" t="s">
        <v>3409</v>
      </c>
      <c r="K2386">
        <v>7.8</v>
      </c>
    </row>
    <row r="2387" spans="10:11" x14ac:dyDescent="0.3">
      <c r="J2387" t="s">
        <v>6132</v>
      </c>
      <c r="K2387">
        <v>6</v>
      </c>
    </row>
    <row r="2388" spans="10:11" x14ac:dyDescent="0.3">
      <c r="J2388" t="s">
        <v>2527</v>
      </c>
      <c r="K2388">
        <v>7.7</v>
      </c>
    </row>
    <row r="2389" spans="10:11" x14ac:dyDescent="0.3">
      <c r="J2389" t="s">
        <v>6403</v>
      </c>
      <c r="K2389">
        <v>6.2</v>
      </c>
    </row>
    <row r="2390" spans="10:11" x14ac:dyDescent="0.3">
      <c r="J2390" t="s">
        <v>1325</v>
      </c>
      <c r="K2390">
        <v>5.7</v>
      </c>
    </row>
    <row r="2391" spans="10:11" x14ac:dyDescent="0.3">
      <c r="J2391" t="s">
        <v>5383</v>
      </c>
      <c r="K2391">
        <v>7.7</v>
      </c>
    </row>
    <row r="2392" spans="10:11" x14ac:dyDescent="0.3">
      <c r="J2392" t="s">
        <v>3632</v>
      </c>
      <c r="K2392">
        <v>6.4</v>
      </c>
    </row>
    <row r="2393" spans="10:11" x14ac:dyDescent="0.3">
      <c r="J2393" t="s">
        <v>1671</v>
      </c>
      <c r="K2393">
        <v>6.4</v>
      </c>
    </row>
    <row r="2394" spans="10:11" x14ac:dyDescent="0.3">
      <c r="J2394" t="s">
        <v>11096</v>
      </c>
      <c r="K2394">
        <v>6.9</v>
      </c>
    </row>
    <row r="2395" spans="10:11" x14ac:dyDescent="0.3">
      <c r="J2395" t="s">
        <v>6391</v>
      </c>
      <c r="K2395">
        <v>7.3</v>
      </c>
    </row>
    <row r="2396" spans="10:11" x14ac:dyDescent="0.3">
      <c r="J2396" t="s">
        <v>1671</v>
      </c>
      <c r="K2396">
        <v>7.3</v>
      </c>
    </row>
    <row r="2397" spans="10:11" x14ac:dyDescent="0.3">
      <c r="J2397" t="s">
        <v>1681</v>
      </c>
      <c r="K2397">
        <v>6.2</v>
      </c>
    </row>
    <row r="2398" spans="10:11" x14ac:dyDescent="0.3">
      <c r="J2398" t="s">
        <v>73</v>
      </c>
      <c r="K2398">
        <v>6.6</v>
      </c>
    </row>
    <row r="2399" spans="10:11" x14ac:dyDescent="0.3">
      <c r="J2399" t="s">
        <v>4384</v>
      </c>
      <c r="K2399">
        <v>6.7</v>
      </c>
    </row>
    <row r="2400" spans="10:11" x14ac:dyDescent="0.3">
      <c r="J2400" t="s">
        <v>1681</v>
      </c>
      <c r="K2400">
        <v>5.7</v>
      </c>
    </row>
    <row r="2401" spans="10:11" x14ac:dyDescent="0.3">
      <c r="J2401" t="s">
        <v>11749</v>
      </c>
      <c r="K2401">
        <v>3.1</v>
      </c>
    </row>
    <row r="2402" spans="10:11" x14ac:dyDescent="0.3">
      <c r="J2402" t="s">
        <v>1415</v>
      </c>
      <c r="K2402">
        <v>6.3</v>
      </c>
    </row>
    <row r="2403" spans="10:11" x14ac:dyDescent="0.3">
      <c r="J2403" t="s">
        <v>2527</v>
      </c>
      <c r="K2403">
        <v>5.7</v>
      </c>
    </row>
    <row r="2404" spans="10:11" x14ac:dyDescent="0.3">
      <c r="J2404" t="s">
        <v>9193</v>
      </c>
      <c r="K2404">
        <v>7.1</v>
      </c>
    </row>
    <row r="2405" spans="10:11" x14ac:dyDescent="0.3">
      <c r="J2405" t="s">
        <v>1009</v>
      </c>
      <c r="K2405">
        <v>7</v>
      </c>
    </row>
    <row r="2406" spans="10:11" x14ac:dyDescent="0.3">
      <c r="J2406" t="s">
        <v>2717</v>
      </c>
      <c r="K2406">
        <v>6.1</v>
      </c>
    </row>
    <row r="2407" spans="10:11" x14ac:dyDescent="0.3">
      <c r="J2407" t="s">
        <v>3057</v>
      </c>
      <c r="K2407">
        <v>6.6</v>
      </c>
    </row>
    <row r="2408" spans="10:11" x14ac:dyDescent="0.3">
      <c r="J2408" t="s">
        <v>4177</v>
      </c>
      <c r="K2408">
        <v>7.8</v>
      </c>
    </row>
    <row r="2409" spans="10:11" x14ac:dyDescent="0.3">
      <c r="J2409" t="s">
        <v>11781</v>
      </c>
      <c r="K2409">
        <v>8.3000000000000007</v>
      </c>
    </row>
    <row r="2410" spans="10:11" x14ac:dyDescent="0.3">
      <c r="J2410" t="s">
        <v>5103</v>
      </c>
      <c r="K2410">
        <v>3.9</v>
      </c>
    </row>
    <row r="2411" spans="10:11" x14ac:dyDescent="0.3">
      <c r="J2411" t="s">
        <v>1671</v>
      </c>
      <c r="K2411">
        <v>7</v>
      </c>
    </row>
    <row r="2412" spans="10:11" x14ac:dyDescent="0.3">
      <c r="J2412" t="s">
        <v>1415</v>
      </c>
      <c r="K2412">
        <v>6.7</v>
      </c>
    </row>
    <row r="2413" spans="10:11" x14ac:dyDescent="0.3">
      <c r="J2413" t="s">
        <v>8060</v>
      </c>
      <c r="K2413">
        <v>7.3</v>
      </c>
    </row>
    <row r="2414" spans="10:11" x14ac:dyDescent="0.3">
      <c r="J2414" t="s">
        <v>1415</v>
      </c>
      <c r="K2414">
        <v>7.5</v>
      </c>
    </row>
    <row r="2415" spans="10:11" x14ac:dyDescent="0.3">
      <c r="J2415" t="s">
        <v>2490</v>
      </c>
      <c r="K2415">
        <v>6.3</v>
      </c>
    </row>
    <row r="2416" spans="10:11" x14ac:dyDescent="0.3">
      <c r="J2416" t="s">
        <v>1415</v>
      </c>
      <c r="K2416">
        <v>7.8</v>
      </c>
    </row>
    <row r="2417" spans="10:11" x14ac:dyDescent="0.3">
      <c r="J2417" t="s">
        <v>3409</v>
      </c>
      <c r="K2417">
        <v>7.3</v>
      </c>
    </row>
    <row r="2418" spans="10:11" x14ac:dyDescent="0.3">
      <c r="J2418" t="s">
        <v>2819</v>
      </c>
      <c r="K2418">
        <v>7.6</v>
      </c>
    </row>
    <row r="2419" spans="10:11" x14ac:dyDescent="0.3">
      <c r="J2419" t="s">
        <v>7837</v>
      </c>
      <c r="K2419">
        <v>5.3</v>
      </c>
    </row>
    <row r="2420" spans="10:11" x14ac:dyDescent="0.3">
      <c r="J2420" t="s">
        <v>1961</v>
      </c>
      <c r="K2420">
        <v>7.9</v>
      </c>
    </row>
    <row r="2421" spans="10:11" x14ac:dyDescent="0.3">
      <c r="J2421" t="s">
        <v>2136</v>
      </c>
      <c r="K2421">
        <v>5.3</v>
      </c>
    </row>
    <row r="2422" spans="10:11" x14ac:dyDescent="0.3">
      <c r="J2422" t="s">
        <v>7406</v>
      </c>
      <c r="K2422">
        <v>6.8</v>
      </c>
    </row>
    <row r="2423" spans="10:11" x14ac:dyDescent="0.3">
      <c r="J2423" t="s">
        <v>11837</v>
      </c>
      <c r="K2423">
        <v>7.1</v>
      </c>
    </row>
    <row r="2424" spans="10:11" x14ac:dyDescent="0.3">
      <c r="J2424" t="s">
        <v>11841</v>
      </c>
      <c r="K2424">
        <v>7.2</v>
      </c>
    </row>
    <row r="2425" spans="10:11" x14ac:dyDescent="0.3">
      <c r="J2425" t="s">
        <v>9193</v>
      </c>
      <c r="K2425">
        <v>5.8</v>
      </c>
    </row>
    <row r="2426" spans="10:11" x14ac:dyDescent="0.3">
      <c r="J2426" t="s">
        <v>42</v>
      </c>
      <c r="K2426">
        <v>5.8</v>
      </c>
    </row>
    <row r="2427" spans="10:11" x14ac:dyDescent="0.3">
      <c r="J2427" t="s">
        <v>1634</v>
      </c>
      <c r="K2427">
        <v>8.3000000000000007</v>
      </c>
    </row>
    <row r="2428" spans="10:11" x14ac:dyDescent="0.3">
      <c r="J2428" t="s">
        <v>214</v>
      </c>
      <c r="K2428">
        <v>5.6</v>
      </c>
    </row>
    <row r="2429" spans="10:11" x14ac:dyDescent="0.3">
      <c r="J2429" t="s">
        <v>9420</v>
      </c>
      <c r="K2429">
        <v>6.8</v>
      </c>
    </row>
    <row r="2430" spans="10:11" x14ac:dyDescent="0.3">
      <c r="J2430" t="s">
        <v>3464</v>
      </c>
      <c r="K2430">
        <v>5</v>
      </c>
    </row>
    <row r="2431" spans="10:11" x14ac:dyDescent="0.3">
      <c r="J2431" t="s">
        <v>7682</v>
      </c>
      <c r="K2431">
        <v>7.6</v>
      </c>
    </row>
    <row r="2432" spans="10:11" x14ac:dyDescent="0.3">
      <c r="J2432" t="s">
        <v>1009</v>
      </c>
      <c r="K2432">
        <v>6.7</v>
      </c>
    </row>
    <row r="2433" spans="10:11" x14ac:dyDescent="0.3">
      <c r="J2433" t="s">
        <v>7837</v>
      </c>
      <c r="K2433">
        <v>6.7</v>
      </c>
    </row>
    <row r="2434" spans="10:11" x14ac:dyDescent="0.3">
      <c r="J2434" t="s">
        <v>1671</v>
      </c>
      <c r="K2434">
        <v>5.7</v>
      </c>
    </row>
    <row r="2435" spans="10:11" x14ac:dyDescent="0.3">
      <c r="J2435" t="s">
        <v>1009</v>
      </c>
      <c r="K2435">
        <v>5.2</v>
      </c>
    </row>
    <row r="2436" spans="10:11" x14ac:dyDescent="0.3">
      <c r="J2436" t="s">
        <v>3409</v>
      </c>
      <c r="K2436">
        <v>7.5</v>
      </c>
    </row>
    <row r="2437" spans="10:11" x14ac:dyDescent="0.3">
      <c r="J2437" t="s">
        <v>1544</v>
      </c>
      <c r="K2437">
        <v>7.2</v>
      </c>
    </row>
    <row r="2438" spans="10:11" x14ac:dyDescent="0.3">
      <c r="J2438" t="s">
        <v>1681</v>
      </c>
      <c r="K2438">
        <v>5.3</v>
      </c>
    </row>
    <row r="2439" spans="10:11" x14ac:dyDescent="0.3">
      <c r="J2439" t="s">
        <v>1415</v>
      </c>
      <c r="K2439">
        <v>6.5</v>
      </c>
    </row>
    <row r="2440" spans="10:11" x14ac:dyDescent="0.3">
      <c r="J2440" t="s">
        <v>136</v>
      </c>
      <c r="K2440">
        <v>5</v>
      </c>
    </row>
    <row r="2441" spans="10:11" x14ac:dyDescent="0.3">
      <c r="J2441" t="s">
        <v>4075</v>
      </c>
      <c r="K2441">
        <v>6.1</v>
      </c>
    </row>
    <row r="2442" spans="10:11" x14ac:dyDescent="0.3">
      <c r="J2442" t="s">
        <v>852</v>
      </c>
      <c r="K2442">
        <v>7.4</v>
      </c>
    </row>
    <row r="2443" spans="10:11" x14ac:dyDescent="0.3">
      <c r="J2443" t="s">
        <v>334</v>
      </c>
      <c r="K2443">
        <v>4.4000000000000004</v>
      </c>
    </row>
    <row r="2444" spans="10:11" x14ac:dyDescent="0.3">
      <c r="J2444" t="s">
        <v>3409</v>
      </c>
      <c r="K2444">
        <v>7.5</v>
      </c>
    </row>
    <row r="2445" spans="10:11" x14ac:dyDescent="0.3">
      <c r="J2445" t="s">
        <v>1415</v>
      </c>
      <c r="K2445">
        <v>5.7</v>
      </c>
    </row>
    <row r="2446" spans="10:11" x14ac:dyDescent="0.3">
      <c r="J2446" t="s">
        <v>4219</v>
      </c>
      <c r="K2446">
        <v>5.5</v>
      </c>
    </row>
    <row r="2447" spans="10:11" x14ac:dyDescent="0.3">
      <c r="J2447" t="s">
        <v>1415</v>
      </c>
      <c r="K2447">
        <v>7.1</v>
      </c>
    </row>
    <row r="2448" spans="10:11" x14ac:dyDescent="0.3">
      <c r="J2448" t="s">
        <v>214</v>
      </c>
      <c r="K2448">
        <v>5.9</v>
      </c>
    </row>
    <row r="2449" spans="10:11" x14ac:dyDescent="0.3">
      <c r="J2449" t="s">
        <v>42</v>
      </c>
      <c r="K2449">
        <v>6.7</v>
      </c>
    </row>
    <row r="2450" spans="10:11" x14ac:dyDescent="0.3">
      <c r="J2450" t="s">
        <v>6326</v>
      </c>
      <c r="K2450">
        <v>7</v>
      </c>
    </row>
    <row r="2451" spans="10:11" x14ac:dyDescent="0.3">
      <c r="J2451" t="s">
        <v>4167</v>
      </c>
      <c r="K2451">
        <v>7.9</v>
      </c>
    </row>
    <row r="2452" spans="10:11" x14ac:dyDescent="0.3">
      <c r="J2452" t="s">
        <v>3409</v>
      </c>
      <c r="K2452">
        <v>6.9</v>
      </c>
    </row>
    <row r="2453" spans="10:11" x14ac:dyDescent="0.3">
      <c r="J2453" t="s">
        <v>3430</v>
      </c>
      <c r="K2453">
        <v>7.3</v>
      </c>
    </row>
    <row r="2454" spans="10:11" x14ac:dyDescent="0.3">
      <c r="J2454" t="s">
        <v>334</v>
      </c>
      <c r="K2454">
        <v>7.3</v>
      </c>
    </row>
    <row r="2455" spans="10:11" x14ac:dyDescent="0.3">
      <c r="J2455" t="s">
        <v>647</v>
      </c>
      <c r="K2455">
        <v>3.5</v>
      </c>
    </row>
    <row r="2456" spans="10:11" x14ac:dyDescent="0.3">
      <c r="J2456" t="s">
        <v>3409</v>
      </c>
      <c r="K2456">
        <v>7.8</v>
      </c>
    </row>
    <row r="2457" spans="10:11" x14ac:dyDescent="0.3">
      <c r="J2457" t="s">
        <v>8771</v>
      </c>
      <c r="K2457">
        <v>7.4</v>
      </c>
    </row>
    <row r="2458" spans="10:11" x14ac:dyDescent="0.3">
      <c r="J2458" t="s">
        <v>1483</v>
      </c>
      <c r="K2458">
        <v>6.7</v>
      </c>
    </row>
    <row r="2459" spans="10:11" x14ac:dyDescent="0.3">
      <c r="J2459" t="s">
        <v>1681</v>
      </c>
      <c r="K2459">
        <v>6.4</v>
      </c>
    </row>
    <row r="2460" spans="10:11" x14ac:dyDescent="0.3">
      <c r="J2460" t="s">
        <v>12009</v>
      </c>
      <c r="K2460">
        <v>7.1</v>
      </c>
    </row>
    <row r="2461" spans="10:11" x14ac:dyDescent="0.3">
      <c r="J2461" t="s">
        <v>8060</v>
      </c>
      <c r="K2461">
        <v>6.7</v>
      </c>
    </row>
    <row r="2462" spans="10:11" x14ac:dyDescent="0.3">
      <c r="J2462" t="s">
        <v>8060</v>
      </c>
      <c r="K2462">
        <v>7.8</v>
      </c>
    </row>
    <row r="2463" spans="10:11" x14ac:dyDescent="0.3">
      <c r="J2463" t="s">
        <v>6403</v>
      </c>
      <c r="K2463">
        <v>4</v>
      </c>
    </row>
    <row r="2464" spans="10:11" x14ac:dyDescent="0.3">
      <c r="J2464" t="s">
        <v>12030</v>
      </c>
      <c r="K2464">
        <v>5.9</v>
      </c>
    </row>
    <row r="2465" spans="10:11" x14ac:dyDescent="0.3">
      <c r="J2465" t="s">
        <v>2142</v>
      </c>
      <c r="K2465">
        <v>7.2</v>
      </c>
    </row>
    <row r="2466" spans="10:11" x14ac:dyDescent="0.3">
      <c r="J2466" t="s">
        <v>12038</v>
      </c>
      <c r="K2466">
        <v>7.2</v>
      </c>
    </row>
    <row r="2467" spans="10:11" x14ac:dyDescent="0.3">
      <c r="J2467" t="s">
        <v>2125</v>
      </c>
      <c r="K2467">
        <v>5.0999999999999996</v>
      </c>
    </row>
    <row r="2468" spans="10:11" x14ac:dyDescent="0.3">
      <c r="J2468" t="s">
        <v>5685</v>
      </c>
      <c r="K2468">
        <v>7.7</v>
      </c>
    </row>
    <row r="2469" spans="10:11" x14ac:dyDescent="0.3">
      <c r="J2469" t="s">
        <v>10413</v>
      </c>
      <c r="K2469">
        <v>5.5</v>
      </c>
    </row>
    <row r="2470" spans="10:11" x14ac:dyDescent="0.3">
      <c r="J2470" t="s">
        <v>12061</v>
      </c>
      <c r="K2470">
        <v>6.2</v>
      </c>
    </row>
    <row r="2471" spans="10:11" x14ac:dyDescent="0.3">
      <c r="J2471" t="s">
        <v>6403</v>
      </c>
      <c r="K2471">
        <v>7.2</v>
      </c>
    </row>
    <row r="2472" spans="10:11" x14ac:dyDescent="0.3">
      <c r="J2472" t="s">
        <v>464</v>
      </c>
      <c r="K2472">
        <v>5.2</v>
      </c>
    </row>
    <row r="2473" spans="10:11" x14ac:dyDescent="0.3">
      <c r="J2473" t="s">
        <v>12076</v>
      </c>
      <c r="K2473">
        <v>6.7</v>
      </c>
    </row>
    <row r="2474" spans="10:11" x14ac:dyDescent="0.3">
      <c r="J2474" t="s">
        <v>1765</v>
      </c>
      <c r="K2474">
        <v>6.3</v>
      </c>
    </row>
    <row r="2475" spans="10:11" x14ac:dyDescent="0.3">
      <c r="J2475" t="s">
        <v>42</v>
      </c>
      <c r="K2475">
        <v>5</v>
      </c>
    </row>
    <row r="2476" spans="10:11" x14ac:dyDescent="0.3">
      <c r="J2476" t="s">
        <v>6132</v>
      </c>
      <c r="K2476">
        <v>6.2</v>
      </c>
    </row>
    <row r="2477" spans="10:11" x14ac:dyDescent="0.3">
      <c r="J2477" t="s">
        <v>1671</v>
      </c>
      <c r="K2477">
        <v>7.6</v>
      </c>
    </row>
    <row r="2478" spans="10:11" x14ac:dyDescent="0.3">
      <c r="J2478" t="s">
        <v>9193</v>
      </c>
      <c r="K2478">
        <v>4.0999999999999996</v>
      </c>
    </row>
    <row r="2479" spans="10:11" x14ac:dyDescent="0.3">
      <c r="J2479" t="s">
        <v>5765</v>
      </c>
      <c r="K2479">
        <v>5.3</v>
      </c>
    </row>
    <row r="2480" spans="10:11" x14ac:dyDescent="0.3">
      <c r="J2480" t="s">
        <v>4811</v>
      </c>
      <c r="K2480">
        <v>6.2</v>
      </c>
    </row>
    <row r="2481" spans="10:11" x14ac:dyDescent="0.3">
      <c r="J2481" t="s">
        <v>12106</v>
      </c>
      <c r="K2481">
        <v>6.5</v>
      </c>
    </row>
    <row r="2482" spans="10:11" x14ac:dyDescent="0.3">
      <c r="J2482" t="s">
        <v>1961</v>
      </c>
      <c r="K2482">
        <v>8.1</v>
      </c>
    </row>
    <row r="2483" spans="10:11" x14ac:dyDescent="0.3">
      <c r="J2483" t="s">
        <v>464</v>
      </c>
      <c r="K2483">
        <v>6.3</v>
      </c>
    </row>
    <row r="2484" spans="10:11" x14ac:dyDescent="0.3">
      <c r="J2484" t="s">
        <v>12121</v>
      </c>
      <c r="K2484">
        <v>4.4000000000000004</v>
      </c>
    </row>
    <row r="2485" spans="10:11" x14ac:dyDescent="0.3">
      <c r="J2485" t="s">
        <v>59</v>
      </c>
      <c r="K2485">
        <v>4.5999999999999996</v>
      </c>
    </row>
    <row r="2486" spans="10:11" x14ac:dyDescent="0.3">
      <c r="J2486" t="s">
        <v>2125</v>
      </c>
      <c r="K2486">
        <v>6</v>
      </c>
    </row>
    <row r="2487" spans="10:11" x14ac:dyDescent="0.3">
      <c r="J2487" t="s">
        <v>9754</v>
      </c>
      <c r="K2487">
        <v>7.6</v>
      </c>
    </row>
    <row r="2488" spans="10:11" x14ac:dyDescent="0.3">
      <c r="J2488" t="s">
        <v>73</v>
      </c>
      <c r="K2488">
        <v>8.4</v>
      </c>
    </row>
    <row r="2489" spans="10:11" x14ac:dyDescent="0.3">
      <c r="J2489" t="s">
        <v>12149</v>
      </c>
      <c r="K2489">
        <v>7.9</v>
      </c>
    </row>
    <row r="2490" spans="10:11" x14ac:dyDescent="0.3">
      <c r="J2490" t="s">
        <v>3030</v>
      </c>
      <c r="K2490">
        <v>5.6</v>
      </c>
    </row>
    <row r="2491" spans="10:11" x14ac:dyDescent="0.3">
      <c r="J2491" t="s">
        <v>1671</v>
      </c>
      <c r="K2491">
        <v>6.5</v>
      </c>
    </row>
    <row r="2492" spans="10:11" x14ac:dyDescent="0.3">
      <c r="J2492" t="s">
        <v>11384</v>
      </c>
      <c r="K2492">
        <v>7.5</v>
      </c>
    </row>
    <row r="2493" spans="10:11" x14ac:dyDescent="0.3">
      <c r="J2493" t="s">
        <v>1671</v>
      </c>
      <c r="K2493">
        <v>6.3</v>
      </c>
    </row>
    <row r="2494" spans="10:11" x14ac:dyDescent="0.3">
      <c r="J2494" t="s">
        <v>5544</v>
      </c>
      <c r="K2494">
        <v>7.9</v>
      </c>
    </row>
    <row r="2495" spans="10:11" x14ac:dyDescent="0.3">
      <c r="J2495" t="s">
        <v>1313</v>
      </c>
      <c r="K2495">
        <v>7.9</v>
      </c>
    </row>
    <row r="2496" spans="10:11" x14ac:dyDescent="0.3">
      <c r="J2496" t="s">
        <v>12174</v>
      </c>
      <c r="K2496">
        <v>5.0999999999999996</v>
      </c>
    </row>
    <row r="2497" spans="10:11" x14ac:dyDescent="0.3">
      <c r="J2497" t="s">
        <v>2527</v>
      </c>
      <c r="K2497">
        <v>6.7</v>
      </c>
    </row>
    <row r="2498" spans="10:11" x14ac:dyDescent="0.3">
      <c r="J2498" t="s">
        <v>464</v>
      </c>
      <c r="K2498">
        <v>6.7</v>
      </c>
    </row>
    <row r="2499" spans="10:11" x14ac:dyDescent="0.3">
      <c r="J2499" t="s">
        <v>5103</v>
      </c>
      <c r="K2499">
        <v>5.6</v>
      </c>
    </row>
    <row r="2500" spans="10:11" x14ac:dyDescent="0.3">
      <c r="J2500" t="s">
        <v>1681</v>
      </c>
      <c r="K2500">
        <v>5.6</v>
      </c>
    </row>
    <row r="2501" spans="10:11" x14ac:dyDescent="0.3">
      <c r="J2501" t="s">
        <v>73</v>
      </c>
      <c r="K2501">
        <v>6.8</v>
      </c>
    </row>
    <row r="2502" spans="10:11" x14ac:dyDescent="0.3">
      <c r="J2502" t="s">
        <v>6545</v>
      </c>
      <c r="K2502">
        <v>6.2</v>
      </c>
    </row>
    <row r="2503" spans="10:11" x14ac:dyDescent="0.3">
      <c r="J2503" t="s">
        <v>687</v>
      </c>
      <c r="K2503">
        <v>5.6</v>
      </c>
    </row>
    <row r="2504" spans="10:11" x14ac:dyDescent="0.3">
      <c r="J2504" t="s">
        <v>6403</v>
      </c>
      <c r="K2504">
        <v>6.4</v>
      </c>
    </row>
    <row r="2505" spans="10:11" x14ac:dyDescent="0.3">
      <c r="J2505" t="s">
        <v>1671</v>
      </c>
      <c r="K2505">
        <v>5.6</v>
      </c>
    </row>
    <row r="2506" spans="10:11" x14ac:dyDescent="0.3">
      <c r="J2506" t="s">
        <v>1634</v>
      </c>
      <c r="K2506">
        <v>7.4</v>
      </c>
    </row>
    <row r="2507" spans="10:11" x14ac:dyDescent="0.3">
      <c r="J2507" t="s">
        <v>1671</v>
      </c>
      <c r="K2507">
        <v>4.9000000000000004</v>
      </c>
    </row>
    <row r="2508" spans="10:11" x14ac:dyDescent="0.3">
      <c r="J2508" t="s">
        <v>12220</v>
      </c>
      <c r="K2508">
        <v>6</v>
      </c>
    </row>
    <row r="2509" spans="10:11" x14ac:dyDescent="0.3">
      <c r="J2509" t="s">
        <v>6545</v>
      </c>
      <c r="K2509">
        <v>7.2</v>
      </c>
    </row>
    <row r="2510" spans="10:11" x14ac:dyDescent="0.3">
      <c r="J2510" t="s">
        <v>4479</v>
      </c>
      <c r="K2510">
        <v>4.9000000000000004</v>
      </c>
    </row>
    <row r="2511" spans="10:11" x14ac:dyDescent="0.3">
      <c r="J2511" t="s">
        <v>2125</v>
      </c>
      <c r="K2511">
        <v>7.5</v>
      </c>
    </row>
    <row r="2512" spans="10:11" x14ac:dyDescent="0.3">
      <c r="J2512" t="s">
        <v>3030</v>
      </c>
      <c r="K2512">
        <v>4.8</v>
      </c>
    </row>
    <row r="2513" spans="10:11" x14ac:dyDescent="0.3">
      <c r="J2513" t="s">
        <v>1681</v>
      </c>
      <c r="K2513">
        <v>3.1</v>
      </c>
    </row>
    <row r="2514" spans="10:11" x14ac:dyDescent="0.3">
      <c r="J2514" t="s">
        <v>12247</v>
      </c>
      <c r="K2514">
        <v>5.8</v>
      </c>
    </row>
    <row r="2515" spans="10:11" x14ac:dyDescent="0.3">
      <c r="J2515" t="s">
        <v>2125</v>
      </c>
      <c r="K2515">
        <v>6.7</v>
      </c>
    </row>
    <row r="2516" spans="10:11" x14ac:dyDescent="0.3">
      <c r="J2516" t="s">
        <v>1098</v>
      </c>
      <c r="K2516">
        <v>6.8</v>
      </c>
    </row>
    <row r="2517" spans="10:11" x14ac:dyDescent="0.3">
      <c r="J2517" t="s">
        <v>6403</v>
      </c>
      <c r="K2517">
        <v>6.5</v>
      </c>
    </row>
    <row r="2518" spans="10:11" x14ac:dyDescent="0.3">
      <c r="J2518" t="s">
        <v>1681</v>
      </c>
      <c r="K2518">
        <v>5.9</v>
      </c>
    </row>
    <row r="2519" spans="10:11" x14ac:dyDescent="0.3">
      <c r="J2519" t="s">
        <v>6419</v>
      </c>
      <c r="K2519">
        <v>5.5</v>
      </c>
    </row>
    <row r="2520" spans="10:11" x14ac:dyDescent="0.3">
      <c r="J2520" t="s">
        <v>7677</v>
      </c>
      <c r="K2520">
        <v>3.6</v>
      </c>
    </row>
    <row r="2521" spans="10:11" x14ac:dyDescent="0.3">
      <c r="J2521" t="s">
        <v>3409</v>
      </c>
      <c r="K2521">
        <v>3.3</v>
      </c>
    </row>
    <row r="2522" spans="10:11" x14ac:dyDescent="0.3">
      <c r="J2522" t="s">
        <v>464</v>
      </c>
      <c r="K2522">
        <v>7.4</v>
      </c>
    </row>
    <row r="2523" spans="10:11" x14ac:dyDescent="0.3">
      <c r="J2523" t="s">
        <v>6939</v>
      </c>
      <c r="K2523">
        <v>6.7</v>
      </c>
    </row>
    <row r="2524" spans="10:11" x14ac:dyDescent="0.3">
      <c r="J2524" t="s">
        <v>12296</v>
      </c>
      <c r="K2524">
        <v>3</v>
      </c>
    </row>
    <row r="2525" spans="10:11" x14ac:dyDescent="0.3">
      <c r="J2525" t="s">
        <v>3277</v>
      </c>
      <c r="K2525">
        <v>7.6</v>
      </c>
    </row>
    <row r="2526" spans="10:11" x14ac:dyDescent="0.3">
      <c r="J2526" t="s">
        <v>8570</v>
      </c>
      <c r="K2526">
        <v>6.4</v>
      </c>
    </row>
    <row r="2527" spans="10:11" x14ac:dyDescent="0.3">
      <c r="J2527" t="s">
        <v>5685</v>
      </c>
      <c r="K2527">
        <v>6.9</v>
      </c>
    </row>
    <row r="2528" spans="10:11" x14ac:dyDescent="0.3">
      <c r="J2528" t="s">
        <v>5274</v>
      </c>
      <c r="K2528">
        <v>6.6</v>
      </c>
    </row>
    <row r="2529" spans="10:11" x14ac:dyDescent="0.3">
      <c r="J2529" t="s">
        <v>12320</v>
      </c>
      <c r="K2529">
        <v>5.5</v>
      </c>
    </row>
    <row r="2530" spans="10:11" x14ac:dyDescent="0.3">
      <c r="J2530" t="s">
        <v>628</v>
      </c>
      <c r="K2530">
        <v>6.6</v>
      </c>
    </row>
    <row r="2531" spans="10:11" x14ac:dyDescent="0.3">
      <c r="J2531" t="s">
        <v>12332</v>
      </c>
      <c r="K2531">
        <v>5.2</v>
      </c>
    </row>
    <row r="2532" spans="10:11" x14ac:dyDescent="0.3">
      <c r="J2532" t="s">
        <v>5544</v>
      </c>
      <c r="K2532">
        <v>4.0999999999999996</v>
      </c>
    </row>
    <row r="2533" spans="10:11" x14ac:dyDescent="0.3">
      <c r="J2533" t="s">
        <v>9105</v>
      </c>
      <c r="K2533">
        <v>6.8</v>
      </c>
    </row>
    <row r="2534" spans="10:11" x14ac:dyDescent="0.3">
      <c r="J2534" t="s">
        <v>6326</v>
      </c>
      <c r="K2534">
        <v>6.5</v>
      </c>
    </row>
    <row r="2535" spans="10:11" x14ac:dyDescent="0.3">
      <c r="J2535" t="s">
        <v>3277</v>
      </c>
      <c r="K2535">
        <v>7.6</v>
      </c>
    </row>
    <row r="2536" spans="10:11" x14ac:dyDescent="0.3">
      <c r="J2536" t="s">
        <v>1935</v>
      </c>
      <c r="K2536">
        <v>7.4</v>
      </c>
    </row>
    <row r="2537" spans="10:11" x14ac:dyDescent="0.3">
      <c r="J2537" t="s">
        <v>214</v>
      </c>
      <c r="K2537">
        <v>7.7</v>
      </c>
    </row>
    <row r="2538" spans="10:11" x14ac:dyDescent="0.3">
      <c r="J2538" t="s">
        <v>6326</v>
      </c>
      <c r="K2538">
        <v>7.1</v>
      </c>
    </row>
    <row r="2539" spans="10:11" x14ac:dyDescent="0.3">
      <c r="J2539" t="s">
        <v>1681</v>
      </c>
      <c r="K2539">
        <v>6.3</v>
      </c>
    </row>
    <row r="2540" spans="10:11" x14ac:dyDescent="0.3">
      <c r="J2540" t="s">
        <v>3409</v>
      </c>
      <c r="K2540">
        <v>7.6</v>
      </c>
    </row>
    <row r="2541" spans="10:11" x14ac:dyDescent="0.3">
      <c r="J2541" t="s">
        <v>2527</v>
      </c>
      <c r="K2541">
        <v>8</v>
      </c>
    </row>
    <row r="2542" spans="10:11" x14ac:dyDescent="0.3">
      <c r="J2542" t="s">
        <v>1671</v>
      </c>
      <c r="K2542">
        <v>7.3</v>
      </c>
    </row>
    <row r="2543" spans="10:11" x14ac:dyDescent="0.3">
      <c r="J2543" t="s">
        <v>1415</v>
      </c>
      <c r="K2543">
        <v>7.6</v>
      </c>
    </row>
    <row r="2544" spans="10:11" x14ac:dyDescent="0.3">
      <c r="J2544" t="s">
        <v>3409</v>
      </c>
      <c r="K2544">
        <v>7.8</v>
      </c>
    </row>
    <row r="2545" spans="10:11" x14ac:dyDescent="0.3">
      <c r="J2545" t="s">
        <v>1671</v>
      </c>
      <c r="K2545">
        <v>6.5</v>
      </c>
    </row>
    <row r="2546" spans="10:11" x14ac:dyDescent="0.3">
      <c r="J2546" t="s">
        <v>4479</v>
      </c>
      <c r="K2546">
        <v>6.4</v>
      </c>
    </row>
    <row r="2547" spans="10:11" x14ac:dyDescent="0.3">
      <c r="J2547" t="s">
        <v>1415</v>
      </c>
      <c r="K2547">
        <v>8</v>
      </c>
    </row>
    <row r="2548" spans="10:11" x14ac:dyDescent="0.3">
      <c r="J2548" t="s">
        <v>2094</v>
      </c>
      <c r="K2548">
        <v>4.8</v>
      </c>
    </row>
    <row r="2549" spans="10:11" x14ac:dyDescent="0.3">
      <c r="J2549" t="s">
        <v>11384</v>
      </c>
      <c r="K2549">
        <v>7.8</v>
      </c>
    </row>
    <row r="2550" spans="10:11" x14ac:dyDescent="0.3">
      <c r="J2550" t="s">
        <v>6403</v>
      </c>
      <c r="K2550">
        <v>5.9</v>
      </c>
    </row>
    <row r="2551" spans="10:11" x14ac:dyDescent="0.3">
      <c r="J2551" t="s">
        <v>3409</v>
      </c>
      <c r="K2551">
        <v>5.4</v>
      </c>
    </row>
    <row r="2552" spans="10:11" x14ac:dyDescent="0.3">
      <c r="J2552" t="s">
        <v>3057</v>
      </c>
      <c r="K2552">
        <v>3.3</v>
      </c>
    </row>
    <row r="2553" spans="10:11" x14ac:dyDescent="0.3">
      <c r="J2553" t="s">
        <v>12424</v>
      </c>
      <c r="K2553">
        <v>8.1999999999999993</v>
      </c>
    </row>
    <row r="2554" spans="10:11" x14ac:dyDescent="0.3">
      <c r="J2554" t="s">
        <v>3353</v>
      </c>
      <c r="K2554">
        <v>6.6</v>
      </c>
    </row>
    <row r="2555" spans="10:11" x14ac:dyDescent="0.3">
      <c r="J2555" t="s">
        <v>12433</v>
      </c>
      <c r="K2555">
        <v>5.4</v>
      </c>
    </row>
    <row r="2556" spans="10:11" x14ac:dyDescent="0.3">
      <c r="J2556" t="s">
        <v>5274</v>
      </c>
      <c r="K2556">
        <v>6.4</v>
      </c>
    </row>
    <row r="2557" spans="10:11" x14ac:dyDescent="0.3">
      <c r="J2557" t="s">
        <v>4384</v>
      </c>
      <c r="K2557">
        <v>4.8</v>
      </c>
    </row>
    <row r="2558" spans="10:11" x14ac:dyDescent="0.3">
      <c r="J2558" t="s">
        <v>5383</v>
      </c>
      <c r="K2558">
        <v>5.9</v>
      </c>
    </row>
    <row r="2559" spans="10:11" x14ac:dyDescent="0.3">
      <c r="J2559" t="s">
        <v>4556</v>
      </c>
      <c r="K2559">
        <v>5.5</v>
      </c>
    </row>
    <row r="2560" spans="10:11" x14ac:dyDescent="0.3">
      <c r="J2560" t="s">
        <v>12456</v>
      </c>
      <c r="K2560">
        <v>7.9</v>
      </c>
    </row>
    <row r="2561" spans="10:11" x14ac:dyDescent="0.3">
      <c r="J2561" t="s">
        <v>2527</v>
      </c>
      <c r="K2561">
        <v>4.9000000000000004</v>
      </c>
    </row>
    <row r="2562" spans="10:11" x14ac:dyDescent="0.3">
      <c r="J2562" t="s">
        <v>214</v>
      </c>
      <c r="K2562">
        <v>7.2</v>
      </c>
    </row>
    <row r="2563" spans="10:11" x14ac:dyDescent="0.3">
      <c r="J2563" t="s">
        <v>6351</v>
      </c>
      <c r="K2563">
        <v>6.6</v>
      </c>
    </row>
    <row r="2564" spans="10:11" x14ac:dyDescent="0.3">
      <c r="J2564" t="s">
        <v>1671</v>
      </c>
      <c r="K2564">
        <v>6.7</v>
      </c>
    </row>
    <row r="2565" spans="10:11" x14ac:dyDescent="0.3">
      <c r="J2565" t="s">
        <v>1415</v>
      </c>
      <c r="K2565">
        <v>5.3</v>
      </c>
    </row>
    <row r="2566" spans="10:11" x14ac:dyDescent="0.3">
      <c r="J2566" t="s">
        <v>3409</v>
      </c>
      <c r="K2566">
        <v>7.2</v>
      </c>
    </row>
    <row r="2567" spans="10:11" x14ac:dyDescent="0.3">
      <c r="J2567" t="s">
        <v>882</v>
      </c>
      <c r="K2567">
        <v>5.0999999999999996</v>
      </c>
    </row>
    <row r="2568" spans="10:11" x14ac:dyDescent="0.3">
      <c r="J2568" t="s">
        <v>12488</v>
      </c>
      <c r="K2568">
        <v>5.6</v>
      </c>
    </row>
    <row r="2569" spans="10:11" x14ac:dyDescent="0.3">
      <c r="J2569" t="s">
        <v>1671</v>
      </c>
      <c r="K2569">
        <v>7.6</v>
      </c>
    </row>
    <row r="2570" spans="10:11" x14ac:dyDescent="0.3">
      <c r="J2570" t="s">
        <v>11749</v>
      </c>
      <c r="K2570">
        <v>3.1</v>
      </c>
    </row>
    <row r="2571" spans="10:11" x14ac:dyDescent="0.3">
      <c r="J2571" t="s">
        <v>214</v>
      </c>
      <c r="K2571">
        <v>7.2</v>
      </c>
    </row>
    <row r="2572" spans="10:11" x14ac:dyDescent="0.3">
      <c r="J2572" t="s">
        <v>1415</v>
      </c>
      <c r="K2572">
        <v>5.7</v>
      </c>
    </row>
    <row r="2573" spans="10:11" x14ac:dyDescent="0.3">
      <c r="J2573" t="s">
        <v>2469</v>
      </c>
      <c r="K2573">
        <v>5.2</v>
      </c>
    </row>
    <row r="2574" spans="10:11" x14ac:dyDescent="0.3">
      <c r="J2574" t="s">
        <v>3409</v>
      </c>
      <c r="K2574">
        <v>7.7</v>
      </c>
    </row>
    <row r="2575" spans="10:11" x14ac:dyDescent="0.3">
      <c r="J2575" t="s">
        <v>5032</v>
      </c>
      <c r="K2575">
        <v>7</v>
      </c>
    </row>
    <row r="2576" spans="10:11" x14ac:dyDescent="0.3">
      <c r="J2576" t="s">
        <v>1671</v>
      </c>
      <c r="K2576">
        <v>3.6</v>
      </c>
    </row>
    <row r="2577" spans="10:11" x14ac:dyDescent="0.3">
      <c r="J2577" t="s">
        <v>1390</v>
      </c>
      <c r="K2577">
        <v>4.9000000000000004</v>
      </c>
    </row>
    <row r="2578" spans="10:11" x14ac:dyDescent="0.3">
      <c r="J2578" t="s">
        <v>5510</v>
      </c>
      <c r="K2578">
        <v>6</v>
      </c>
    </row>
    <row r="2579" spans="10:11" x14ac:dyDescent="0.3">
      <c r="J2579" t="s">
        <v>1681</v>
      </c>
      <c r="K2579">
        <v>6.6</v>
      </c>
    </row>
    <row r="2580" spans="10:11" x14ac:dyDescent="0.3">
      <c r="J2580" t="s">
        <v>6419</v>
      </c>
      <c r="K2580">
        <v>6.8</v>
      </c>
    </row>
    <row r="2581" spans="10:11" x14ac:dyDescent="0.3">
      <c r="J2581" t="s">
        <v>42</v>
      </c>
      <c r="K2581">
        <v>7.2</v>
      </c>
    </row>
    <row r="2582" spans="10:11" x14ac:dyDescent="0.3">
      <c r="J2582" t="s">
        <v>3409</v>
      </c>
      <c r="K2582">
        <v>7.2</v>
      </c>
    </row>
    <row r="2583" spans="10:11" x14ac:dyDescent="0.3">
      <c r="J2583" t="s">
        <v>12552</v>
      </c>
      <c r="K2583">
        <v>2.8</v>
      </c>
    </row>
    <row r="2584" spans="10:11" x14ac:dyDescent="0.3">
      <c r="J2584" t="s">
        <v>214</v>
      </c>
      <c r="K2584">
        <v>6.6</v>
      </c>
    </row>
    <row r="2585" spans="10:11" x14ac:dyDescent="0.3">
      <c r="J2585" t="s">
        <v>1941</v>
      </c>
      <c r="K2585">
        <v>6.7</v>
      </c>
    </row>
    <row r="2586" spans="10:11" x14ac:dyDescent="0.3">
      <c r="J2586" t="s">
        <v>2142</v>
      </c>
      <c r="K2586">
        <v>7</v>
      </c>
    </row>
    <row r="2587" spans="10:11" x14ac:dyDescent="0.3">
      <c r="J2587" t="s">
        <v>1671</v>
      </c>
      <c r="K2587">
        <v>4.4000000000000004</v>
      </c>
    </row>
    <row r="2588" spans="10:11" x14ac:dyDescent="0.3">
      <c r="J2588" t="s">
        <v>1681</v>
      </c>
      <c r="K2588">
        <v>7.1</v>
      </c>
    </row>
    <row r="2589" spans="10:11" x14ac:dyDescent="0.3">
      <c r="J2589" t="s">
        <v>5605</v>
      </c>
      <c r="K2589">
        <v>6.2</v>
      </c>
    </row>
    <row r="2590" spans="10:11" x14ac:dyDescent="0.3">
      <c r="J2590" t="s">
        <v>5324</v>
      </c>
      <c r="K2590">
        <v>7.3</v>
      </c>
    </row>
    <row r="2591" spans="10:11" x14ac:dyDescent="0.3">
      <c r="J2591" t="s">
        <v>8199</v>
      </c>
      <c r="K2591">
        <v>5.0999999999999996</v>
      </c>
    </row>
    <row r="2592" spans="10:11" x14ac:dyDescent="0.3">
      <c r="J2592" t="s">
        <v>7144</v>
      </c>
      <c r="K2592">
        <v>8.1</v>
      </c>
    </row>
    <row r="2593" spans="10:11" x14ac:dyDescent="0.3">
      <c r="J2593" t="s">
        <v>2125</v>
      </c>
      <c r="K2593">
        <v>6.7</v>
      </c>
    </row>
    <row r="2594" spans="10:11" x14ac:dyDescent="0.3">
      <c r="J2594" t="s">
        <v>1765</v>
      </c>
      <c r="K2594">
        <v>6.6</v>
      </c>
    </row>
    <row r="2595" spans="10:11" x14ac:dyDescent="0.3">
      <c r="J2595" t="s">
        <v>4479</v>
      </c>
      <c r="K2595">
        <v>4.5</v>
      </c>
    </row>
    <row r="2596" spans="10:11" x14ac:dyDescent="0.3">
      <c r="J2596" t="s">
        <v>9193</v>
      </c>
      <c r="K2596">
        <v>8.1</v>
      </c>
    </row>
    <row r="2597" spans="10:11" x14ac:dyDescent="0.3">
      <c r="J2597" t="s">
        <v>3396</v>
      </c>
      <c r="K2597">
        <v>6.6</v>
      </c>
    </row>
    <row r="2598" spans="10:11" x14ac:dyDescent="0.3">
      <c r="J2598" t="s">
        <v>3794</v>
      </c>
      <c r="K2598">
        <v>6.5</v>
      </c>
    </row>
    <row r="2599" spans="10:11" x14ac:dyDescent="0.3">
      <c r="J2599" t="s">
        <v>1924</v>
      </c>
      <c r="K2599">
        <v>5.9</v>
      </c>
    </row>
    <row r="2600" spans="10:11" x14ac:dyDescent="0.3">
      <c r="J2600" t="s">
        <v>3554</v>
      </c>
      <c r="K2600">
        <v>6.6</v>
      </c>
    </row>
    <row r="2601" spans="10:11" x14ac:dyDescent="0.3">
      <c r="J2601" t="s">
        <v>12639</v>
      </c>
      <c r="K2601">
        <v>6.5</v>
      </c>
    </row>
    <row r="2602" spans="10:11" x14ac:dyDescent="0.3">
      <c r="J2602" t="s">
        <v>1752</v>
      </c>
      <c r="K2602">
        <v>7.3</v>
      </c>
    </row>
    <row r="2603" spans="10:11" x14ac:dyDescent="0.3">
      <c r="J2603" t="s">
        <v>3057</v>
      </c>
      <c r="K2603">
        <v>7.5</v>
      </c>
    </row>
    <row r="2604" spans="10:11" x14ac:dyDescent="0.3">
      <c r="J2604" t="s">
        <v>3932</v>
      </c>
      <c r="K2604">
        <v>5.9</v>
      </c>
    </row>
    <row r="2605" spans="10:11" x14ac:dyDescent="0.3">
      <c r="J2605" t="s">
        <v>1415</v>
      </c>
      <c r="K2605">
        <v>7.4</v>
      </c>
    </row>
    <row r="2606" spans="10:11" x14ac:dyDescent="0.3">
      <c r="J2606" t="s">
        <v>1693</v>
      </c>
      <c r="K2606">
        <v>6.9</v>
      </c>
    </row>
    <row r="2607" spans="10:11" x14ac:dyDescent="0.3">
      <c r="J2607" t="s">
        <v>1693</v>
      </c>
      <c r="K2607">
        <v>7.9</v>
      </c>
    </row>
    <row r="2608" spans="10:11" x14ac:dyDescent="0.3">
      <c r="J2608" t="s">
        <v>3409</v>
      </c>
      <c r="K2608">
        <v>8.4</v>
      </c>
    </row>
    <row r="2609" spans="10:11" x14ac:dyDescent="0.3">
      <c r="J2609" t="s">
        <v>6113</v>
      </c>
      <c r="K2609">
        <v>8</v>
      </c>
    </row>
    <row r="2610" spans="10:11" x14ac:dyDescent="0.3">
      <c r="J2610" t="s">
        <v>1009</v>
      </c>
      <c r="K2610">
        <v>6</v>
      </c>
    </row>
    <row r="2611" spans="10:11" x14ac:dyDescent="0.3">
      <c r="J2611" t="s">
        <v>2348</v>
      </c>
      <c r="K2611">
        <v>7.3</v>
      </c>
    </row>
    <row r="2612" spans="10:11" x14ac:dyDescent="0.3">
      <c r="J2612" t="s">
        <v>214</v>
      </c>
      <c r="K2612">
        <v>6.8</v>
      </c>
    </row>
    <row r="2613" spans="10:11" x14ac:dyDescent="0.3">
      <c r="J2613" t="s">
        <v>3409</v>
      </c>
      <c r="K2613">
        <v>7.8</v>
      </c>
    </row>
    <row r="2614" spans="10:11" x14ac:dyDescent="0.3">
      <c r="J2614" t="s">
        <v>12694</v>
      </c>
      <c r="K2614">
        <v>5.7</v>
      </c>
    </row>
    <row r="2615" spans="10:11" x14ac:dyDescent="0.3">
      <c r="J2615" t="s">
        <v>2157</v>
      </c>
      <c r="K2615">
        <v>6.1</v>
      </c>
    </row>
    <row r="2616" spans="10:11" x14ac:dyDescent="0.3">
      <c r="J2616" t="s">
        <v>9898</v>
      </c>
      <c r="K2616">
        <v>8.1</v>
      </c>
    </row>
    <row r="2617" spans="10:11" x14ac:dyDescent="0.3">
      <c r="J2617" t="s">
        <v>6190</v>
      </c>
      <c r="K2617">
        <v>6.1</v>
      </c>
    </row>
    <row r="2618" spans="10:11" x14ac:dyDescent="0.3">
      <c r="J2618" t="s">
        <v>6507</v>
      </c>
      <c r="K2618">
        <v>7.5</v>
      </c>
    </row>
    <row r="2619" spans="10:11" x14ac:dyDescent="0.3">
      <c r="J2619" t="s">
        <v>3057</v>
      </c>
      <c r="K2619">
        <v>6.2</v>
      </c>
    </row>
    <row r="2620" spans="10:11" x14ac:dyDescent="0.3">
      <c r="J2620" t="s">
        <v>7406</v>
      </c>
      <c r="K2620">
        <v>6.2</v>
      </c>
    </row>
    <row r="2621" spans="10:11" x14ac:dyDescent="0.3">
      <c r="J2621" t="s">
        <v>5544</v>
      </c>
      <c r="K2621">
        <v>7.9</v>
      </c>
    </row>
    <row r="2622" spans="10:11" x14ac:dyDescent="0.3">
      <c r="J2622" t="s">
        <v>4219</v>
      </c>
      <c r="K2622">
        <v>7.4</v>
      </c>
    </row>
    <row r="2623" spans="10:11" x14ac:dyDescent="0.3">
      <c r="J2623" t="s">
        <v>1671</v>
      </c>
      <c r="K2623">
        <v>6.6</v>
      </c>
    </row>
    <row r="2624" spans="10:11" x14ac:dyDescent="0.3">
      <c r="J2624" t="s">
        <v>1544</v>
      </c>
      <c r="K2624">
        <v>7.3</v>
      </c>
    </row>
    <row r="2625" spans="10:11" x14ac:dyDescent="0.3">
      <c r="J2625" t="s">
        <v>2786</v>
      </c>
      <c r="K2625">
        <v>7.5</v>
      </c>
    </row>
    <row r="2626" spans="10:11" x14ac:dyDescent="0.3">
      <c r="J2626" t="s">
        <v>2527</v>
      </c>
      <c r="K2626">
        <v>5.6</v>
      </c>
    </row>
    <row r="2627" spans="10:11" x14ac:dyDescent="0.3">
      <c r="J2627" t="s">
        <v>12744</v>
      </c>
      <c r="K2627">
        <v>7.3</v>
      </c>
    </row>
    <row r="2628" spans="10:11" x14ac:dyDescent="0.3">
      <c r="J2628" t="s">
        <v>895</v>
      </c>
      <c r="K2628">
        <v>6.4</v>
      </c>
    </row>
    <row r="2629" spans="10:11" x14ac:dyDescent="0.3">
      <c r="J2629" t="s">
        <v>5544</v>
      </c>
      <c r="K2629">
        <v>5</v>
      </c>
    </row>
    <row r="2630" spans="10:11" x14ac:dyDescent="0.3">
      <c r="J2630" t="s">
        <v>2358</v>
      </c>
      <c r="K2630">
        <v>5.4</v>
      </c>
    </row>
    <row r="2631" spans="10:11" x14ac:dyDescent="0.3">
      <c r="J2631" t="s">
        <v>3396</v>
      </c>
      <c r="K2631">
        <v>8.1999999999999993</v>
      </c>
    </row>
    <row r="2632" spans="10:11" x14ac:dyDescent="0.3">
      <c r="J2632" t="s">
        <v>2527</v>
      </c>
      <c r="K2632">
        <v>7.1</v>
      </c>
    </row>
    <row r="2633" spans="10:11" x14ac:dyDescent="0.3">
      <c r="J2633" t="s">
        <v>12769</v>
      </c>
      <c r="K2633">
        <v>5.3</v>
      </c>
    </row>
    <row r="2634" spans="10:11" x14ac:dyDescent="0.3">
      <c r="J2634" t="s">
        <v>923</v>
      </c>
      <c r="K2634">
        <v>6.5</v>
      </c>
    </row>
    <row r="2635" spans="10:11" x14ac:dyDescent="0.3">
      <c r="J2635" t="s">
        <v>882</v>
      </c>
      <c r="K2635">
        <v>6.2</v>
      </c>
    </row>
    <row r="2636" spans="10:11" x14ac:dyDescent="0.3">
      <c r="J2636" t="s">
        <v>7048</v>
      </c>
      <c r="K2636">
        <v>6.4</v>
      </c>
    </row>
    <row r="2637" spans="10:11" x14ac:dyDescent="0.3">
      <c r="J2637" t="s">
        <v>4296</v>
      </c>
      <c r="K2637">
        <v>7.2</v>
      </c>
    </row>
    <row r="2638" spans="10:11" x14ac:dyDescent="0.3">
      <c r="J2638" t="s">
        <v>2125</v>
      </c>
      <c r="K2638">
        <v>6.9</v>
      </c>
    </row>
    <row r="2639" spans="10:11" x14ac:dyDescent="0.3">
      <c r="J2639" t="s">
        <v>1671</v>
      </c>
      <c r="K2639">
        <v>5.7</v>
      </c>
    </row>
    <row r="2640" spans="10:11" x14ac:dyDescent="0.3">
      <c r="J2640" t="s">
        <v>2125</v>
      </c>
      <c r="K2640">
        <v>7.7</v>
      </c>
    </row>
    <row r="2641" spans="10:11" x14ac:dyDescent="0.3">
      <c r="J2641" t="s">
        <v>1415</v>
      </c>
      <c r="K2641">
        <v>5.4</v>
      </c>
    </row>
    <row r="2642" spans="10:11" x14ac:dyDescent="0.3">
      <c r="J2642" t="s">
        <v>464</v>
      </c>
      <c r="K2642">
        <v>5.6</v>
      </c>
    </row>
    <row r="2643" spans="10:11" x14ac:dyDescent="0.3">
      <c r="J2643" t="s">
        <v>6326</v>
      </c>
      <c r="K2643">
        <v>7.7</v>
      </c>
    </row>
    <row r="2644" spans="10:11" x14ac:dyDescent="0.3">
      <c r="J2644" t="s">
        <v>1009</v>
      </c>
      <c r="K2644">
        <v>5.0999999999999996</v>
      </c>
    </row>
    <row r="2645" spans="10:11" x14ac:dyDescent="0.3">
      <c r="J2645" t="s">
        <v>1415</v>
      </c>
      <c r="K2645">
        <v>6.8</v>
      </c>
    </row>
    <row r="2646" spans="10:11" x14ac:dyDescent="0.3">
      <c r="J2646" t="s">
        <v>3430</v>
      </c>
      <c r="K2646">
        <v>8.4</v>
      </c>
    </row>
    <row r="2647" spans="10:11" x14ac:dyDescent="0.3">
      <c r="J2647" t="s">
        <v>6403</v>
      </c>
      <c r="K2647">
        <v>4.9000000000000004</v>
      </c>
    </row>
    <row r="2648" spans="10:11" x14ac:dyDescent="0.3">
      <c r="J2648" t="s">
        <v>11069</v>
      </c>
      <c r="K2648">
        <v>7.1</v>
      </c>
    </row>
    <row r="2649" spans="10:11" x14ac:dyDescent="0.3">
      <c r="J2649" t="s">
        <v>6790</v>
      </c>
      <c r="K2649">
        <v>6.6</v>
      </c>
    </row>
    <row r="2650" spans="10:11" x14ac:dyDescent="0.3">
      <c r="J2650" t="s">
        <v>1681</v>
      </c>
      <c r="K2650">
        <v>6.1</v>
      </c>
    </row>
    <row r="2651" spans="10:11" x14ac:dyDescent="0.3">
      <c r="J2651" t="s">
        <v>12838</v>
      </c>
      <c r="K2651">
        <v>4.0999999999999996</v>
      </c>
    </row>
    <row r="2652" spans="10:11" x14ac:dyDescent="0.3">
      <c r="J2652" t="s">
        <v>42</v>
      </c>
      <c r="K2652">
        <v>5.8</v>
      </c>
    </row>
    <row r="2653" spans="10:11" x14ac:dyDescent="0.3">
      <c r="J2653" t="s">
        <v>3425</v>
      </c>
      <c r="K2653">
        <v>8.1</v>
      </c>
    </row>
    <row r="2654" spans="10:11" x14ac:dyDescent="0.3">
      <c r="J2654" t="s">
        <v>1544</v>
      </c>
      <c r="K2654">
        <v>7.6</v>
      </c>
    </row>
    <row r="2655" spans="10:11" x14ac:dyDescent="0.3">
      <c r="J2655" t="s">
        <v>1935</v>
      </c>
      <c r="K2655">
        <v>7.8</v>
      </c>
    </row>
    <row r="2656" spans="10:11" x14ac:dyDescent="0.3">
      <c r="J2656" t="s">
        <v>12855</v>
      </c>
      <c r="K2656">
        <v>4.5999999999999996</v>
      </c>
    </row>
    <row r="2657" spans="10:11" x14ac:dyDescent="0.3">
      <c r="J2657" t="s">
        <v>1415</v>
      </c>
      <c r="K2657">
        <v>6</v>
      </c>
    </row>
    <row r="2658" spans="10:11" x14ac:dyDescent="0.3">
      <c r="J2658" t="s">
        <v>782</v>
      </c>
      <c r="K2658">
        <v>7</v>
      </c>
    </row>
    <row r="2659" spans="10:11" x14ac:dyDescent="0.3">
      <c r="J2659" t="s">
        <v>7963</v>
      </c>
      <c r="K2659">
        <v>6.7</v>
      </c>
    </row>
    <row r="2660" spans="10:11" x14ac:dyDescent="0.3">
      <c r="J2660" t="s">
        <v>3932</v>
      </c>
      <c r="K2660">
        <v>6.4</v>
      </c>
    </row>
    <row r="2661" spans="10:11" x14ac:dyDescent="0.3">
      <c r="J2661" t="s">
        <v>4915</v>
      </c>
      <c r="K2661">
        <v>7.2</v>
      </c>
    </row>
    <row r="2662" spans="10:11" x14ac:dyDescent="0.3">
      <c r="J2662" t="s">
        <v>1533</v>
      </c>
      <c r="K2662">
        <v>7.4</v>
      </c>
    </row>
    <row r="2663" spans="10:11" x14ac:dyDescent="0.3">
      <c r="J2663" t="s">
        <v>1681</v>
      </c>
      <c r="K2663">
        <v>4.8</v>
      </c>
    </row>
    <row r="2664" spans="10:11" x14ac:dyDescent="0.3">
      <c r="J2664" t="s">
        <v>12890</v>
      </c>
      <c r="K2664">
        <v>4</v>
      </c>
    </row>
    <row r="2665" spans="10:11" x14ac:dyDescent="0.3">
      <c r="J2665" t="s">
        <v>895</v>
      </c>
      <c r="K2665">
        <v>6.2</v>
      </c>
    </row>
    <row r="2666" spans="10:11" x14ac:dyDescent="0.3">
      <c r="J2666" t="s">
        <v>8921</v>
      </c>
      <c r="K2666">
        <v>7.7</v>
      </c>
    </row>
    <row r="2667" spans="10:11" x14ac:dyDescent="0.3">
      <c r="J2667" t="s">
        <v>787</v>
      </c>
      <c r="K2667">
        <v>6.7</v>
      </c>
    </row>
    <row r="2668" spans="10:11" x14ac:dyDescent="0.3">
      <c r="J2668" t="s">
        <v>214</v>
      </c>
      <c r="K2668">
        <v>7.9</v>
      </c>
    </row>
    <row r="2669" spans="10:11" x14ac:dyDescent="0.3">
      <c r="J2669" t="s">
        <v>3409</v>
      </c>
      <c r="K2669">
        <v>7.9</v>
      </c>
    </row>
    <row r="2670" spans="10:11" x14ac:dyDescent="0.3">
      <c r="J2670" t="s">
        <v>5806</v>
      </c>
      <c r="K2670">
        <v>5.5</v>
      </c>
    </row>
    <row r="2671" spans="10:11" x14ac:dyDescent="0.3">
      <c r="J2671" t="s">
        <v>3271</v>
      </c>
      <c r="K2671">
        <v>6.2</v>
      </c>
    </row>
    <row r="2672" spans="10:11" x14ac:dyDescent="0.3">
      <c r="J2672" t="s">
        <v>6403</v>
      </c>
      <c r="K2672">
        <v>5.0999999999999996</v>
      </c>
    </row>
    <row r="2673" spans="10:11" x14ac:dyDescent="0.3">
      <c r="J2673" t="s">
        <v>3030</v>
      </c>
      <c r="K2673">
        <v>4.0999999999999996</v>
      </c>
    </row>
    <row r="2674" spans="10:11" x14ac:dyDescent="0.3">
      <c r="J2674" t="s">
        <v>1996</v>
      </c>
      <c r="K2674">
        <v>6.7</v>
      </c>
    </row>
    <row r="2675" spans="10:11" x14ac:dyDescent="0.3">
      <c r="J2675" t="s">
        <v>923</v>
      </c>
      <c r="K2675">
        <v>4.7</v>
      </c>
    </row>
    <row r="2676" spans="10:11" x14ac:dyDescent="0.3">
      <c r="J2676" t="s">
        <v>2136</v>
      </c>
      <c r="K2676">
        <v>6.4</v>
      </c>
    </row>
    <row r="2677" spans="10:11" x14ac:dyDescent="0.3">
      <c r="J2677" t="s">
        <v>6199</v>
      </c>
      <c r="K2677">
        <v>6.3</v>
      </c>
    </row>
    <row r="2678" spans="10:11" x14ac:dyDescent="0.3">
      <c r="J2678" t="s">
        <v>4277</v>
      </c>
      <c r="K2678">
        <v>5.5</v>
      </c>
    </row>
    <row r="2679" spans="10:11" x14ac:dyDescent="0.3">
      <c r="J2679" t="s">
        <v>2125</v>
      </c>
      <c r="K2679">
        <v>7.3</v>
      </c>
    </row>
    <row r="2680" spans="10:11" x14ac:dyDescent="0.3">
      <c r="J2680" t="s">
        <v>334</v>
      </c>
      <c r="K2680">
        <v>6.3</v>
      </c>
    </row>
    <row r="2681" spans="10:11" x14ac:dyDescent="0.3">
      <c r="J2681" t="s">
        <v>1924</v>
      </c>
      <c r="K2681">
        <v>4.9000000000000004</v>
      </c>
    </row>
    <row r="2682" spans="10:11" x14ac:dyDescent="0.3">
      <c r="J2682" t="s">
        <v>2174</v>
      </c>
      <c r="K2682">
        <v>7.6</v>
      </c>
    </row>
    <row r="2683" spans="10:11" x14ac:dyDescent="0.3">
      <c r="J2683" t="s">
        <v>2208</v>
      </c>
      <c r="K2683">
        <v>6</v>
      </c>
    </row>
    <row r="2684" spans="10:11" x14ac:dyDescent="0.3">
      <c r="J2684" t="s">
        <v>1528</v>
      </c>
      <c r="K2684">
        <v>6.2</v>
      </c>
    </row>
    <row r="2685" spans="10:11" x14ac:dyDescent="0.3">
      <c r="J2685" t="s">
        <v>2125</v>
      </c>
      <c r="K2685">
        <v>6.8</v>
      </c>
    </row>
    <row r="2686" spans="10:11" x14ac:dyDescent="0.3">
      <c r="J2686" t="s">
        <v>1671</v>
      </c>
      <c r="K2686">
        <v>4.5</v>
      </c>
    </row>
    <row r="2687" spans="10:11" x14ac:dyDescent="0.3">
      <c r="J2687" t="s">
        <v>471</v>
      </c>
      <c r="K2687">
        <v>5.7</v>
      </c>
    </row>
    <row r="2688" spans="10:11" x14ac:dyDescent="0.3">
      <c r="J2688" t="s">
        <v>4068</v>
      </c>
      <c r="K2688">
        <v>8.4</v>
      </c>
    </row>
    <row r="2689" spans="10:11" x14ac:dyDescent="0.3">
      <c r="J2689" t="s">
        <v>31</v>
      </c>
      <c r="K2689">
        <v>4.5999999999999996</v>
      </c>
    </row>
    <row r="2690" spans="10:11" x14ac:dyDescent="0.3">
      <c r="J2690" t="s">
        <v>13013</v>
      </c>
      <c r="K2690">
        <v>6.2</v>
      </c>
    </row>
    <row r="2691" spans="10:11" x14ac:dyDescent="0.3">
      <c r="J2691" t="s">
        <v>214</v>
      </c>
      <c r="K2691">
        <v>7</v>
      </c>
    </row>
    <row r="2692" spans="10:11" x14ac:dyDescent="0.3">
      <c r="J2692" t="s">
        <v>3794</v>
      </c>
      <c r="K2692">
        <v>6.9</v>
      </c>
    </row>
    <row r="2693" spans="10:11" x14ac:dyDescent="0.3">
      <c r="J2693" t="s">
        <v>2125</v>
      </c>
      <c r="K2693">
        <v>6.1</v>
      </c>
    </row>
    <row r="2694" spans="10:11" x14ac:dyDescent="0.3">
      <c r="J2694" t="s">
        <v>1528</v>
      </c>
      <c r="K2694">
        <v>6.7</v>
      </c>
    </row>
    <row r="2695" spans="10:11" x14ac:dyDescent="0.3">
      <c r="J2695" t="s">
        <v>1671</v>
      </c>
      <c r="K2695">
        <v>5.6</v>
      </c>
    </row>
    <row r="2696" spans="10:11" x14ac:dyDescent="0.3">
      <c r="J2696" t="s">
        <v>6507</v>
      </c>
      <c r="K2696">
        <v>6.6</v>
      </c>
    </row>
    <row r="2697" spans="10:11" x14ac:dyDescent="0.3">
      <c r="J2697" t="s">
        <v>1415</v>
      </c>
      <c r="K2697">
        <v>6.4</v>
      </c>
    </row>
    <row r="2698" spans="10:11" x14ac:dyDescent="0.3">
      <c r="J2698" t="s">
        <v>9353</v>
      </c>
      <c r="K2698">
        <v>2.8</v>
      </c>
    </row>
    <row r="2699" spans="10:11" x14ac:dyDescent="0.3">
      <c r="J2699" t="s">
        <v>1325</v>
      </c>
      <c r="K2699">
        <v>5.4</v>
      </c>
    </row>
    <row r="2700" spans="10:11" x14ac:dyDescent="0.3">
      <c r="J2700" t="s">
        <v>1415</v>
      </c>
      <c r="K2700">
        <v>5</v>
      </c>
    </row>
    <row r="2701" spans="10:11" x14ac:dyDescent="0.3">
      <c r="J2701" t="s">
        <v>214</v>
      </c>
      <c r="K2701">
        <v>5.0999999999999996</v>
      </c>
    </row>
    <row r="2702" spans="10:11" x14ac:dyDescent="0.3">
      <c r="J2702" t="s">
        <v>1849</v>
      </c>
      <c r="K2702">
        <v>8</v>
      </c>
    </row>
    <row r="2703" spans="10:11" x14ac:dyDescent="0.3">
      <c r="J2703" t="s">
        <v>13065</v>
      </c>
      <c r="K2703">
        <v>5.9</v>
      </c>
    </row>
    <row r="2704" spans="10:11" x14ac:dyDescent="0.3">
      <c r="J2704" t="s">
        <v>13070</v>
      </c>
      <c r="K2704">
        <v>7.5</v>
      </c>
    </row>
    <row r="2705" spans="10:11" x14ac:dyDescent="0.3">
      <c r="J2705" t="s">
        <v>1009</v>
      </c>
      <c r="K2705">
        <v>8.1999999999999993</v>
      </c>
    </row>
    <row r="2706" spans="10:11" x14ac:dyDescent="0.3">
      <c r="J2706" t="s">
        <v>6199</v>
      </c>
      <c r="K2706">
        <v>7</v>
      </c>
    </row>
    <row r="2707" spans="10:11" x14ac:dyDescent="0.3">
      <c r="J2707" t="s">
        <v>5274</v>
      </c>
      <c r="K2707">
        <v>6.6</v>
      </c>
    </row>
    <row r="2708" spans="10:11" x14ac:dyDescent="0.3">
      <c r="J2708" t="s">
        <v>13087</v>
      </c>
      <c r="K2708">
        <v>6.7</v>
      </c>
    </row>
    <row r="2709" spans="10:11" x14ac:dyDescent="0.3">
      <c r="J2709" t="s">
        <v>1415</v>
      </c>
      <c r="K2709">
        <v>5.5</v>
      </c>
    </row>
    <row r="2710" spans="10:11" x14ac:dyDescent="0.3">
      <c r="J2710" t="s">
        <v>1671</v>
      </c>
      <c r="K2710">
        <v>4.9000000000000004</v>
      </c>
    </row>
    <row r="2711" spans="10:11" x14ac:dyDescent="0.3">
      <c r="J2711" t="s">
        <v>1415</v>
      </c>
      <c r="K2711">
        <v>6.9</v>
      </c>
    </row>
    <row r="2712" spans="10:11" x14ac:dyDescent="0.3">
      <c r="J2712" t="s">
        <v>10734</v>
      </c>
      <c r="K2712">
        <v>7.4</v>
      </c>
    </row>
    <row r="2713" spans="10:11" x14ac:dyDescent="0.3">
      <c r="J2713" t="s">
        <v>2358</v>
      </c>
      <c r="K2713">
        <v>5.6</v>
      </c>
    </row>
    <row r="2714" spans="10:11" x14ac:dyDescent="0.3">
      <c r="J2714" t="s">
        <v>9193</v>
      </c>
      <c r="K2714">
        <v>8</v>
      </c>
    </row>
    <row r="2715" spans="10:11" x14ac:dyDescent="0.3">
      <c r="J2715" t="s">
        <v>1681</v>
      </c>
      <c r="K2715">
        <v>5.3</v>
      </c>
    </row>
    <row r="2716" spans="10:11" x14ac:dyDescent="0.3">
      <c r="J2716" t="s">
        <v>6419</v>
      </c>
      <c r="K2716">
        <v>6.2</v>
      </c>
    </row>
    <row r="2717" spans="10:11" x14ac:dyDescent="0.3">
      <c r="J2717" t="s">
        <v>1681</v>
      </c>
      <c r="K2717">
        <v>5.3</v>
      </c>
    </row>
    <row r="2718" spans="10:11" x14ac:dyDescent="0.3">
      <c r="J2718" t="s">
        <v>3409</v>
      </c>
      <c r="K2718">
        <v>6.6</v>
      </c>
    </row>
    <row r="2719" spans="10:11" x14ac:dyDescent="0.3">
      <c r="J2719" t="s">
        <v>1681</v>
      </c>
      <c r="K2719">
        <v>7.2</v>
      </c>
    </row>
    <row r="2720" spans="10:11" x14ac:dyDescent="0.3">
      <c r="J2720" t="s">
        <v>1924</v>
      </c>
      <c r="K2720">
        <v>4.5999999999999996</v>
      </c>
    </row>
    <row r="2721" spans="10:11" x14ac:dyDescent="0.3">
      <c r="J2721" t="s">
        <v>13144</v>
      </c>
      <c r="K2721">
        <v>7.5</v>
      </c>
    </row>
    <row r="2722" spans="10:11" x14ac:dyDescent="0.3">
      <c r="J2722" t="s">
        <v>3396</v>
      </c>
      <c r="K2722">
        <v>6.5</v>
      </c>
    </row>
    <row r="2723" spans="10:11" x14ac:dyDescent="0.3">
      <c r="J2723" t="s">
        <v>12488</v>
      </c>
      <c r="K2723">
        <v>7.6</v>
      </c>
    </row>
    <row r="2724" spans="10:11" x14ac:dyDescent="0.3">
      <c r="J2724" t="s">
        <v>8066</v>
      </c>
      <c r="K2724">
        <v>6.2</v>
      </c>
    </row>
    <row r="2725" spans="10:11" x14ac:dyDescent="0.3">
      <c r="J2725" t="s">
        <v>1924</v>
      </c>
      <c r="K2725">
        <v>8</v>
      </c>
    </row>
    <row r="2726" spans="10:11" x14ac:dyDescent="0.3">
      <c r="J2726" t="s">
        <v>13165</v>
      </c>
      <c r="K2726">
        <v>5.5</v>
      </c>
    </row>
    <row r="2727" spans="10:11" x14ac:dyDescent="0.3">
      <c r="J2727" t="s">
        <v>1415</v>
      </c>
      <c r="K2727">
        <v>6.3</v>
      </c>
    </row>
    <row r="2728" spans="10:11" x14ac:dyDescent="0.3">
      <c r="J2728" t="s">
        <v>5499</v>
      </c>
      <c r="K2728">
        <v>7.2</v>
      </c>
    </row>
    <row r="2729" spans="10:11" x14ac:dyDescent="0.3">
      <c r="J2729" t="s">
        <v>2819</v>
      </c>
      <c r="K2729">
        <v>7.9</v>
      </c>
    </row>
    <row r="2730" spans="10:11" x14ac:dyDescent="0.3">
      <c r="J2730" t="s">
        <v>2142</v>
      </c>
      <c r="K2730">
        <v>6.7</v>
      </c>
    </row>
    <row r="2731" spans="10:11" x14ac:dyDescent="0.3">
      <c r="J2731" t="s">
        <v>1356</v>
      </c>
      <c r="K2731">
        <v>5.3</v>
      </c>
    </row>
    <row r="2732" spans="10:11" x14ac:dyDescent="0.3">
      <c r="J2732" t="s">
        <v>9193</v>
      </c>
      <c r="K2732">
        <v>6.3</v>
      </c>
    </row>
    <row r="2733" spans="10:11" x14ac:dyDescent="0.3">
      <c r="J2733" t="s">
        <v>6648</v>
      </c>
      <c r="K2733">
        <v>6.5</v>
      </c>
    </row>
    <row r="2734" spans="10:11" x14ac:dyDescent="0.3">
      <c r="J2734" t="s">
        <v>2683</v>
      </c>
      <c r="K2734">
        <v>5.6</v>
      </c>
    </row>
    <row r="2735" spans="10:11" x14ac:dyDescent="0.3">
      <c r="J2735" t="s">
        <v>4075</v>
      </c>
      <c r="K2735">
        <v>7</v>
      </c>
    </row>
    <row r="2736" spans="10:11" x14ac:dyDescent="0.3">
      <c r="J2736" t="s">
        <v>1849</v>
      </c>
      <c r="K2736">
        <v>8.3000000000000007</v>
      </c>
    </row>
    <row r="2737" spans="10:11" x14ac:dyDescent="0.3">
      <c r="J2737" t="s">
        <v>334</v>
      </c>
      <c r="K2737">
        <v>7.2</v>
      </c>
    </row>
    <row r="2738" spans="10:11" x14ac:dyDescent="0.3">
      <c r="J2738" t="s">
        <v>1935</v>
      </c>
      <c r="K2738">
        <v>6.8</v>
      </c>
    </row>
    <row r="2739" spans="10:11" x14ac:dyDescent="0.3">
      <c r="J2739" t="s">
        <v>777</v>
      </c>
      <c r="K2739">
        <v>6.4</v>
      </c>
    </row>
    <row r="2740" spans="10:11" x14ac:dyDescent="0.3">
      <c r="J2740" t="s">
        <v>13228</v>
      </c>
      <c r="K2740">
        <v>6.9</v>
      </c>
    </row>
    <row r="2741" spans="10:11" x14ac:dyDescent="0.3">
      <c r="J2741" t="s">
        <v>1924</v>
      </c>
      <c r="K2741">
        <v>8</v>
      </c>
    </row>
    <row r="2742" spans="10:11" x14ac:dyDescent="0.3">
      <c r="J2742" t="s">
        <v>1325</v>
      </c>
      <c r="K2742">
        <v>6.2</v>
      </c>
    </row>
    <row r="2743" spans="10:11" x14ac:dyDescent="0.3">
      <c r="J2743" t="s">
        <v>13249</v>
      </c>
      <c r="K2743">
        <v>6.4</v>
      </c>
    </row>
    <row r="2744" spans="10:11" x14ac:dyDescent="0.3">
      <c r="J2744" t="s">
        <v>923</v>
      </c>
      <c r="K2744">
        <v>5.6</v>
      </c>
    </row>
    <row r="2745" spans="10:11" x14ac:dyDescent="0.3">
      <c r="J2745" t="s">
        <v>9492</v>
      </c>
      <c r="K2745">
        <v>6.1</v>
      </c>
    </row>
    <row r="2746" spans="10:11" x14ac:dyDescent="0.3">
      <c r="J2746" t="s">
        <v>5940</v>
      </c>
      <c r="K2746">
        <v>6</v>
      </c>
    </row>
    <row r="2747" spans="10:11" x14ac:dyDescent="0.3">
      <c r="J2747" t="s">
        <v>2125</v>
      </c>
      <c r="K2747">
        <v>5.0999999999999996</v>
      </c>
    </row>
    <row r="2748" spans="10:11" x14ac:dyDescent="0.3">
      <c r="J2748" t="s">
        <v>13272</v>
      </c>
      <c r="K2748">
        <v>4.5</v>
      </c>
    </row>
    <row r="2749" spans="10:11" x14ac:dyDescent="0.3">
      <c r="J2749" t="s">
        <v>13279</v>
      </c>
      <c r="K2749">
        <v>5.9</v>
      </c>
    </row>
    <row r="2750" spans="10:11" x14ac:dyDescent="0.3">
      <c r="J2750" t="s">
        <v>13285</v>
      </c>
      <c r="K2750">
        <v>6</v>
      </c>
    </row>
    <row r="2751" spans="10:11" x14ac:dyDescent="0.3">
      <c r="J2751" t="s">
        <v>2831</v>
      </c>
      <c r="K2751">
        <v>5.8</v>
      </c>
    </row>
    <row r="2752" spans="10:11" x14ac:dyDescent="0.3">
      <c r="J2752" t="s">
        <v>2813</v>
      </c>
      <c r="K2752">
        <v>6.1</v>
      </c>
    </row>
    <row r="2753" spans="10:11" x14ac:dyDescent="0.3">
      <c r="J2753" t="s">
        <v>42</v>
      </c>
      <c r="K2753">
        <v>4.9000000000000004</v>
      </c>
    </row>
    <row r="2754" spans="10:11" x14ac:dyDescent="0.3">
      <c r="J2754" t="s">
        <v>13307</v>
      </c>
      <c r="K2754">
        <v>5.7</v>
      </c>
    </row>
    <row r="2755" spans="10:11" x14ac:dyDescent="0.3">
      <c r="J2755" t="s">
        <v>464</v>
      </c>
      <c r="K2755">
        <v>7.1</v>
      </c>
    </row>
    <row r="2756" spans="10:11" x14ac:dyDescent="0.3">
      <c r="J2756" t="s">
        <v>1544</v>
      </c>
      <c r="K2756">
        <v>6.6</v>
      </c>
    </row>
    <row r="2757" spans="10:11" x14ac:dyDescent="0.3">
      <c r="J2757" t="s">
        <v>3632</v>
      </c>
      <c r="K2757">
        <v>8.1</v>
      </c>
    </row>
    <row r="2758" spans="10:11" x14ac:dyDescent="0.3">
      <c r="J2758" t="s">
        <v>5510</v>
      </c>
      <c r="K2758">
        <v>5.7</v>
      </c>
    </row>
    <row r="2759" spans="10:11" x14ac:dyDescent="0.3">
      <c r="J2759" t="s">
        <v>214</v>
      </c>
      <c r="K2759">
        <v>6.8</v>
      </c>
    </row>
    <row r="2760" spans="10:11" x14ac:dyDescent="0.3">
      <c r="J2760" t="s">
        <v>3396</v>
      </c>
      <c r="K2760">
        <v>7.5</v>
      </c>
    </row>
    <row r="2761" spans="10:11" x14ac:dyDescent="0.3">
      <c r="J2761" t="s">
        <v>13338</v>
      </c>
      <c r="K2761">
        <v>6.2</v>
      </c>
    </row>
    <row r="2762" spans="10:11" x14ac:dyDescent="0.3">
      <c r="J2762" t="s">
        <v>1765</v>
      </c>
      <c r="K2762">
        <v>8.3000000000000007</v>
      </c>
    </row>
    <row r="2763" spans="10:11" x14ac:dyDescent="0.3">
      <c r="J2763" t="s">
        <v>3409</v>
      </c>
      <c r="K2763">
        <v>7.4</v>
      </c>
    </row>
    <row r="2764" spans="10:11" x14ac:dyDescent="0.3">
      <c r="J2764" t="s">
        <v>214</v>
      </c>
      <c r="K2764">
        <v>8</v>
      </c>
    </row>
    <row r="2765" spans="10:11" x14ac:dyDescent="0.3">
      <c r="J2765" t="s">
        <v>8921</v>
      </c>
      <c r="K2765">
        <v>6.9</v>
      </c>
    </row>
    <row r="2766" spans="10:11" x14ac:dyDescent="0.3">
      <c r="J2766" t="s">
        <v>1681</v>
      </c>
      <c r="K2766">
        <v>6.9</v>
      </c>
    </row>
    <row r="2767" spans="10:11" x14ac:dyDescent="0.3">
      <c r="J2767" t="s">
        <v>1671</v>
      </c>
      <c r="K2767">
        <v>9.5</v>
      </c>
    </row>
    <row r="2768" spans="10:11" x14ac:dyDescent="0.3">
      <c r="J2768" t="s">
        <v>1628</v>
      </c>
      <c r="K2768">
        <v>5.5</v>
      </c>
    </row>
    <row r="2769" spans="10:11" x14ac:dyDescent="0.3">
      <c r="J2769" t="s">
        <v>1120</v>
      </c>
      <c r="K2769">
        <v>5.7</v>
      </c>
    </row>
    <row r="2770" spans="10:11" x14ac:dyDescent="0.3">
      <c r="J2770" t="s">
        <v>7249</v>
      </c>
      <c r="K2770">
        <v>7.2</v>
      </c>
    </row>
    <row r="2771" spans="10:11" x14ac:dyDescent="0.3">
      <c r="J2771" t="s">
        <v>7897</v>
      </c>
      <c r="K2771">
        <v>6.9</v>
      </c>
    </row>
    <row r="2772" spans="10:11" x14ac:dyDescent="0.3">
      <c r="J2772" t="s">
        <v>5544</v>
      </c>
      <c r="K2772">
        <v>5.5</v>
      </c>
    </row>
    <row r="2773" spans="10:11" x14ac:dyDescent="0.3">
      <c r="J2773" t="s">
        <v>5544</v>
      </c>
      <c r="K2773">
        <v>5.9</v>
      </c>
    </row>
    <row r="2774" spans="10:11" x14ac:dyDescent="0.3">
      <c r="J2774" t="s">
        <v>1023</v>
      </c>
      <c r="K2774">
        <v>7.7</v>
      </c>
    </row>
    <row r="2775" spans="10:11" x14ac:dyDescent="0.3">
      <c r="J2775" t="s">
        <v>7837</v>
      </c>
      <c r="K2775">
        <v>5.2</v>
      </c>
    </row>
    <row r="2776" spans="10:11" x14ac:dyDescent="0.3">
      <c r="J2776" t="s">
        <v>227</v>
      </c>
      <c r="K2776">
        <v>7.1</v>
      </c>
    </row>
    <row r="2777" spans="10:11" x14ac:dyDescent="0.3">
      <c r="J2777" t="s">
        <v>67</v>
      </c>
      <c r="K2777">
        <v>6.6</v>
      </c>
    </row>
    <row r="2778" spans="10:11" x14ac:dyDescent="0.3">
      <c r="J2778" t="s">
        <v>3030</v>
      </c>
      <c r="K2778">
        <v>5.5</v>
      </c>
    </row>
    <row r="2779" spans="10:11" x14ac:dyDescent="0.3">
      <c r="J2779" t="s">
        <v>214</v>
      </c>
      <c r="K2779">
        <v>7.7</v>
      </c>
    </row>
    <row r="2780" spans="10:11" x14ac:dyDescent="0.3">
      <c r="J2780" t="s">
        <v>1415</v>
      </c>
      <c r="K2780">
        <v>5.4</v>
      </c>
    </row>
    <row r="2781" spans="10:11" x14ac:dyDescent="0.3">
      <c r="J2781" t="s">
        <v>7043</v>
      </c>
      <c r="K2781">
        <v>6.7</v>
      </c>
    </row>
    <row r="2782" spans="10:11" x14ac:dyDescent="0.3">
      <c r="J2782" t="s">
        <v>1681</v>
      </c>
      <c r="K2782">
        <v>5</v>
      </c>
    </row>
    <row r="2783" spans="10:11" x14ac:dyDescent="0.3">
      <c r="J2783" t="s">
        <v>5940</v>
      </c>
      <c r="K2783">
        <v>6.4</v>
      </c>
    </row>
    <row r="2784" spans="10:11" x14ac:dyDescent="0.3">
      <c r="J2784" t="s">
        <v>8841</v>
      </c>
      <c r="K2784">
        <v>6.6</v>
      </c>
    </row>
    <row r="2785" spans="10:11" x14ac:dyDescent="0.3">
      <c r="J2785" t="s">
        <v>214</v>
      </c>
      <c r="K2785">
        <v>5.9</v>
      </c>
    </row>
    <row r="2786" spans="10:11" x14ac:dyDescent="0.3">
      <c r="J2786" t="s">
        <v>422</v>
      </c>
      <c r="K2786">
        <v>5.7</v>
      </c>
    </row>
    <row r="2787" spans="10:11" x14ac:dyDescent="0.3">
      <c r="J2787" t="s">
        <v>9661</v>
      </c>
      <c r="K2787">
        <v>4.5</v>
      </c>
    </row>
    <row r="2788" spans="10:11" x14ac:dyDescent="0.3">
      <c r="J2788" t="s">
        <v>6403</v>
      </c>
      <c r="K2788">
        <v>3.7</v>
      </c>
    </row>
    <row r="2789" spans="10:11" x14ac:dyDescent="0.3">
      <c r="J2789" t="s">
        <v>3030</v>
      </c>
      <c r="K2789">
        <v>5</v>
      </c>
    </row>
    <row r="2790" spans="10:11" x14ac:dyDescent="0.3">
      <c r="J2790" t="s">
        <v>1681</v>
      </c>
      <c r="K2790">
        <v>4.5999999999999996</v>
      </c>
    </row>
    <row r="2791" spans="10:11" x14ac:dyDescent="0.3">
      <c r="J2791" t="s">
        <v>13450</v>
      </c>
      <c r="K2791">
        <v>6.5</v>
      </c>
    </row>
    <row r="2792" spans="10:11" x14ac:dyDescent="0.3">
      <c r="J2792" t="s">
        <v>1681</v>
      </c>
      <c r="K2792">
        <v>4.9000000000000004</v>
      </c>
    </row>
    <row r="2793" spans="10:11" x14ac:dyDescent="0.3">
      <c r="J2793" t="s">
        <v>1671</v>
      </c>
      <c r="K2793">
        <v>6</v>
      </c>
    </row>
    <row r="2794" spans="10:11" x14ac:dyDescent="0.3">
      <c r="J2794" t="s">
        <v>11841</v>
      </c>
      <c r="K2794">
        <v>6.9</v>
      </c>
    </row>
    <row r="2795" spans="10:11" x14ac:dyDescent="0.3">
      <c r="J2795" t="s">
        <v>7406</v>
      </c>
      <c r="K2795">
        <v>5.7</v>
      </c>
    </row>
    <row r="2796" spans="10:11" x14ac:dyDescent="0.3">
      <c r="J2796" t="s">
        <v>4811</v>
      </c>
      <c r="K2796">
        <v>6.7</v>
      </c>
    </row>
    <row r="2797" spans="10:11" x14ac:dyDescent="0.3">
      <c r="J2797" t="s">
        <v>2527</v>
      </c>
      <c r="K2797">
        <v>6.9</v>
      </c>
    </row>
    <row r="2798" spans="10:11" x14ac:dyDescent="0.3">
      <c r="J2798" t="s">
        <v>1415</v>
      </c>
      <c r="K2798">
        <v>5.5</v>
      </c>
    </row>
    <row r="2799" spans="10:11" x14ac:dyDescent="0.3">
      <c r="J2799" t="s">
        <v>2208</v>
      </c>
      <c r="K2799">
        <v>4.4000000000000004</v>
      </c>
    </row>
    <row r="2800" spans="10:11" x14ac:dyDescent="0.3">
      <c r="J2800" t="s">
        <v>2358</v>
      </c>
      <c r="K2800">
        <v>5.4</v>
      </c>
    </row>
    <row r="2801" spans="10:11" x14ac:dyDescent="0.3">
      <c r="J2801" t="s">
        <v>6519</v>
      </c>
      <c r="K2801">
        <v>7</v>
      </c>
    </row>
    <row r="2802" spans="10:11" x14ac:dyDescent="0.3">
      <c r="J2802" t="s">
        <v>13493</v>
      </c>
      <c r="K2802">
        <v>5.4</v>
      </c>
    </row>
    <row r="2803" spans="10:11" x14ac:dyDescent="0.3">
      <c r="J2803" t="s">
        <v>4219</v>
      </c>
      <c r="K2803">
        <v>5.4</v>
      </c>
    </row>
    <row r="2804" spans="10:11" x14ac:dyDescent="0.3">
      <c r="J2804" t="s">
        <v>1544</v>
      </c>
      <c r="K2804">
        <v>8</v>
      </c>
    </row>
    <row r="2805" spans="10:11" x14ac:dyDescent="0.3">
      <c r="J2805" t="s">
        <v>214</v>
      </c>
      <c r="K2805">
        <v>7.6</v>
      </c>
    </row>
    <row r="2806" spans="10:11" x14ac:dyDescent="0.3">
      <c r="J2806" t="s">
        <v>1924</v>
      </c>
      <c r="K2806">
        <v>5.9</v>
      </c>
    </row>
    <row r="2807" spans="10:11" x14ac:dyDescent="0.3">
      <c r="J2807" t="s">
        <v>3409</v>
      </c>
      <c r="K2807">
        <v>6.6</v>
      </c>
    </row>
    <row r="2808" spans="10:11" x14ac:dyDescent="0.3">
      <c r="J2808" t="s">
        <v>5940</v>
      </c>
      <c r="K2808">
        <v>6.7</v>
      </c>
    </row>
    <row r="2809" spans="10:11" x14ac:dyDescent="0.3">
      <c r="J2809" t="s">
        <v>6132</v>
      </c>
      <c r="K2809">
        <v>3.9</v>
      </c>
    </row>
    <row r="2810" spans="10:11" x14ac:dyDescent="0.3">
      <c r="J2810" t="s">
        <v>6113</v>
      </c>
      <c r="K2810">
        <v>5.7</v>
      </c>
    </row>
    <row r="2811" spans="10:11" x14ac:dyDescent="0.3">
      <c r="J2811" t="s">
        <v>1681</v>
      </c>
      <c r="K2811">
        <v>6.7</v>
      </c>
    </row>
    <row r="2812" spans="10:11" x14ac:dyDescent="0.3">
      <c r="J2812" t="s">
        <v>1313</v>
      </c>
      <c r="K2812">
        <v>6.5</v>
      </c>
    </row>
    <row r="2813" spans="10:11" x14ac:dyDescent="0.3">
      <c r="J2813" t="s">
        <v>5940</v>
      </c>
      <c r="K2813">
        <v>6.8</v>
      </c>
    </row>
    <row r="2814" spans="10:11" x14ac:dyDescent="0.3">
      <c r="J2814" t="s">
        <v>214</v>
      </c>
      <c r="K2814">
        <v>6.3</v>
      </c>
    </row>
    <row r="2815" spans="10:11" x14ac:dyDescent="0.3">
      <c r="J2815" t="s">
        <v>13559</v>
      </c>
      <c r="K2815">
        <v>7.3</v>
      </c>
    </row>
    <row r="2816" spans="10:11" x14ac:dyDescent="0.3">
      <c r="J2816" t="s">
        <v>1325</v>
      </c>
      <c r="K2816">
        <v>6.9</v>
      </c>
    </row>
    <row r="2817" spans="10:11" x14ac:dyDescent="0.3">
      <c r="J2817" t="s">
        <v>11841</v>
      </c>
      <c r="K2817">
        <v>7</v>
      </c>
    </row>
    <row r="2818" spans="10:11" x14ac:dyDescent="0.3">
      <c r="J2818" t="s">
        <v>3409</v>
      </c>
      <c r="K2818">
        <v>6.5</v>
      </c>
    </row>
    <row r="2819" spans="10:11" x14ac:dyDescent="0.3">
      <c r="J2819" t="s">
        <v>7579</v>
      </c>
      <c r="K2819">
        <v>3.6</v>
      </c>
    </row>
    <row r="2820" spans="10:11" x14ac:dyDescent="0.3">
      <c r="J2820" t="s">
        <v>1415</v>
      </c>
      <c r="K2820">
        <v>7.7</v>
      </c>
    </row>
    <row r="2821" spans="10:11" x14ac:dyDescent="0.3">
      <c r="J2821" t="s">
        <v>214</v>
      </c>
      <c r="K2821">
        <v>7.7</v>
      </c>
    </row>
    <row r="2822" spans="10:11" x14ac:dyDescent="0.3">
      <c r="J2822" t="s">
        <v>509</v>
      </c>
      <c r="K2822">
        <v>5.9</v>
      </c>
    </row>
    <row r="2823" spans="10:11" x14ac:dyDescent="0.3">
      <c r="J2823" t="s">
        <v>1681</v>
      </c>
      <c r="K2823">
        <v>6.8</v>
      </c>
    </row>
    <row r="2824" spans="10:11" x14ac:dyDescent="0.3">
      <c r="J2824" t="s">
        <v>214</v>
      </c>
      <c r="K2824">
        <v>7.4</v>
      </c>
    </row>
    <row r="2825" spans="10:11" x14ac:dyDescent="0.3">
      <c r="J2825" t="s">
        <v>5482</v>
      </c>
      <c r="K2825">
        <v>5.0999999999999996</v>
      </c>
    </row>
    <row r="2826" spans="10:11" x14ac:dyDescent="0.3">
      <c r="J2826" t="s">
        <v>3409</v>
      </c>
      <c r="K2826">
        <v>9.1</v>
      </c>
    </row>
    <row r="2827" spans="10:11" x14ac:dyDescent="0.3">
      <c r="J2827" t="s">
        <v>1544</v>
      </c>
      <c r="K2827">
        <v>7.4</v>
      </c>
    </row>
    <row r="2828" spans="10:11" x14ac:dyDescent="0.3">
      <c r="J2828" t="s">
        <v>1009</v>
      </c>
      <c r="K2828">
        <v>7.2</v>
      </c>
    </row>
    <row r="2829" spans="10:11" x14ac:dyDescent="0.3">
      <c r="J2829" t="s">
        <v>13615</v>
      </c>
      <c r="K2829">
        <v>6</v>
      </c>
    </row>
    <row r="2830" spans="10:11" x14ac:dyDescent="0.3">
      <c r="J2830" t="s">
        <v>464</v>
      </c>
      <c r="K2830">
        <v>7.4</v>
      </c>
    </row>
    <row r="2831" spans="10:11" x14ac:dyDescent="0.3">
      <c r="J2831" t="s">
        <v>3241</v>
      </c>
      <c r="K2831">
        <v>8.3000000000000007</v>
      </c>
    </row>
    <row r="2832" spans="10:11" x14ac:dyDescent="0.3">
      <c r="J2832" t="s">
        <v>6326</v>
      </c>
      <c r="K2832">
        <v>8.1</v>
      </c>
    </row>
    <row r="2833" spans="10:11" x14ac:dyDescent="0.3">
      <c r="J2833" t="s">
        <v>3171</v>
      </c>
      <c r="K2833">
        <v>6.3</v>
      </c>
    </row>
    <row r="2834" spans="10:11" x14ac:dyDescent="0.3">
      <c r="J2834" t="s">
        <v>13639</v>
      </c>
      <c r="K2834">
        <v>7.3</v>
      </c>
    </row>
    <row r="2835" spans="10:11" x14ac:dyDescent="0.3">
      <c r="J2835" t="s">
        <v>1671</v>
      </c>
      <c r="K2835">
        <v>3.6</v>
      </c>
    </row>
    <row r="2836" spans="10:11" x14ac:dyDescent="0.3">
      <c r="J2836" t="s">
        <v>4068</v>
      </c>
      <c r="K2836">
        <v>1.6</v>
      </c>
    </row>
    <row r="2837" spans="10:11" x14ac:dyDescent="0.3">
      <c r="J2837" t="s">
        <v>4075</v>
      </c>
      <c r="K2837">
        <v>8</v>
      </c>
    </row>
    <row r="2838" spans="10:11" x14ac:dyDescent="0.3">
      <c r="J2838" t="s">
        <v>1401</v>
      </c>
      <c r="K2838">
        <v>6.2</v>
      </c>
    </row>
    <row r="2839" spans="10:11" x14ac:dyDescent="0.3">
      <c r="J2839" t="s">
        <v>1935</v>
      </c>
      <c r="K2839">
        <v>9</v>
      </c>
    </row>
    <row r="2840" spans="10:11" x14ac:dyDescent="0.3">
      <c r="J2840" t="s">
        <v>7837</v>
      </c>
      <c r="K2840">
        <v>6.1</v>
      </c>
    </row>
    <row r="2841" spans="10:11" x14ac:dyDescent="0.3">
      <c r="J2841" t="s">
        <v>9754</v>
      </c>
      <c r="K2841">
        <v>5.7</v>
      </c>
    </row>
    <row r="2842" spans="10:11" x14ac:dyDescent="0.3">
      <c r="J2842" t="s">
        <v>3409</v>
      </c>
      <c r="K2842">
        <v>6.8</v>
      </c>
    </row>
    <row r="2843" spans="10:11" x14ac:dyDescent="0.3">
      <c r="J2843" t="s">
        <v>10440</v>
      </c>
      <c r="K2843">
        <v>5.5</v>
      </c>
    </row>
    <row r="2844" spans="10:11" x14ac:dyDescent="0.3">
      <c r="J2844" t="s">
        <v>10280</v>
      </c>
      <c r="K2844">
        <v>6.8</v>
      </c>
    </row>
    <row r="2845" spans="10:11" x14ac:dyDescent="0.3">
      <c r="J2845" t="s">
        <v>2527</v>
      </c>
      <c r="K2845">
        <v>7.3</v>
      </c>
    </row>
    <row r="2846" spans="10:11" x14ac:dyDescent="0.3">
      <c r="J2846" t="s">
        <v>1681</v>
      </c>
      <c r="K2846">
        <v>6.1</v>
      </c>
    </row>
    <row r="2847" spans="10:11" x14ac:dyDescent="0.3">
      <c r="J2847" t="s">
        <v>1415</v>
      </c>
      <c r="K2847">
        <v>7.2</v>
      </c>
    </row>
    <row r="2848" spans="10:11" x14ac:dyDescent="0.3">
      <c r="J2848" t="s">
        <v>1671</v>
      </c>
      <c r="K2848">
        <v>5.9</v>
      </c>
    </row>
    <row r="2849" spans="10:11" x14ac:dyDescent="0.3">
      <c r="J2849" t="s">
        <v>1752</v>
      </c>
      <c r="K2849">
        <v>6.1</v>
      </c>
    </row>
    <row r="2850" spans="10:11" x14ac:dyDescent="0.3">
      <c r="J2850" t="s">
        <v>4384</v>
      </c>
      <c r="K2850">
        <v>6.8</v>
      </c>
    </row>
    <row r="2851" spans="10:11" x14ac:dyDescent="0.3">
      <c r="J2851" t="s">
        <v>2954</v>
      </c>
      <c r="K2851">
        <v>7.7</v>
      </c>
    </row>
    <row r="2852" spans="10:11" x14ac:dyDescent="0.3">
      <c r="J2852" t="s">
        <v>2358</v>
      </c>
      <c r="K2852">
        <v>4.9000000000000004</v>
      </c>
    </row>
    <row r="2853" spans="10:11" x14ac:dyDescent="0.3">
      <c r="J2853" t="s">
        <v>1415</v>
      </c>
      <c r="K2853">
        <v>6.1</v>
      </c>
    </row>
    <row r="2854" spans="10:11" x14ac:dyDescent="0.3">
      <c r="J2854" t="s">
        <v>13716</v>
      </c>
      <c r="K2854">
        <v>2.5</v>
      </c>
    </row>
    <row r="2855" spans="10:11" x14ac:dyDescent="0.3">
      <c r="J2855" t="s">
        <v>422</v>
      </c>
      <c r="K2855">
        <v>6.1</v>
      </c>
    </row>
    <row r="2856" spans="10:11" x14ac:dyDescent="0.3">
      <c r="J2856" t="s">
        <v>3932</v>
      </c>
      <c r="K2856">
        <v>5.9</v>
      </c>
    </row>
    <row r="2857" spans="10:11" x14ac:dyDescent="0.3">
      <c r="J2857" t="s">
        <v>7406</v>
      </c>
      <c r="K2857">
        <v>5.7</v>
      </c>
    </row>
    <row r="2858" spans="10:11" x14ac:dyDescent="0.3">
      <c r="J2858" t="s">
        <v>1528</v>
      </c>
      <c r="K2858">
        <v>5.6</v>
      </c>
    </row>
    <row r="2859" spans="10:11" x14ac:dyDescent="0.3">
      <c r="J2859" t="s">
        <v>6403</v>
      </c>
      <c r="K2859">
        <v>7.2</v>
      </c>
    </row>
    <row r="2860" spans="10:11" x14ac:dyDescent="0.3">
      <c r="J2860" t="s">
        <v>2202</v>
      </c>
      <c r="K2860">
        <v>7.7</v>
      </c>
    </row>
    <row r="2861" spans="10:11" x14ac:dyDescent="0.3">
      <c r="J2861" t="s">
        <v>7901</v>
      </c>
      <c r="K2861">
        <v>7.8</v>
      </c>
    </row>
    <row r="2862" spans="10:11" x14ac:dyDescent="0.3">
      <c r="J2862" t="s">
        <v>1681</v>
      </c>
      <c r="K2862">
        <v>6.1</v>
      </c>
    </row>
    <row r="2863" spans="10:11" x14ac:dyDescent="0.3">
      <c r="J2863" t="s">
        <v>13761</v>
      </c>
      <c r="K2863">
        <v>5.8</v>
      </c>
    </row>
    <row r="2864" spans="10:11" x14ac:dyDescent="0.3">
      <c r="J2864" t="s">
        <v>214</v>
      </c>
      <c r="K2864">
        <v>6.5</v>
      </c>
    </row>
    <row r="2865" spans="10:11" x14ac:dyDescent="0.3">
      <c r="J2865" t="s">
        <v>1961</v>
      </c>
      <c r="K2865">
        <v>7.9</v>
      </c>
    </row>
    <row r="2866" spans="10:11" x14ac:dyDescent="0.3">
      <c r="J2866" t="s">
        <v>659</v>
      </c>
      <c r="K2866">
        <v>6.3</v>
      </c>
    </row>
    <row r="2867" spans="10:11" x14ac:dyDescent="0.3">
      <c r="J2867" t="s">
        <v>1681</v>
      </c>
      <c r="K2867">
        <v>3.8</v>
      </c>
    </row>
    <row r="2868" spans="10:11" x14ac:dyDescent="0.3">
      <c r="J2868" t="s">
        <v>3409</v>
      </c>
      <c r="K2868">
        <v>8.3000000000000007</v>
      </c>
    </row>
    <row r="2869" spans="10:11" x14ac:dyDescent="0.3">
      <c r="J2869" t="s">
        <v>1671</v>
      </c>
      <c r="K2869">
        <v>6.4</v>
      </c>
    </row>
    <row r="2870" spans="10:11" x14ac:dyDescent="0.3">
      <c r="J2870" t="s">
        <v>5967</v>
      </c>
      <c r="K2870">
        <v>6.7</v>
      </c>
    </row>
    <row r="2871" spans="10:11" x14ac:dyDescent="0.3">
      <c r="J2871" t="s">
        <v>1671</v>
      </c>
      <c r="K2871">
        <v>6.1</v>
      </c>
    </row>
    <row r="2872" spans="10:11" x14ac:dyDescent="0.3">
      <c r="J2872" t="s">
        <v>1199</v>
      </c>
      <c r="K2872">
        <v>8.1</v>
      </c>
    </row>
    <row r="2873" spans="10:11" x14ac:dyDescent="0.3">
      <c r="J2873" t="s">
        <v>4075</v>
      </c>
      <c r="K2873">
        <v>6</v>
      </c>
    </row>
    <row r="2874" spans="10:11" x14ac:dyDescent="0.3">
      <c r="J2874" t="s">
        <v>6199</v>
      </c>
      <c r="K2874">
        <v>5.8</v>
      </c>
    </row>
    <row r="2875" spans="10:11" x14ac:dyDescent="0.3">
      <c r="J2875" t="s">
        <v>13812</v>
      </c>
      <c r="K2875">
        <v>5.6</v>
      </c>
    </row>
    <row r="2876" spans="10:11" x14ac:dyDescent="0.3">
      <c r="J2876" t="s">
        <v>5967</v>
      </c>
      <c r="K2876">
        <v>6.1</v>
      </c>
    </row>
    <row r="2877" spans="10:11" x14ac:dyDescent="0.3">
      <c r="J2877" t="s">
        <v>1671</v>
      </c>
      <c r="K2877">
        <v>5.9</v>
      </c>
    </row>
    <row r="2878" spans="10:11" x14ac:dyDescent="0.3">
      <c r="J2878" t="s">
        <v>1415</v>
      </c>
      <c r="K2878">
        <v>7.3</v>
      </c>
    </row>
    <row r="2879" spans="10:11" x14ac:dyDescent="0.3">
      <c r="J2879" t="s">
        <v>3794</v>
      </c>
      <c r="K2879">
        <v>6.8</v>
      </c>
    </row>
    <row r="2880" spans="10:11" x14ac:dyDescent="0.3">
      <c r="J2880" t="s">
        <v>1415</v>
      </c>
      <c r="K2880">
        <v>5.7</v>
      </c>
    </row>
    <row r="2881" spans="10:11" x14ac:dyDescent="0.3">
      <c r="J2881" t="s">
        <v>214</v>
      </c>
      <c r="K2881">
        <v>7.3</v>
      </c>
    </row>
    <row r="2882" spans="10:11" x14ac:dyDescent="0.3">
      <c r="J2882" t="s">
        <v>3277</v>
      </c>
      <c r="K2882">
        <v>6.3</v>
      </c>
    </row>
    <row r="2883" spans="10:11" x14ac:dyDescent="0.3">
      <c r="J2883" t="s">
        <v>9193</v>
      </c>
      <c r="K2883">
        <v>5.9</v>
      </c>
    </row>
    <row r="2884" spans="10:11" x14ac:dyDescent="0.3">
      <c r="J2884" t="s">
        <v>4075</v>
      </c>
      <c r="K2884">
        <v>7.1</v>
      </c>
    </row>
    <row r="2885" spans="10:11" x14ac:dyDescent="0.3">
      <c r="J2885" t="s">
        <v>1831</v>
      </c>
      <c r="K2885">
        <v>7.1</v>
      </c>
    </row>
    <row r="2886" spans="10:11" x14ac:dyDescent="0.3">
      <c r="J2886" t="s">
        <v>214</v>
      </c>
      <c r="K2886">
        <v>8</v>
      </c>
    </row>
    <row r="2887" spans="10:11" x14ac:dyDescent="0.3">
      <c r="J2887" t="s">
        <v>1325</v>
      </c>
      <c r="K2887">
        <v>5.0999999999999996</v>
      </c>
    </row>
    <row r="2888" spans="10:11" x14ac:dyDescent="0.3">
      <c r="J2888" t="s">
        <v>1726</v>
      </c>
      <c r="K2888">
        <v>7.1</v>
      </c>
    </row>
    <row r="2889" spans="10:11" x14ac:dyDescent="0.3">
      <c r="J2889" t="s">
        <v>4042</v>
      </c>
      <c r="K2889">
        <v>6.5</v>
      </c>
    </row>
    <row r="2890" spans="10:11" x14ac:dyDescent="0.3">
      <c r="J2890" t="s">
        <v>5544</v>
      </c>
      <c r="K2890">
        <v>4.5</v>
      </c>
    </row>
    <row r="2891" spans="10:11" x14ac:dyDescent="0.3">
      <c r="J2891" t="s">
        <v>7566</v>
      </c>
      <c r="K2891">
        <v>6.6</v>
      </c>
    </row>
    <row r="2892" spans="10:11" x14ac:dyDescent="0.3">
      <c r="J2892" t="s">
        <v>5605</v>
      </c>
      <c r="K2892">
        <v>4.3</v>
      </c>
    </row>
    <row r="2893" spans="10:11" x14ac:dyDescent="0.3">
      <c r="J2893" t="s">
        <v>1528</v>
      </c>
      <c r="K2893">
        <v>6.7</v>
      </c>
    </row>
    <row r="2894" spans="10:11" x14ac:dyDescent="0.3">
      <c r="J2894" t="s">
        <v>1017</v>
      </c>
      <c r="K2894">
        <v>6.8</v>
      </c>
    </row>
    <row r="2895" spans="10:11" x14ac:dyDescent="0.3">
      <c r="J2895" t="s">
        <v>13899</v>
      </c>
      <c r="K2895">
        <v>5.4</v>
      </c>
    </row>
    <row r="2896" spans="10:11" x14ac:dyDescent="0.3">
      <c r="J2896" t="s">
        <v>13905</v>
      </c>
      <c r="K2896">
        <v>6.6</v>
      </c>
    </row>
    <row r="2897" spans="10:11" x14ac:dyDescent="0.3">
      <c r="J2897" t="s">
        <v>2157</v>
      </c>
      <c r="K2897">
        <v>7.4</v>
      </c>
    </row>
    <row r="2898" spans="10:11" x14ac:dyDescent="0.3">
      <c r="J2898" t="s">
        <v>1544</v>
      </c>
      <c r="K2898">
        <v>7.3</v>
      </c>
    </row>
    <row r="2899" spans="10:11" x14ac:dyDescent="0.3">
      <c r="J2899" t="s">
        <v>3409</v>
      </c>
      <c r="K2899">
        <v>6.9</v>
      </c>
    </row>
    <row r="2900" spans="10:11" x14ac:dyDescent="0.3">
      <c r="J2900" t="s">
        <v>5806</v>
      </c>
      <c r="K2900">
        <v>8</v>
      </c>
    </row>
    <row r="2901" spans="10:11" x14ac:dyDescent="0.3">
      <c r="J2901" t="s">
        <v>5499</v>
      </c>
      <c r="K2901">
        <v>6.4</v>
      </c>
    </row>
    <row r="2902" spans="10:11" x14ac:dyDescent="0.3">
      <c r="J2902" t="s">
        <v>3082</v>
      </c>
      <c r="K2902">
        <v>7.8</v>
      </c>
    </row>
    <row r="2903" spans="10:11" x14ac:dyDescent="0.3">
      <c r="J2903" t="s">
        <v>2125</v>
      </c>
      <c r="K2903">
        <v>6.1</v>
      </c>
    </row>
    <row r="2904" spans="10:11" x14ac:dyDescent="0.3">
      <c r="J2904" t="s">
        <v>9754</v>
      </c>
      <c r="K2904">
        <v>6.1</v>
      </c>
    </row>
    <row r="2905" spans="10:11" x14ac:dyDescent="0.3">
      <c r="J2905" t="s">
        <v>5103</v>
      </c>
      <c r="K2905">
        <v>5.0999999999999996</v>
      </c>
    </row>
    <row r="2906" spans="10:11" x14ac:dyDescent="0.3">
      <c r="J2906" t="s">
        <v>2308</v>
      </c>
      <c r="K2906">
        <v>7.8</v>
      </c>
    </row>
    <row r="2907" spans="10:11" x14ac:dyDescent="0.3">
      <c r="J2907" t="s">
        <v>1415</v>
      </c>
      <c r="K2907">
        <v>7.4</v>
      </c>
    </row>
    <row r="2908" spans="10:11" x14ac:dyDescent="0.3">
      <c r="J2908" t="s">
        <v>3396</v>
      </c>
      <c r="K2908">
        <v>7.8</v>
      </c>
    </row>
    <row r="2909" spans="10:11" x14ac:dyDescent="0.3">
      <c r="J2909" t="s">
        <v>13966</v>
      </c>
      <c r="K2909">
        <v>8</v>
      </c>
    </row>
    <row r="2910" spans="10:11" x14ac:dyDescent="0.3">
      <c r="J2910" t="s">
        <v>214</v>
      </c>
      <c r="K2910">
        <v>6.7</v>
      </c>
    </row>
    <row r="2911" spans="10:11" x14ac:dyDescent="0.3">
      <c r="J2911" t="s">
        <v>1935</v>
      </c>
      <c r="K2911">
        <v>6.6</v>
      </c>
    </row>
    <row r="2912" spans="10:11" x14ac:dyDescent="0.3">
      <c r="J2912" t="s">
        <v>1415</v>
      </c>
      <c r="K2912">
        <v>6.4</v>
      </c>
    </row>
    <row r="2913" spans="10:11" x14ac:dyDescent="0.3">
      <c r="J2913" t="s">
        <v>334</v>
      </c>
      <c r="K2913">
        <v>6.7</v>
      </c>
    </row>
    <row r="2914" spans="10:11" x14ac:dyDescent="0.3">
      <c r="J2914" t="s">
        <v>1831</v>
      </c>
      <c r="K2914">
        <v>6.2</v>
      </c>
    </row>
    <row r="2915" spans="10:11" x14ac:dyDescent="0.3">
      <c r="J2915" t="s">
        <v>2831</v>
      </c>
      <c r="K2915">
        <v>7.3</v>
      </c>
    </row>
    <row r="2916" spans="10:11" x14ac:dyDescent="0.3">
      <c r="J2916" t="s">
        <v>1467</v>
      </c>
      <c r="K2916">
        <v>8.1</v>
      </c>
    </row>
    <row r="2917" spans="10:11" x14ac:dyDescent="0.3">
      <c r="J2917" t="s">
        <v>7445</v>
      </c>
      <c r="K2917">
        <v>7</v>
      </c>
    </row>
    <row r="2918" spans="10:11" x14ac:dyDescent="0.3">
      <c r="J2918" t="s">
        <v>6403</v>
      </c>
      <c r="K2918">
        <v>8</v>
      </c>
    </row>
    <row r="2919" spans="10:11" x14ac:dyDescent="0.3">
      <c r="J2919" t="s">
        <v>1826</v>
      </c>
      <c r="K2919">
        <v>8</v>
      </c>
    </row>
    <row r="2920" spans="10:11" x14ac:dyDescent="0.3">
      <c r="J2920" t="s">
        <v>1671</v>
      </c>
      <c r="K2920">
        <v>7</v>
      </c>
    </row>
    <row r="2921" spans="10:11" x14ac:dyDescent="0.3">
      <c r="J2921" t="s">
        <v>14018</v>
      </c>
      <c r="K2921">
        <v>7.9</v>
      </c>
    </row>
    <row r="2922" spans="10:11" x14ac:dyDescent="0.3">
      <c r="J2922" t="s">
        <v>14023</v>
      </c>
      <c r="K2922">
        <v>5.9</v>
      </c>
    </row>
    <row r="2923" spans="10:11" x14ac:dyDescent="0.3">
      <c r="J2923" t="s">
        <v>1681</v>
      </c>
      <c r="K2923">
        <v>6.6</v>
      </c>
    </row>
    <row r="2924" spans="10:11" x14ac:dyDescent="0.3">
      <c r="J2924" t="s">
        <v>2527</v>
      </c>
      <c r="K2924">
        <v>6.3</v>
      </c>
    </row>
    <row r="2925" spans="10:11" x14ac:dyDescent="0.3">
      <c r="J2925" t="s">
        <v>73</v>
      </c>
      <c r="K2925">
        <v>7.7</v>
      </c>
    </row>
    <row r="2926" spans="10:11" x14ac:dyDescent="0.3">
      <c r="J2926" t="s">
        <v>1671</v>
      </c>
      <c r="K2926">
        <v>6.9</v>
      </c>
    </row>
    <row r="2927" spans="10:11" x14ac:dyDescent="0.3">
      <c r="J2927" t="s">
        <v>2954</v>
      </c>
      <c r="K2927">
        <v>7.1</v>
      </c>
    </row>
    <row r="2928" spans="10:11" x14ac:dyDescent="0.3">
      <c r="J2928" t="s">
        <v>5274</v>
      </c>
      <c r="K2928">
        <v>7.4</v>
      </c>
    </row>
    <row r="2929" spans="10:11" x14ac:dyDescent="0.3">
      <c r="J2929" t="s">
        <v>14050</v>
      </c>
      <c r="K2929">
        <v>6.5</v>
      </c>
    </row>
    <row r="2930" spans="10:11" x14ac:dyDescent="0.3">
      <c r="J2930" t="s">
        <v>14056</v>
      </c>
      <c r="K2930">
        <v>6.5</v>
      </c>
    </row>
    <row r="2931" spans="10:11" x14ac:dyDescent="0.3">
      <c r="J2931" t="s">
        <v>14062</v>
      </c>
      <c r="K2931">
        <v>6.8</v>
      </c>
    </row>
    <row r="2932" spans="10:11" x14ac:dyDescent="0.3">
      <c r="J2932" t="s">
        <v>1528</v>
      </c>
      <c r="K2932">
        <v>7.5</v>
      </c>
    </row>
    <row r="2933" spans="10:11" x14ac:dyDescent="0.3">
      <c r="J2933" t="s">
        <v>4219</v>
      </c>
      <c r="K2933">
        <v>6.6</v>
      </c>
    </row>
    <row r="2934" spans="10:11" x14ac:dyDescent="0.3">
      <c r="J2934" t="s">
        <v>2683</v>
      </c>
      <c r="K2934">
        <v>7.1</v>
      </c>
    </row>
    <row r="2935" spans="10:11" x14ac:dyDescent="0.3">
      <c r="J2935" t="s">
        <v>2850</v>
      </c>
      <c r="K2935">
        <v>6.6</v>
      </c>
    </row>
    <row r="2936" spans="10:11" x14ac:dyDescent="0.3">
      <c r="J2936" t="s">
        <v>14082</v>
      </c>
      <c r="K2936">
        <v>7</v>
      </c>
    </row>
    <row r="2937" spans="10:11" x14ac:dyDescent="0.3">
      <c r="J2937" t="s">
        <v>2527</v>
      </c>
      <c r="K2937">
        <v>3.3</v>
      </c>
    </row>
    <row r="2938" spans="10:11" x14ac:dyDescent="0.3">
      <c r="J2938" t="s">
        <v>1009</v>
      </c>
      <c r="K2938">
        <v>6.7</v>
      </c>
    </row>
    <row r="2939" spans="10:11" x14ac:dyDescent="0.3">
      <c r="J2939" t="s">
        <v>7249</v>
      </c>
      <c r="K2939">
        <v>8</v>
      </c>
    </row>
    <row r="2940" spans="10:11" x14ac:dyDescent="0.3">
      <c r="J2940" t="s">
        <v>4075</v>
      </c>
      <c r="K2940">
        <v>6.8</v>
      </c>
    </row>
    <row r="2941" spans="10:11" x14ac:dyDescent="0.3">
      <c r="J2941" t="s">
        <v>4332</v>
      </c>
      <c r="K2941">
        <v>6</v>
      </c>
    </row>
    <row r="2942" spans="10:11" x14ac:dyDescent="0.3">
      <c r="J2942" t="s">
        <v>5103</v>
      </c>
      <c r="K2942">
        <v>5.4</v>
      </c>
    </row>
    <row r="2943" spans="10:11" x14ac:dyDescent="0.3">
      <c r="J2943" t="s">
        <v>1671</v>
      </c>
      <c r="K2943">
        <v>4.3</v>
      </c>
    </row>
    <row r="2944" spans="10:11" x14ac:dyDescent="0.3">
      <c r="J2944" t="s">
        <v>2786</v>
      </c>
      <c r="K2944">
        <v>6.2</v>
      </c>
    </row>
    <row r="2945" spans="10:11" x14ac:dyDescent="0.3">
      <c r="J2945" t="s">
        <v>14125</v>
      </c>
      <c r="K2945">
        <v>7.7</v>
      </c>
    </row>
    <row r="2946" spans="10:11" x14ac:dyDescent="0.3">
      <c r="J2946" t="s">
        <v>50</v>
      </c>
      <c r="K2946">
        <v>8</v>
      </c>
    </row>
    <row r="2947" spans="10:11" x14ac:dyDescent="0.3">
      <c r="J2947" t="s">
        <v>6326</v>
      </c>
      <c r="K2947">
        <v>7.4</v>
      </c>
    </row>
    <row r="2948" spans="10:11" x14ac:dyDescent="0.3">
      <c r="J2948" t="s">
        <v>4068</v>
      </c>
      <c r="K2948">
        <v>5.9</v>
      </c>
    </row>
    <row r="2949" spans="10:11" x14ac:dyDescent="0.3">
      <c r="J2949" t="s">
        <v>214</v>
      </c>
      <c r="K2949">
        <v>7.8</v>
      </c>
    </row>
    <row r="2950" spans="10:11" x14ac:dyDescent="0.3">
      <c r="J2950" t="s">
        <v>1935</v>
      </c>
      <c r="K2950">
        <v>7.4</v>
      </c>
    </row>
    <row r="2951" spans="10:11" x14ac:dyDescent="0.3">
      <c r="J2951" t="s">
        <v>1681</v>
      </c>
      <c r="K2951">
        <v>6.5</v>
      </c>
    </row>
    <row r="2952" spans="10:11" x14ac:dyDescent="0.3">
      <c r="J2952" t="s">
        <v>10222</v>
      </c>
      <c r="K2952">
        <v>5.4</v>
      </c>
    </row>
    <row r="2953" spans="10:11" x14ac:dyDescent="0.3">
      <c r="J2953" t="s">
        <v>3030</v>
      </c>
      <c r="K2953">
        <v>7</v>
      </c>
    </row>
    <row r="2954" spans="10:11" x14ac:dyDescent="0.3">
      <c r="J2954" t="s">
        <v>14162</v>
      </c>
      <c r="K2954">
        <v>8.6</v>
      </c>
    </row>
    <row r="2955" spans="10:11" x14ac:dyDescent="0.3">
      <c r="J2955" t="s">
        <v>1544</v>
      </c>
      <c r="K2955">
        <v>7.6</v>
      </c>
    </row>
    <row r="2956" spans="10:11" x14ac:dyDescent="0.3">
      <c r="J2956" t="s">
        <v>2527</v>
      </c>
      <c r="K2956">
        <v>6.9</v>
      </c>
    </row>
    <row r="2957" spans="10:11" x14ac:dyDescent="0.3">
      <c r="J2957" t="s">
        <v>4075</v>
      </c>
      <c r="K2957">
        <v>7</v>
      </c>
    </row>
    <row r="2958" spans="10:11" x14ac:dyDescent="0.3">
      <c r="J2958" t="s">
        <v>2614</v>
      </c>
      <c r="K2958">
        <v>5.3</v>
      </c>
    </row>
    <row r="2959" spans="10:11" x14ac:dyDescent="0.3">
      <c r="J2959" t="s">
        <v>3831</v>
      </c>
      <c r="K2959">
        <v>6.4</v>
      </c>
    </row>
    <row r="2960" spans="10:11" x14ac:dyDescent="0.3">
      <c r="J2960" t="s">
        <v>1671</v>
      </c>
      <c r="K2960">
        <v>4.5</v>
      </c>
    </row>
    <row r="2961" spans="10:11" x14ac:dyDescent="0.3">
      <c r="J2961" t="s">
        <v>5383</v>
      </c>
      <c r="K2961">
        <v>7.8</v>
      </c>
    </row>
    <row r="2962" spans="10:11" x14ac:dyDescent="0.3">
      <c r="J2962" t="s">
        <v>8945</v>
      </c>
      <c r="K2962">
        <v>6.7</v>
      </c>
    </row>
    <row r="2963" spans="10:11" x14ac:dyDescent="0.3">
      <c r="J2963" t="s">
        <v>14200</v>
      </c>
      <c r="K2963">
        <v>5.3</v>
      </c>
    </row>
    <row r="2964" spans="10:11" x14ac:dyDescent="0.3">
      <c r="J2964" t="s">
        <v>2527</v>
      </c>
      <c r="K2964">
        <v>6.3</v>
      </c>
    </row>
    <row r="2965" spans="10:11" x14ac:dyDescent="0.3">
      <c r="J2965" t="s">
        <v>334</v>
      </c>
      <c r="K2965">
        <v>7</v>
      </c>
    </row>
    <row r="2966" spans="10:11" x14ac:dyDescent="0.3">
      <c r="J2966" t="s">
        <v>1671</v>
      </c>
      <c r="K2966">
        <v>5.3</v>
      </c>
    </row>
    <row r="2967" spans="10:11" x14ac:dyDescent="0.3">
      <c r="J2967" t="s">
        <v>1415</v>
      </c>
      <c r="K2967">
        <v>6.6</v>
      </c>
    </row>
    <row r="2968" spans="10:11" x14ac:dyDescent="0.3">
      <c r="J2968" t="s">
        <v>3898</v>
      </c>
      <c r="K2968">
        <v>5.8</v>
      </c>
    </row>
    <row r="2969" spans="10:11" x14ac:dyDescent="0.3">
      <c r="J2969" t="s">
        <v>214</v>
      </c>
      <c r="K2969">
        <v>6.7</v>
      </c>
    </row>
    <row r="2970" spans="10:11" x14ac:dyDescent="0.3">
      <c r="J2970" t="s">
        <v>5274</v>
      </c>
      <c r="K2970">
        <v>6.6</v>
      </c>
    </row>
    <row r="2971" spans="10:11" x14ac:dyDescent="0.3">
      <c r="J2971" t="s">
        <v>6326</v>
      </c>
      <c r="K2971">
        <v>7</v>
      </c>
    </row>
    <row r="2972" spans="10:11" x14ac:dyDescent="0.3">
      <c r="J2972" t="s">
        <v>14233</v>
      </c>
      <c r="K2972">
        <v>8.4</v>
      </c>
    </row>
    <row r="2973" spans="10:11" x14ac:dyDescent="0.3">
      <c r="J2973" t="s">
        <v>2055</v>
      </c>
      <c r="K2973">
        <v>6</v>
      </c>
    </row>
    <row r="2974" spans="10:11" x14ac:dyDescent="0.3">
      <c r="J2974" t="s">
        <v>1671</v>
      </c>
      <c r="K2974">
        <v>5.4</v>
      </c>
    </row>
    <row r="2975" spans="10:11" x14ac:dyDescent="0.3">
      <c r="J2975" t="s">
        <v>687</v>
      </c>
      <c r="K2975">
        <v>7.8</v>
      </c>
    </row>
    <row r="2976" spans="10:11" x14ac:dyDescent="0.3">
      <c r="J2976" t="s">
        <v>207</v>
      </c>
      <c r="K2976">
        <v>7.6</v>
      </c>
    </row>
    <row r="2977" spans="10:11" x14ac:dyDescent="0.3">
      <c r="J2977" t="s">
        <v>4075</v>
      </c>
      <c r="K2977">
        <v>6.6</v>
      </c>
    </row>
    <row r="2978" spans="10:11" x14ac:dyDescent="0.3">
      <c r="J2978" t="s">
        <v>2954</v>
      </c>
      <c r="K2978">
        <v>6.4</v>
      </c>
    </row>
    <row r="2979" spans="10:11" x14ac:dyDescent="0.3">
      <c r="J2979" t="s">
        <v>4296</v>
      </c>
      <c r="K2979">
        <v>7</v>
      </c>
    </row>
    <row r="2980" spans="10:11" x14ac:dyDescent="0.3">
      <c r="J2980" t="s">
        <v>1009</v>
      </c>
      <c r="K2980">
        <v>5.7</v>
      </c>
    </row>
    <row r="2981" spans="10:11" x14ac:dyDescent="0.3">
      <c r="J2981" t="s">
        <v>1401</v>
      </c>
      <c r="K2981">
        <v>5.9</v>
      </c>
    </row>
    <row r="2982" spans="10:11" x14ac:dyDescent="0.3">
      <c r="J2982" t="s">
        <v>1671</v>
      </c>
      <c r="K2982">
        <v>6.3</v>
      </c>
    </row>
    <row r="2983" spans="10:11" x14ac:dyDescent="0.3">
      <c r="J2983" t="s">
        <v>2527</v>
      </c>
      <c r="K2983">
        <v>6.3</v>
      </c>
    </row>
    <row r="2984" spans="10:11" x14ac:dyDescent="0.3">
      <c r="J2984" t="s">
        <v>2527</v>
      </c>
      <c r="K2984">
        <v>6.2</v>
      </c>
    </row>
    <row r="2985" spans="10:11" x14ac:dyDescent="0.3">
      <c r="J2985" t="s">
        <v>11250</v>
      </c>
      <c r="K2985">
        <v>2.1</v>
      </c>
    </row>
    <row r="2986" spans="10:11" x14ac:dyDescent="0.3">
      <c r="J2986" t="s">
        <v>2527</v>
      </c>
      <c r="K2986">
        <v>5</v>
      </c>
    </row>
    <row r="2987" spans="10:11" x14ac:dyDescent="0.3">
      <c r="J2987" t="s">
        <v>852</v>
      </c>
      <c r="K2987">
        <v>5.3</v>
      </c>
    </row>
    <row r="2988" spans="10:11" x14ac:dyDescent="0.3">
      <c r="J2988" t="s">
        <v>214</v>
      </c>
      <c r="K2988">
        <v>7.1</v>
      </c>
    </row>
    <row r="2989" spans="10:11" x14ac:dyDescent="0.3">
      <c r="J2989" t="s">
        <v>3409</v>
      </c>
      <c r="K2989">
        <v>7</v>
      </c>
    </row>
    <row r="2990" spans="10:11" x14ac:dyDescent="0.3">
      <c r="J2990" t="s">
        <v>14309</v>
      </c>
      <c r="K2990">
        <v>7</v>
      </c>
    </row>
    <row r="2991" spans="10:11" x14ac:dyDescent="0.3">
      <c r="J2991" t="s">
        <v>14314</v>
      </c>
      <c r="K2991">
        <v>5.7</v>
      </c>
    </row>
    <row r="2992" spans="10:11" x14ac:dyDescent="0.3">
      <c r="J2992" t="s">
        <v>9754</v>
      </c>
      <c r="K2992">
        <v>7.1</v>
      </c>
    </row>
    <row r="2993" spans="10:11" x14ac:dyDescent="0.3">
      <c r="J2993" t="s">
        <v>1415</v>
      </c>
      <c r="K2993">
        <v>7</v>
      </c>
    </row>
    <row r="2994" spans="10:11" x14ac:dyDescent="0.3">
      <c r="J2994" t="s">
        <v>3409</v>
      </c>
      <c r="K2994">
        <v>7.7</v>
      </c>
    </row>
    <row r="2995" spans="10:11" x14ac:dyDescent="0.3">
      <c r="J2995" t="s">
        <v>2527</v>
      </c>
      <c r="K2995">
        <v>7.1</v>
      </c>
    </row>
    <row r="2996" spans="10:11" x14ac:dyDescent="0.3">
      <c r="J2996" t="s">
        <v>4075</v>
      </c>
      <c r="K2996">
        <v>6.8</v>
      </c>
    </row>
    <row r="2997" spans="10:11" x14ac:dyDescent="0.3">
      <c r="J2997" t="s">
        <v>5499</v>
      </c>
      <c r="K2997">
        <v>7.5</v>
      </c>
    </row>
    <row r="2998" spans="10:11" x14ac:dyDescent="0.3">
      <c r="J2998" t="s">
        <v>4824</v>
      </c>
      <c r="K2998">
        <v>6.3</v>
      </c>
    </row>
    <row r="2999" spans="10:11" x14ac:dyDescent="0.3">
      <c r="J2999" t="s">
        <v>3271</v>
      </c>
      <c r="K2999">
        <v>7.3</v>
      </c>
    </row>
    <row r="3000" spans="10:11" x14ac:dyDescent="0.3">
      <c r="J3000" t="s">
        <v>3831</v>
      </c>
      <c r="K3000">
        <v>6.8</v>
      </c>
    </row>
    <row r="3001" spans="10:11" x14ac:dyDescent="0.3">
      <c r="J3001" t="s">
        <v>2125</v>
      </c>
      <c r="K3001">
        <v>7.2</v>
      </c>
    </row>
    <row r="3002" spans="10:11" x14ac:dyDescent="0.3">
      <c r="J3002" t="s">
        <v>1009</v>
      </c>
      <c r="K3002">
        <v>6.4</v>
      </c>
    </row>
    <row r="3003" spans="10:11" x14ac:dyDescent="0.3">
      <c r="J3003" t="s">
        <v>2527</v>
      </c>
      <c r="K3003">
        <v>6</v>
      </c>
    </row>
    <row r="3004" spans="10:11" x14ac:dyDescent="0.3">
      <c r="J3004" t="s">
        <v>1924</v>
      </c>
      <c r="K3004">
        <v>6.4</v>
      </c>
    </row>
    <row r="3005" spans="10:11" x14ac:dyDescent="0.3">
      <c r="J3005" t="s">
        <v>1415</v>
      </c>
      <c r="K3005">
        <v>5.0999999999999996</v>
      </c>
    </row>
    <row r="3006" spans="10:11" x14ac:dyDescent="0.3">
      <c r="J3006" t="s">
        <v>2125</v>
      </c>
      <c r="K3006">
        <v>7.5</v>
      </c>
    </row>
    <row r="3007" spans="10:11" x14ac:dyDescent="0.3">
      <c r="J3007" t="s">
        <v>5605</v>
      </c>
      <c r="K3007">
        <v>7.1</v>
      </c>
    </row>
    <row r="3008" spans="10:11" x14ac:dyDescent="0.3">
      <c r="J3008" t="s">
        <v>1671</v>
      </c>
      <c r="K3008">
        <v>4.5999999999999996</v>
      </c>
    </row>
    <row r="3009" spans="10:11" x14ac:dyDescent="0.3">
      <c r="J3009" t="s">
        <v>2527</v>
      </c>
      <c r="K3009">
        <v>5.7</v>
      </c>
    </row>
    <row r="3010" spans="10:11" x14ac:dyDescent="0.3">
      <c r="J3010" t="s">
        <v>14404</v>
      </c>
      <c r="K3010">
        <v>6.8</v>
      </c>
    </row>
    <row r="3011" spans="10:11" x14ac:dyDescent="0.3">
      <c r="J3011" t="s">
        <v>1961</v>
      </c>
      <c r="K3011">
        <v>7.7</v>
      </c>
    </row>
    <row r="3012" spans="10:11" x14ac:dyDescent="0.3">
      <c r="J3012" t="s">
        <v>1177</v>
      </c>
      <c r="K3012">
        <v>6.7</v>
      </c>
    </row>
    <row r="3013" spans="10:11" x14ac:dyDescent="0.3">
      <c r="J3013" t="s">
        <v>803</v>
      </c>
      <c r="K3013">
        <v>3.2</v>
      </c>
    </row>
    <row r="3014" spans="10:11" x14ac:dyDescent="0.3">
      <c r="J3014" t="s">
        <v>571</v>
      </c>
      <c r="K3014">
        <v>6.1</v>
      </c>
    </row>
    <row r="3015" spans="10:11" x14ac:dyDescent="0.3">
      <c r="J3015" t="s">
        <v>1467</v>
      </c>
      <c r="K3015">
        <v>5.6</v>
      </c>
    </row>
    <row r="3016" spans="10:11" x14ac:dyDescent="0.3">
      <c r="J3016" t="s">
        <v>14433</v>
      </c>
      <c r="K3016">
        <v>6.9</v>
      </c>
    </row>
    <row r="3017" spans="10:11" x14ac:dyDescent="0.3">
      <c r="J3017" t="s">
        <v>3409</v>
      </c>
      <c r="K3017">
        <v>7.5</v>
      </c>
    </row>
    <row r="3018" spans="10:11" x14ac:dyDescent="0.3">
      <c r="J3018" t="s">
        <v>1544</v>
      </c>
      <c r="K3018">
        <v>5.8</v>
      </c>
    </row>
    <row r="3019" spans="10:11" x14ac:dyDescent="0.3">
      <c r="J3019" t="s">
        <v>1009</v>
      </c>
      <c r="K3019">
        <v>8.3000000000000007</v>
      </c>
    </row>
    <row r="3020" spans="10:11" x14ac:dyDescent="0.3">
      <c r="J3020" t="s">
        <v>14453</v>
      </c>
      <c r="K3020">
        <v>2.8</v>
      </c>
    </row>
    <row r="3021" spans="10:11" x14ac:dyDescent="0.3">
      <c r="J3021" t="s">
        <v>7406</v>
      </c>
      <c r="K3021">
        <v>6.6</v>
      </c>
    </row>
    <row r="3022" spans="10:11" x14ac:dyDescent="0.3">
      <c r="J3022" t="s">
        <v>3409</v>
      </c>
      <c r="K3022">
        <v>7.5</v>
      </c>
    </row>
    <row r="3023" spans="10:11" x14ac:dyDescent="0.3">
      <c r="J3023" t="s">
        <v>4075</v>
      </c>
      <c r="K3023">
        <v>6</v>
      </c>
    </row>
    <row r="3024" spans="10:11" x14ac:dyDescent="0.3">
      <c r="J3024" t="s">
        <v>3409</v>
      </c>
      <c r="K3024">
        <v>6.2</v>
      </c>
    </row>
    <row r="3025" spans="10:11" x14ac:dyDescent="0.3">
      <c r="J3025" t="s">
        <v>882</v>
      </c>
      <c r="K3025">
        <v>7.2</v>
      </c>
    </row>
    <row r="3026" spans="10:11" x14ac:dyDescent="0.3">
      <c r="J3026" t="s">
        <v>31</v>
      </c>
      <c r="K3026">
        <v>8.6999999999999993</v>
      </c>
    </row>
    <row r="3027" spans="10:11" x14ac:dyDescent="0.3">
      <c r="J3027" t="s">
        <v>1671</v>
      </c>
      <c r="K3027">
        <v>6</v>
      </c>
    </row>
    <row r="3028" spans="10:11" x14ac:dyDescent="0.3">
      <c r="J3028" t="s">
        <v>5605</v>
      </c>
      <c r="K3028">
        <v>8</v>
      </c>
    </row>
    <row r="3029" spans="10:11" x14ac:dyDescent="0.3">
      <c r="J3029" t="s">
        <v>14497</v>
      </c>
      <c r="K3029">
        <v>7.2</v>
      </c>
    </row>
    <row r="3030" spans="10:11" x14ac:dyDescent="0.3">
      <c r="J3030" t="s">
        <v>3023</v>
      </c>
      <c r="K3030">
        <v>4.5</v>
      </c>
    </row>
    <row r="3031" spans="10:11" x14ac:dyDescent="0.3">
      <c r="J3031" t="s">
        <v>1634</v>
      </c>
      <c r="K3031">
        <v>7.9</v>
      </c>
    </row>
    <row r="3032" spans="10:11" x14ac:dyDescent="0.3">
      <c r="J3032" t="s">
        <v>10667</v>
      </c>
      <c r="K3032">
        <v>7.1</v>
      </c>
    </row>
    <row r="3033" spans="10:11" x14ac:dyDescent="0.3">
      <c r="J3033" t="s">
        <v>1009</v>
      </c>
      <c r="K3033">
        <v>7.5</v>
      </c>
    </row>
    <row r="3034" spans="10:11" x14ac:dyDescent="0.3">
      <c r="J3034" t="s">
        <v>14519</v>
      </c>
      <c r="K3034">
        <v>6.8</v>
      </c>
    </row>
    <row r="3035" spans="10:11" x14ac:dyDescent="0.3">
      <c r="J3035" t="s">
        <v>1752</v>
      </c>
      <c r="K3035">
        <v>4.3</v>
      </c>
    </row>
    <row r="3036" spans="10:11" x14ac:dyDescent="0.3">
      <c r="J3036" t="s">
        <v>3913</v>
      </c>
      <c r="K3036">
        <v>7.2</v>
      </c>
    </row>
    <row r="3037" spans="10:11" x14ac:dyDescent="0.3">
      <c r="J3037" t="s">
        <v>1671</v>
      </c>
      <c r="K3037">
        <v>5.8</v>
      </c>
    </row>
    <row r="3038" spans="10:11" x14ac:dyDescent="0.3">
      <c r="J3038" t="s">
        <v>1528</v>
      </c>
      <c r="K3038">
        <v>7.1</v>
      </c>
    </row>
    <row r="3039" spans="10:11" x14ac:dyDescent="0.3">
      <c r="J3039" t="s">
        <v>214</v>
      </c>
      <c r="K3039">
        <v>7.4</v>
      </c>
    </row>
    <row r="3040" spans="10:11" x14ac:dyDescent="0.3">
      <c r="J3040" t="s">
        <v>1935</v>
      </c>
      <c r="K3040">
        <v>7.6</v>
      </c>
    </row>
    <row r="3041" spans="10:11" x14ac:dyDescent="0.3">
      <c r="J3041" t="s">
        <v>214</v>
      </c>
      <c r="K3041">
        <v>6.9</v>
      </c>
    </row>
    <row r="3042" spans="10:11" x14ac:dyDescent="0.3">
      <c r="J3042" t="s">
        <v>5103</v>
      </c>
      <c r="K3042">
        <v>6</v>
      </c>
    </row>
    <row r="3043" spans="10:11" x14ac:dyDescent="0.3">
      <c r="J3043" t="s">
        <v>1671</v>
      </c>
      <c r="K3043">
        <v>6.9</v>
      </c>
    </row>
    <row r="3044" spans="10:11" x14ac:dyDescent="0.3">
      <c r="J3044" t="s">
        <v>3409</v>
      </c>
      <c r="K3044">
        <v>7.3</v>
      </c>
    </row>
    <row r="3045" spans="10:11" x14ac:dyDescent="0.3">
      <c r="J3045" t="s">
        <v>1009</v>
      </c>
      <c r="K3045">
        <v>4.5999999999999996</v>
      </c>
    </row>
    <row r="3046" spans="10:11" x14ac:dyDescent="0.3">
      <c r="J3046" t="s">
        <v>2125</v>
      </c>
      <c r="K3046">
        <v>6</v>
      </c>
    </row>
    <row r="3047" spans="10:11" x14ac:dyDescent="0.3">
      <c r="J3047" t="s">
        <v>3409</v>
      </c>
      <c r="K3047">
        <v>6.4</v>
      </c>
    </row>
    <row r="3048" spans="10:11" x14ac:dyDescent="0.3">
      <c r="J3048" t="s">
        <v>10222</v>
      </c>
      <c r="K3048">
        <v>5.5</v>
      </c>
    </row>
    <row r="3049" spans="10:11" x14ac:dyDescent="0.3">
      <c r="J3049" t="s">
        <v>214</v>
      </c>
      <c r="K3049">
        <v>7.5</v>
      </c>
    </row>
    <row r="3050" spans="10:11" x14ac:dyDescent="0.3">
      <c r="J3050" t="s">
        <v>14586</v>
      </c>
      <c r="K3050">
        <v>8.1</v>
      </c>
    </row>
    <row r="3051" spans="10:11" x14ac:dyDescent="0.3">
      <c r="J3051" t="s">
        <v>3913</v>
      </c>
      <c r="K3051">
        <v>6.3</v>
      </c>
    </row>
    <row r="3052" spans="10:11" x14ac:dyDescent="0.3">
      <c r="J3052" t="s">
        <v>1671</v>
      </c>
      <c r="K3052">
        <v>5.0999999999999996</v>
      </c>
    </row>
    <row r="3053" spans="10:11" x14ac:dyDescent="0.3">
      <c r="J3053" t="s">
        <v>2527</v>
      </c>
      <c r="K3053">
        <v>6.8</v>
      </c>
    </row>
    <row r="3054" spans="10:11" x14ac:dyDescent="0.3">
      <c r="J3054" t="s">
        <v>1671</v>
      </c>
      <c r="K3054">
        <v>5.3</v>
      </c>
    </row>
    <row r="3055" spans="10:11" x14ac:dyDescent="0.3">
      <c r="J3055" t="s">
        <v>2125</v>
      </c>
      <c r="K3055">
        <v>7.3</v>
      </c>
    </row>
    <row r="3056" spans="10:11" x14ac:dyDescent="0.3">
      <c r="J3056" t="s">
        <v>5940</v>
      </c>
      <c r="K3056">
        <v>7.3</v>
      </c>
    </row>
    <row r="3057" spans="10:11" x14ac:dyDescent="0.3">
      <c r="J3057" t="s">
        <v>1544</v>
      </c>
      <c r="K3057">
        <v>7.1</v>
      </c>
    </row>
    <row r="3058" spans="10:11" x14ac:dyDescent="0.3">
      <c r="J3058" t="s">
        <v>882</v>
      </c>
      <c r="K3058">
        <v>7.6</v>
      </c>
    </row>
    <row r="3059" spans="10:11" x14ac:dyDescent="0.3">
      <c r="J3059" t="s">
        <v>1681</v>
      </c>
      <c r="K3059">
        <v>5.3</v>
      </c>
    </row>
    <row r="3060" spans="10:11" x14ac:dyDescent="0.3">
      <c r="J3060" t="s">
        <v>214</v>
      </c>
      <c r="K3060">
        <v>7.8</v>
      </c>
    </row>
    <row r="3061" spans="10:11" x14ac:dyDescent="0.3">
      <c r="J3061" t="s">
        <v>5940</v>
      </c>
      <c r="K3061">
        <v>7.7</v>
      </c>
    </row>
    <row r="3062" spans="10:11" x14ac:dyDescent="0.3">
      <c r="J3062" t="s">
        <v>1935</v>
      </c>
      <c r="K3062">
        <v>7.7</v>
      </c>
    </row>
    <row r="3063" spans="10:11" x14ac:dyDescent="0.3">
      <c r="J3063" t="s">
        <v>6545</v>
      </c>
      <c r="K3063">
        <v>5.4</v>
      </c>
    </row>
    <row r="3064" spans="10:11" x14ac:dyDescent="0.3">
      <c r="J3064" t="s">
        <v>1415</v>
      </c>
      <c r="K3064">
        <v>6.2</v>
      </c>
    </row>
    <row r="3065" spans="10:11" x14ac:dyDescent="0.3">
      <c r="J3065" t="s">
        <v>6199</v>
      </c>
      <c r="K3065">
        <v>7.4</v>
      </c>
    </row>
    <row r="3066" spans="10:11" x14ac:dyDescent="0.3">
      <c r="J3066" t="s">
        <v>8921</v>
      </c>
      <c r="K3066">
        <v>6.2</v>
      </c>
    </row>
    <row r="3067" spans="10:11" x14ac:dyDescent="0.3">
      <c r="J3067" t="s">
        <v>2308</v>
      </c>
      <c r="K3067">
        <v>5.0999999999999996</v>
      </c>
    </row>
    <row r="3068" spans="10:11" x14ac:dyDescent="0.3">
      <c r="J3068" t="s">
        <v>6519</v>
      </c>
      <c r="K3068">
        <v>6.9</v>
      </c>
    </row>
    <row r="3069" spans="10:11" x14ac:dyDescent="0.3">
      <c r="J3069" t="s">
        <v>11250</v>
      </c>
      <c r="K3069">
        <v>6.3</v>
      </c>
    </row>
    <row r="3070" spans="10:11" x14ac:dyDescent="0.3">
      <c r="J3070" t="s">
        <v>4296</v>
      </c>
      <c r="K3070">
        <v>6.8</v>
      </c>
    </row>
    <row r="3071" spans="10:11" x14ac:dyDescent="0.3">
      <c r="J3071" t="s">
        <v>7406</v>
      </c>
      <c r="K3071">
        <v>7.4</v>
      </c>
    </row>
    <row r="3072" spans="10:11" x14ac:dyDescent="0.3">
      <c r="J3072" t="s">
        <v>2125</v>
      </c>
      <c r="K3072">
        <v>5.7</v>
      </c>
    </row>
    <row r="3073" spans="10:11" x14ac:dyDescent="0.3">
      <c r="J3073" t="s">
        <v>5103</v>
      </c>
      <c r="K3073">
        <v>5.8</v>
      </c>
    </row>
    <row r="3074" spans="10:11" x14ac:dyDescent="0.3">
      <c r="J3074" t="s">
        <v>2125</v>
      </c>
      <c r="K3074">
        <v>6.2</v>
      </c>
    </row>
    <row r="3075" spans="10:11" x14ac:dyDescent="0.3">
      <c r="J3075" t="s">
        <v>1415</v>
      </c>
      <c r="K3075">
        <v>4.3</v>
      </c>
    </row>
    <row r="3076" spans="10:11" x14ac:dyDescent="0.3">
      <c r="J3076" t="s">
        <v>2142</v>
      </c>
      <c r="K3076">
        <v>6.4</v>
      </c>
    </row>
    <row r="3077" spans="10:11" x14ac:dyDescent="0.3">
      <c r="J3077" t="s">
        <v>3409</v>
      </c>
      <c r="K3077">
        <v>6</v>
      </c>
    </row>
    <row r="3078" spans="10:11" x14ac:dyDescent="0.3">
      <c r="J3078" t="s">
        <v>1681</v>
      </c>
      <c r="K3078">
        <v>6.9</v>
      </c>
    </row>
    <row r="3079" spans="10:11" x14ac:dyDescent="0.3">
      <c r="J3079" t="s">
        <v>4332</v>
      </c>
      <c r="K3079">
        <v>5.5</v>
      </c>
    </row>
    <row r="3080" spans="10:11" x14ac:dyDescent="0.3">
      <c r="J3080" t="s">
        <v>6403</v>
      </c>
      <c r="K3080">
        <v>5.4</v>
      </c>
    </row>
    <row r="3081" spans="10:11" x14ac:dyDescent="0.3">
      <c r="J3081" t="s">
        <v>1380</v>
      </c>
      <c r="K3081">
        <v>8.3000000000000007</v>
      </c>
    </row>
    <row r="3082" spans="10:11" x14ac:dyDescent="0.3">
      <c r="J3082" t="s">
        <v>14731</v>
      </c>
      <c r="K3082">
        <v>7.9</v>
      </c>
    </row>
    <row r="3083" spans="10:11" x14ac:dyDescent="0.3">
      <c r="J3083" t="s">
        <v>1415</v>
      </c>
      <c r="K3083">
        <v>6.5</v>
      </c>
    </row>
    <row r="3084" spans="10:11" x14ac:dyDescent="0.3">
      <c r="J3084" t="s">
        <v>7043</v>
      </c>
      <c r="K3084">
        <v>6.3</v>
      </c>
    </row>
    <row r="3085" spans="10:11" x14ac:dyDescent="0.3">
      <c r="J3085" t="s">
        <v>2527</v>
      </c>
      <c r="K3085">
        <v>6.4</v>
      </c>
    </row>
    <row r="3086" spans="10:11" x14ac:dyDescent="0.3">
      <c r="J3086" t="s">
        <v>1671</v>
      </c>
      <c r="K3086">
        <v>7.9</v>
      </c>
    </row>
    <row r="3087" spans="10:11" x14ac:dyDescent="0.3">
      <c r="J3087" t="s">
        <v>1671</v>
      </c>
      <c r="K3087">
        <v>5.3</v>
      </c>
    </row>
    <row r="3088" spans="10:11" x14ac:dyDescent="0.3">
      <c r="J3088" t="s">
        <v>14763</v>
      </c>
      <c r="K3088">
        <v>5.8</v>
      </c>
    </row>
    <row r="3089" spans="10:11" x14ac:dyDescent="0.3">
      <c r="J3089" t="s">
        <v>1961</v>
      </c>
      <c r="K3089">
        <v>6.6</v>
      </c>
    </row>
    <row r="3090" spans="10:11" x14ac:dyDescent="0.3">
      <c r="J3090" t="s">
        <v>5510</v>
      </c>
      <c r="K3090">
        <v>7.4</v>
      </c>
    </row>
    <row r="3091" spans="10:11" x14ac:dyDescent="0.3">
      <c r="J3091" t="s">
        <v>3409</v>
      </c>
      <c r="K3091">
        <v>8.3000000000000007</v>
      </c>
    </row>
    <row r="3092" spans="10:11" x14ac:dyDescent="0.3">
      <c r="J3092" t="s">
        <v>4075</v>
      </c>
      <c r="K3092">
        <v>5.3</v>
      </c>
    </row>
    <row r="3093" spans="10:11" x14ac:dyDescent="0.3">
      <c r="J3093" t="s">
        <v>5103</v>
      </c>
      <c r="K3093">
        <v>6.2</v>
      </c>
    </row>
    <row r="3094" spans="10:11" x14ac:dyDescent="0.3">
      <c r="J3094" t="s">
        <v>7959</v>
      </c>
      <c r="K3094">
        <v>6.9</v>
      </c>
    </row>
    <row r="3095" spans="10:11" x14ac:dyDescent="0.3">
      <c r="J3095" t="s">
        <v>3913</v>
      </c>
      <c r="K3095">
        <v>5.9</v>
      </c>
    </row>
    <row r="3096" spans="10:11" x14ac:dyDescent="0.3">
      <c r="J3096" t="s">
        <v>2208</v>
      </c>
      <c r="K3096">
        <v>6.1</v>
      </c>
    </row>
    <row r="3097" spans="10:11" x14ac:dyDescent="0.3">
      <c r="J3097" t="s">
        <v>1681</v>
      </c>
      <c r="K3097">
        <v>5.8</v>
      </c>
    </row>
    <row r="3098" spans="10:11" x14ac:dyDescent="0.3">
      <c r="J3098" t="s">
        <v>3409</v>
      </c>
      <c r="K3098">
        <v>7.3</v>
      </c>
    </row>
    <row r="3099" spans="10:11" x14ac:dyDescent="0.3">
      <c r="J3099" t="s">
        <v>5103</v>
      </c>
      <c r="K3099">
        <v>5.9</v>
      </c>
    </row>
    <row r="3100" spans="10:11" x14ac:dyDescent="0.3">
      <c r="J3100" t="s">
        <v>6132</v>
      </c>
      <c r="K3100">
        <v>5.5</v>
      </c>
    </row>
    <row r="3101" spans="10:11" x14ac:dyDescent="0.3">
      <c r="J3101" t="s">
        <v>1415</v>
      </c>
      <c r="K3101">
        <v>5</v>
      </c>
    </row>
    <row r="3102" spans="10:11" x14ac:dyDescent="0.3">
      <c r="J3102" t="s">
        <v>3794</v>
      </c>
      <c r="K3102">
        <v>7</v>
      </c>
    </row>
    <row r="3103" spans="10:11" x14ac:dyDescent="0.3">
      <c r="J3103" t="s">
        <v>1017</v>
      </c>
      <c r="K3103">
        <v>7.8</v>
      </c>
    </row>
    <row r="3104" spans="10:11" x14ac:dyDescent="0.3">
      <c r="J3104" t="s">
        <v>7445</v>
      </c>
      <c r="K3104">
        <v>6.4</v>
      </c>
    </row>
    <row r="3105" spans="10:11" x14ac:dyDescent="0.3">
      <c r="J3105" t="s">
        <v>3030</v>
      </c>
      <c r="K3105">
        <v>5.9</v>
      </c>
    </row>
    <row r="3106" spans="10:11" x14ac:dyDescent="0.3">
      <c r="J3106" t="s">
        <v>3913</v>
      </c>
      <c r="K3106">
        <v>7</v>
      </c>
    </row>
    <row r="3107" spans="10:11" x14ac:dyDescent="0.3">
      <c r="J3107" t="s">
        <v>5103</v>
      </c>
      <c r="K3107">
        <v>6.1</v>
      </c>
    </row>
    <row r="3108" spans="10:11" x14ac:dyDescent="0.3">
      <c r="J3108" t="s">
        <v>14839</v>
      </c>
      <c r="K3108">
        <v>6.9</v>
      </c>
    </row>
    <row r="3109" spans="10:11" x14ac:dyDescent="0.3">
      <c r="J3109" t="s">
        <v>14846</v>
      </c>
      <c r="K3109">
        <v>7.5</v>
      </c>
    </row>
    <row r="3110" spans="10:11" x14ac:dyDescent="0.3">
      <c r="J3110" t="s">
        <v>2527</v>
      </c>
      <c r="K3110">
        <v>7.3</v>
      </c>
    </row>
    <row r="3111" spans="10:11" x14ac:dyDescent="0.3">
      <c r="J3111" t="s">
        <v>8295</v>
      </c>
      <c r="K3111">
        <v>6.5</v>
      </c>
    </row>
    <row r="3112" spans="10:11" x14ac:dyDescent="0.3">
      <c r="J3112" t="s">
        <v>227</v>
      </c>
      <c r="K3112">
        <v>6.2</v>
      </c>
    </row>
    <row r="3113" spans="10:11" x14ac:dyDescent="0.3">
      <c r="J3113" t="s">
        <v>50</v>
      </c>
      <c r="K3113">
        <v>6.7</v>
      </c>
    </row>
    <row r="3114" spans="10:11" x14ac:dyDescent="0.3">
      <c r="J3114" t="s">
        <v>3030</v>
      </c>
      <c r="K3114">
        <v>6</v>
      </c>
    </row>
    <row r="3115" spans="10:11" x14ac:dyDescent="0.3">
      <c r="J3115" t="s">
        <v>3030</v>
      </c>
      <c r="K3115">
        <v>6.3</v>
      </c>
    </row>
    <row r="3116" spans="10:11" x14ac:dyDescent="0.3">
      <c r="J3116" t="s">
        <v>2527</v>
      </c>
      <c r="K3116">
        <v>5.8</v>
      </c>
    </row>
    <row r="3117" spans="10:11" x14ac:dyDescent="0.3">
      <c r="J3117" t="s">
        <v>9754</v>
      </c>
      <c r="K3117">
        <v>6.1</v>
      </c>
    </row>
    <row r="3118" spans="10:11" x14ac:dyDescent="0.3">
      <c r="J3118" t="s">
        <v>14886</v>
      </c>
      <c r="K3118">
        <v>6.9</v>
      </c>
    </row>
    <row r="3119" spans="10:11" x14ac:dyDescent="0.3">
      <c r="J3119" t="s">
        <v>1009</v>
      </c>
      <c r="K3119">
        <v>8.3000000000000007</v>
      </c>
    </row>
    <row r="3120" spans="10:11" x14ac:dyDescent="0.3">
      <c r="J3120" t="s">
        <v>10222</v>
      </c>
      <c r="K3120">
        <v>5.4</v>
      </c>
    </row>
    <row r="3121" spans="10:11" x14ac:dyDescent="0.3">
      <c r="J3121" t="s">
        <v>5788</v>
      </c>
      <c r="K3121">
        <v>6.7</v>
      </c>
    </row>
    <row r="3122" spans="10:11" x14ac:dyDescent="0.3">
      <c r="J3122" t="s">
        <v>11056</v>
      </c>
      <c r="K3122">
        <v>7.4</v>
      </c>
    </row>
    <row r="3123" spans="10:11" x14ac:dyDescent="0.3">
      <c r="J3123" t="s">
        <v>2527</v>
      </c>
      <c r="K3123">
        <v>5.6</v>
      </c>
    </row>
    <row r="3124" spans="10:11" x14ac:dyDescent="0.3">
      <c r="J3124" t="s">
        <v>14907</v>
      </c>
      <c r="K3124">
        <v>6.5</v>
      </c>
    </row>
    <row r="3125" spans="10:11" x14ac:dyDescent="0.3">
      <c r="J3125" t="s">
        <v>59</v>
      </c>
      <c r="K3125">
        <v>6.5</v>
      </c>
    </row>
    <row r="3126" spans="10:11" x14ac:dyDescent="0.3">
      <c r="J3126" t="s">
        <v>1752</v>
      </c>
      <c r="K3126">
        <v>5.8</v>
      </c>
    </row>
    <row r="3127" spans="10:11" x14ac:dyDescent="0.3">
      <c r="J3127" t="s">
        <v>4075</v>
      </c>
      <c r="K3127">
        <v>5</v>
      </c>
    </row>
    <row r="3128" spans="10:11" x14ac:dyDescent="0.3">
      <c r="J3128" t="s">
        <v>1681</v>
      </c>
      <c r="K3128">
        <v>5.5</v>
      </c>
    </row>
    <row r="3129" spans="10:11" x14ac:dyDescent="0.3">
      <c r="J3129" t="s">
        <v>1681</v>
      </c>
      <c r="K3129">
        <v>6.5</v>
      </c>
    </row>
    <row r="3130" spans="10:11" x14ac:dyDescent="0.3">
      <c r="J3130" t="s">
        <v>1935</v>
      </c>
      <c r="K3130">
        <v>7.2</v>
      </c>
    </row>
    <row r="3131" spans="10:11" x14ac:dyDescent="0.3">
      <c r="J3131" t="s">
        <v>200</v>
      </c>
      <c r="K3131">
        <v>7.3</v>
      </c>
    </row>
    <row r="3132" spans="10:11" x14ac:dyDescent="0.3">
      <c r="J3132" t="s">
        <v>4332</v>
      </c>
      <c r="K3132">
        <v>7.2</v>
      </c>
    </row>
    <row r="3133" spans="10:11" x14ac:dyDescent="0.3">
      <c r="J3133" t="s">
        <v>3030</v>
      </c>
      <c r="K3133">
        <v>5.2</v>
      </c>
    </row>
    <row r="3134" spans="10:11" x14ac:dyDescent="0.3">
      <c r="J3134" t="s">
        <v>6199</v>
      </c>
      <c r="K3134">
        <v>5.7</v>
      </c>
    </row>
    <row r="3135" spans="10:11" x14ac:dyDescent="0.3">
      <c r="J3135" t="s">
        <v>3030</v>
      </c>
      <c r="K3135">
        <v>4.7</v>
      </c>
    </row>
    <row r="3136" spans="10:11" x14ac:dyDescent="0.3">
      <c r="J3136" t="s">
        <v>5032</v>
      </c>
      <c r="K3136">
        <v>5.9</v>
      </c>
    </row>
    <row r="3137" spans="10:11" x14ac:dyDescent="0.3">
      <c r="J3137" t="s">
        <v>5510</v>
      </c>
      <c r="K3137">
        <v>6.8</v>
      </c>
    </row>
    <row r="3138" spans="10:11" x14ac:dyDescent="0.3">
      <c r="J3138" t="s">
        <v>4075</v>
      </c>
      <c r="K3138">
        <v>5.9</v>
      </c>
    </row>
    <row r="3139" spans="10:11" x14ac:dyDescent="0.3">
      <c r="J3139" t="s">
        <v>59</v>
      </c>
      <c r="K3139">
        <v>5.3</v>
      </c>
    </row>
    <row r="3140" spans="10:11" x14ac:dyDescent="0.3">
      <c r="J3140" t="s">
        <v>5788</v>
      </c>
      <c r="K3140">
        <v>6</v>
      </c>
    </row>
    <row r="3141" spans="10:11" x14ac:dyDescent="0.3">
      <c r="J3141" t="s">
        <v>2527</v>
      </c>
      <c r="K3141">
        <v>7.7</v>
      </c>
    </row>
    <row r="3142" spans="10:11" x14ac:dyDescent="0.3">
      <c r="J3142" t="s">
        <v>2813</v>
      </c>
      <c r="K3142">
        <v>4.4000000000000004</v>
      </c>
    </row>
    <row r="3143" spans="10:11" x14ac:dyDescent="0.3">
      <c r="J3143" t="s">
        <v>2527</v>
      </c>
      <c r="K3143">
        <v>6.6</v>
      </c>
    </row>
    <row r="3144" spans="10:11" x14ac:dyDescent="0.3">
      <c r="J3144" t="s">
        <v>7144</v>
      </c>
      <c r="K3144">
        <v>6.7</v>
      </c>
    </row>
    <row r="3145" spans="10:11" x14ac:dyDescent="0.3">
      <c r="J3145" t="s">
        <v>2717</v>
      </c>
      <c r="K3145">
        <v>5.5</v>
      </c>
    </row>
    <row r="3146" spans="10:11" x14ac:dyDescent="0.3">
      <c r="J3146" t="s">
        <v>7837</v>
      </c>
      <c r="K3146">
        <v>6.5</v>
      </c>
    </row>
    <row r="3147" spans="10:11" x14ac:dyDescent="0.3">
      <c r="J3147" t="s">
        <v>2136</v>
      </c>
      <c r="K3147">
        <v>6.2</v>
      </c>
    </row>
    <row r="3148" spans="10:11" x14ac:dyDescent="0.3">
      <c r="J3148" t="s">
        <v>12639</v>
      </c>
      <c r="K3148">
        <v>7.1</v>
      </c>
    </row>
    <row r="3149" spans="10:11" x14ac:dyDescent="0.3">
      <c r="J3149" t="s">
        <v>5544</v>
      </c>
      <c r="K3149">
        <v>6.1</v>
      </c>
    </row>
    <row r="3150" spans="10:11" x14ac:dyDescent="0.3">
      <c r="J3150" t="s">
        <v>15011</v>
      </c>
      <c r="K3150">
        <v>7.1</v>
      </c>
    </row>
    <row r="3151" spans="10:11" x14ac:dyDescent="0.3">
      <c r="J3151" t="s">
        <v>1120</v>
      </c>
      <c r="K3151">
        <v>6</v>
      </c>
    </row>
    <row r="3152" spans="10:11" x14ac:dyDescent="0.3">
      <c r="J3152" t="s">
        <v>3409</v>
      </c>
      <c r="K3152">
        <v>7.4</v>
      </c>
    </row>
    <row r="3153" spans="10:11" x14ac:dyDescent="0.3">
      <c r="J3153" t="s">
        <v>1009</v>
      </c>
      <c r="K3153">
        <v>5.9</v>
      </c>
    </row>
    <row r="3154" spans="10:11" x14ac:dyDescent="0.3">
      <c r="J3154" t="s">
        <v>4068</v>
      </c>
      <c r="K3154">
        <v>4.0999999999999996</v>
      </c>
    </row>
    <row r="3155" spans="10:11" x14ac:dyDescent="0.3">
      <c r="J3155" t="s">
        <v>1671</v>
      </c>
      <c r="K3155">
        <v>5.8</v>
      </c>
    </row>
    <row r="3156" spans="10:11" x14ac:dyDescent="0.3">
      <c r="J3156" t="s">
        <v>471</v>
      </c>
      <c r="K3156">
        <v>5.9</v>
      </c>
    </row>
    <row r="3157" spans="10:11" x14ac:dyDescent="0.3">
      <c r="J3157" t="s">
        <v>1544</v>
      </c>
      <c r="K3157">
        <v>7</v>
      </c>
    </row>
    <row r="3158" spans="10:11" x14ac:dyDescent="0.3">
      <c r="J3158" t="s">
        <v>5316</v>
      </c>
      <c r="K3158">
        <v>6.8</v>
      </c>
    </row>
    <row r="3159" spans="10:11" x14ac:dyDescent="0.3">
      <c r="J3159" t="s">
        <v>214</v>
      </c>
      <c r="K3159">
        <v>7.4</v>
      </c>
    </row>
    <row r="3160" spans="10:11" x14ac:dyDescent="0.3">
      <c r="J3160" t="s">
        <v>852</v>
      </c>
      <c r="K3160">
        <v>7.1</v>
      </c>
    </row>
    <row r="3161" spans="10:11" x14ac:dyDescent="0.3">
      <c r="J3161" t="s">
        <v>7043</v>
      </c>
      <c r="K3161">
        <v>7</v>
      </c>
    </row>
    <row r="3162" spans="10:11" x14ac:dyDescent="0.3">
      <c r="J3162" t="s">
        <v>1681</v>
      </c>
      <c r="K3162">
        <v>5.8</v>
      </c>
    </row>
    <row r="3163" spans="10:11" x14ac:dyDescent="0.3">
      <c r="J3163" t="s">
        <v>1671</v>
      </c>
      <c r="K3163">
        <v>7.8</v>
      </c>
    </row>
    <row r="3164" spans="10:11" x14ac:dyDescent="0.3">
      <c r="J3164" t="s">
        <v>15070</v>
      </c>
      <c r="K3164">
        <v>6.5</v>
      </c>
    </row>
    <row r="3165" spans="10:11" x14ac:dyDescent="0.3">
      <c r="J3165" t="s">
        <v>15074</v>
      </c>
      <c r="K3165">
        <v>7</v>
      </c>
    </row>
    <row r="3166" spans="10:11" x14ac:dyDescent="0.3">
      <c r="J3166" t="s">
        <v>5967</v>
      </c>
      <c r="K3166">
        <v>6.3</v>
      </c>
    </row>
    <row r="3167" spans="10:11" x14ac:dyDescent="0.3">
      <c r="J3167" t="s">
        <v>1681</v>
      </c>
      <c r="K3167">
        <v>5.3</v>
      </c>
    </row>
    <row r="3168" spans="10:11" x14ac:dyDescent="0.3">
      <c r="J3168" t="s">
        <v>852</v>
      </c>
      <c r="K3168">
        <v>6.8</v>
      </c>
    </row>
    <row r="3169" spans="10:11" x14ac:dyDescent="0.3">
      <c r="J3169" t="s">
        <v>1423</v>
      </c>
      <c r="K3169">
        <v>5.5</v>
      </c>
    </row>
    <row r="3170" spans="10:11" x14ac:dyDescent="0.3">
      <c r="J3170" t="s">
        <v>2125</v>
      </c>
      <c r="K3170">
        <v>7.4</v>
      </c>
    </row>
    <row r="3171" spans="10:11" x14ac:dyDescent="0.3">
      <c r="J3171" t="s">
        <v>1671</v>
      </c>
      <c r="K3171">
        <v>4.3</v>
      </c>
    </row>
    <row r="3172" spans="10:11" x14ac:dyDescent="0.3">
      <c r="J3172" t="s">
        <v>1814</v>
      </c>
      <c r="K3172">
        <v>6</v>
      </c>
    </row>
    <row r="3173" spans="10:11" x14ac:dyDescent="0.3">
      <c r="J3173" t="s">
        <v>3632</v>
      </c>
      <c r="K3173">
        <v>5.2</v>
      </c>
    </row>
    <row r="3174" spans="10:11" x14ac:dyDescent="0.3">
      <c r="J3174" t="s">
        <v>15102</v>
      </c>
      <c r="K3174">
        <v>6.7</v>
      </c>
    </row>
    <row r="3175" spans="10:11" x14ac:dyDescent="0.3">
      <c r="J3175" t="s">
        <v>1671</v>
      </c>
      <c r="K3175">
        <v>6.3</v>
      </c>
    </row>
    <row r="3176" spans="10:11" x14ac:dyDescent="0.3">
      <c r="J3176" t="s">
        <v>11289</v>
      </c>
      <c r="K3176">
        <v>7.9</v>
      </c>
    </row>
    <row r="3177" spans="10:11" x14ac:dyDescent="0.3">
      <c r="J3177" t="s">
        <v>1935</v>
      </c>
      <c r="K3177">
        <v>8.6</v>
      </c>
    </row>
    <row r="3178" spans="10:11" x14ac:dyDescent="0.3">
      <c r="J3178" t="s">
        <v>4904</v>
      </c>
      <c r="K3178">
        <v>6.1</v>
      </c>
    </row>
    <row r="3179" spans="10:11" x14ac:dyDescent="0.3">
      <c r="J3179" t="s">
        <v>8010</v>
      </c>
      <c r="K3179">
        <v>5.8</v>
      </c>
    </row>
    <row r="3180" spans="10:11" x14ac:dyDescent="0.3">
      <c r="J3180" t="s">
        <v>15130</v>
      </c>
      <c r="K3180">
        <v>7.7</v>
      </c>
    </row>
    <row r="3181" spans="10:11" x14ac:dyDescent="0.3">
      <c r="J3181" t="s">
        <v>1544</v>
      </c>
      <c r="K3181">
        <v>8</v>
      </c>
    </row>
    <row r="3182" spans="10:11" x14ac:dyDescent="0.3">
      <c r="J3182" t="s">
        <v>15140</v>
      </c>
      <c r="K3182">
        <v>5.6</v>
      </c>
    </row>
    <row r="3183" spans="10:11" x14ac:dyDescent="0.3">
      <c r="J3183" t="s">
        <v>2527</v>
      </c>
      <c r="K3183">
        <v>6.7</v>
      </c>
    </row>
    <row r="3184" spans="10:11" x14ac:dyDescent="0.3">
      <c r="J3184" t="s">
        <v>3898</v>
      </c>
      <c r="K3184">
        <v>6.6</v>
      </c>
    </row>
    <row r="3185" spans="10:11" x14ac:dyDescent="0.3">
      <c r="J3185" t="s">
        <v>5482</v>
      </c>
      <c r="K3185">
        <v>4.2</v>
      </c>
    </row>
    <row r="3186" spans="10:11" x14ac:dyDescent="0.3">
      <c r="J3186" t="s">
        <v>3409</v>
      </c>
      <c r="K3186">
        <v>6.6</v>
      </c>
    </row>
    <row r="3187" spans="10:11" x14ac:dyDescent="0.3">
      <c r="J3187" t="s">
        <v>2717</v>
      </c>
      <c r="K3187">
        <v>4.0999999999999996</v>
      </c>
    </row>
    <row r="3188" spans="10:11" x14ac:dyDescent="0.3">
      <c r="J3188" t="s">
        <v>15167</v>
      </c>
      <c r="K3188">
        <v>7.3</v>
      </c>
    </row>
    <row r="3189" spans="10:11" x14ac:dyDescent="0.3">
      <c r="J3189" t="s">
        <v>5510</v>
      </c>
      <c r="K3189">
        <v>7.1</v>
      </c>
    </row>
    <row r="3190" spans="10:11" x14ac:dyDescent="0.3">
      <c r="J3190" t="s">
        <v>2527</v>
      </c>
      <c r="K3190">
        <v>6.5</v>
      </c>
    </row>
    <row r="3191" spans="10:11" x14ac:dyDescent="0.3">
      <c r="J3191" t="s">
        <v>214</v>
      </c>
      <c r="K3191">
        <v>7</v>
      </c>
    </row>
    <row r="3192" spans="10:11" x14ac:dyDescent="0.3">
      <c r="J3192" t="s">
        <v>5567</v>
      </c>
      <c r="K3192">
        <v>5.5</v>
      </c>
    </row>
    <row r="3193" spans="10:11" x14ac:dyDescent="0.3">
      <c r="J3193" t="s">
        <v>464</v>
      </c>
      <c r="K3193">
        <v>6.6</v>
      </c>
    </row>
    <row r="3194" spans="10:11" x14ac:dyDescent="0.3">
      <c r="J3194" t="s">
        <v>2142</v>
      </c>
      <c r="K3194">
        <v>7.1</v>
      </c>
    </row>
    <row r="3195" spans="10:11" x14ac:dyDescent="0.3">
      <c r="J3195" t="s">
        <v>2125</v>
      </c>
      <c r="K3195">
        <v>7.9</v>
      </c>
    </row>
    <row r="3196" spans="10:11" x14ac:dyDescent="0.3">
      <c r="J3196" t="s">
        <v>214</v>
      </c>
      <c r="K3196">
        <v>7.1</v>
      </c>
    </row>
    <row r="3197" spans="10:11" x14ac:dyDescent="0.3">
      <c r="J3197" t="s">
        <v>923</v>
      </c>
      <c r="K3197">
        <v>5.6</v>
      </c>
    </row>
    <row r="3198" spans="10:11" x14ac:dyDescent="0.3">
      <c r="J3198" t="s">
        <v>4915</v>
      </c>
      <c r="K3198">
        <v>7.3</v>
      </c>
    </row>
    <row r="3199" spans="10:11" x14ac:dyDescent="0.3">
      <c r="J3199" t="s">
        <v>1671</v>
      </c>
      <c r="K3199">
        <v>3.3</v>
      </c>
    </row>
    <row r="3200" spans="10:11" x14ac:dyDescent="0.3">
      <c r="J3200" t="s">
        <v>5510</v>
      </c>
      <c r="K3200">
        <v>6.5</v>
      </c>
    </row>
    <row r="3201" spans="10:11" x14ac:dyDescent="0.3">
      <c r="J3201" t="s">
        <v>3030</v>
      </c>
      <c r="K3201">
        <v>4.8</v>
      </c>
    </row>
    <row r="3202" spans="10:11" x14ac:dyDescent="0.3">
      <c r="J3202" t="s">
        <v>13450</v>
      </c>
      <c r="K3202">
        <v>5.2</v>
      </c>
    </row>
    <row r="3203" spans="10:11" x14ac:dyDescent="0.3">
      <c r="J3203" t="s">
        <v>2527</v>
      </c>
      <c r="K3203">
        <v>6.3</v>
      </c>
    </row>
    <row r="3204" spans="10:11" x14ac:dyDescent="0.3">
      <c r="J3204" t="s">
        <v>214</v>
      </c>
      <c r="K3204">
        <v>7.2</v>
      </c>
    </row>
    <row r="3205" spans="10:11" x14ac:dyDescent="0.3">
      <c r="J3205" t="s">
        <v>1924</v>
      </c>
      <c r="K3205">
        <v>6.8</v>
      </c>
    </row>
    <row r="3206" spans="10:11" x14ac:dyDescent="0.3">
      <c r="J3206" t="s">
        <v>4262</v>
      </c>
      <c r="K3206">
        <v>5.7</v>
      </c>
    </row>
    <row r="3207" spans="10:11" x14ac:dyDescent="0.3">
      <c r="J3207" t="s">
        <v>214</v>
      </c>
      <c r="K3207">
        <v>7.2</v>
      </c>
    </row>
    <row r="3208" spans="10:11" x14ac:dyDescent="0.3">
      <c r="J3208" t="s">
        <v>1726</v>
      </c>
      <c r="K3208">
        <v>6.9</v>
      </c>
    </row>
    <row r="3209" spans="10:11" x14ac:dyDescent="0.3">
      <c r="J3209" t="s">
        <v>3409</v>
      </c>
      <c r="K3209">
        <v>9.1</v>
      </c>
    </row>
    <row r="3210" spans="10:11" x14ac:dyDescent="0.3">
      <c r="J3210" t="s">
        <v>578</v>
      </c>
      <c r="K3210">
        <v>6.3</v>
      </c>
    </row>
    <row r="3211" spans="10:11" x14ac:dyDescent="0.3">
      <c r="J3211" t="s">
        <v>5967</v>
      </c>
      <c r="K3211">
        <v>6.2</v>
      </c>
    </row>
    <row r="3212" spans="10:11" x14ac:dyDescent="0.3">
      <c r="J3212" t="s">
        <v>5274</v>
      </c>
      <c r="K3212">
        <v>6.7</v>
      </c>
    </row>
    <row r="3213" spans="10:11" x14ac:dyDescent="0.3">
      <c r="J3213" t="s">
        <v>2527</v>
      </c>
      <c r="K3213">
        <v>6.5</v>
      </c>
    </row>
    <row r="3214" spans="10:11" x14ac:dyDescent="0.3">
      <c r="J3214" t="s">
        <v>2125</v>
      </c>
      <c r="K3214">
        <v>7.2</v>
      </c>
    </row>
    <row r="3215" spans="10:11" x14ac:dyDescent="0.3">
      <c r="J3215" t="s">
        <v>1671</v>
      </c>
      <c r="K3215">
        <v>5.3</v>
      </c>
    </row>
    <row r="3216" spans="10:11" x14ac:dyDescent="0.3">
      <c r="J3216" t="s">
        <v>214</v>
      </c>
      <c r="K3216">
        <v>6.7</v>
      </c>
    </row>
    <row r="3217" spans="10:11" x14ac:dyDescent="0.3">
      <c r="J3217" t="s">
        <v>3409</v>
      </c>
      <c r="K3217">
        <v>6.2</v>
      </c>
    </row>
    <row r="3218" spans="10:11" x14ac:dyDescent="0.3">
      <c r="J3218" t="s">
        <v>1681</v>
      </c>
      <c r="K3218">
        <v>3.6</v>
      </c>
    </row>
    <row r="3219" spans="10:11" x14ac:dyDescent="0.3">
      <c r="J3219" t="s">
        <v>1733</v>
      </c>
      <c r="K3219">
        <v>5.7</v>
      </c>
    </row>
    <row r="3220" spans="10:11" x14ac:dyDescent="0.3">
      <c r="J3220" t="s">
        <v>3228</v>
      </c>
      <c r="K3220">
        <v>7.3</v>
      </c>
    </row>
    <row r="3221" spans="10:11" x14ac:dyDescent="0.3">
      <c r="J3221" t="s">
        <v>3409</v>
      </c>
      <c r="K3221">
        <v>5</v>
      </c>
    </row>
    <row r="3222" spans="10:11" x14ac:dyDescent="0.3">
      <c r="J3222" t="s">
        <v>5967</v>
      </c>
      <c r="K3222">
        <v>6.6</v>
      </c>
    </row>
    <row r="3223" spans="10:11" x14ac:dyDescent="0.3">
      <c r="J3223" t="s">
        <v>1544</v>
      </c>
      <c r="K3223">
        <v>6.6</v>
      </c>
    </row>
    <row r="3224" spans="10:11" x14ac:dyDescent="0.3">
      <c r="J3224" t="s">
        <v>214</v>
      </c>
      <c r="K3224">
        <v>6.8</v>
      </c>
    </row>
    <row r="3225" spans="10:11" x14ac:dyDescent="0.3">
      <c r="J3225" t="s">
        <v>7622</v>
      </c>
      <c r="K3225">
        <v>6.2</v>
      </c>
    </row>
    <row r="3226" spans="10:11" x14ac:dyDescent="0.3">
      <c r="J3226" t="s">
        <v>2527</v>
      </c>
      <c r="K3226">
        <v>7.3</v>
      </c>
    </row>
    <row r="3227" spans="10:11" x14ac:dyDescent="0.3">
      <c r="J3227" t="s">
        <v>15342</v>
      </c>
      <c r="K3227">
        <v>6.2</v>
      </c>
    </row>
    <row r="3228" spans="10:11" x14ac:dyDescent="0.3">
      <c r="J3228" t="s">
        <v>2527</v>
      </c>
      <c r="K3228">
        <v>6.9</v>
      </c>
    </row>
    <row r="3229" spans="10:11" x14ac:dyDescent="0.3">
      <c r="J3229" t="s">
        <v>12838</v>
      </c>
      <c r="K3229">
        <v>6.6</v>
      </c>
    </row>
    <row r="3230" spans="10:11" x14ac:dyDescent="0.3">
      <c r="J3230" t="s">
        <v>4075</v>
      </c>
      <c r="K3230">
        <v>6.3</v>
      </c>
    </row>
    <row r="3231" spans="10:11" x14ac:dyDescent="0.3">
      <c r="J3231" t="s">
        <v>3409</v>
      </c>
      <c r="K3231">
        <v>7</v>
      </c>
    </row>
    <row r="3232" spans="10:11" x14ac:dyDescent="0.3">
      <c r="J3232" t="s">
        <v>1009</v>
      </c>
      <c r="K3232">
        <v>3.3</v>
      </c>
    </row>
    <row r="3233" spans="10:11" x14ac:dyDescent="0.3">
      <c r="J3233" t="s">
        <v>3409</v>
      </c>
      <c r="K3233">
        <v>6.7</v>
      </c>
    </row>
    <row r="3234" spans="10:11" x14ac:dyDescent="0.3">
      <c r="J3234" t="s">
        <v>1961</v>
      </c>
      <c r="K3234">
        <v>6.2</v>
      </c>
    </row>
    <row r="3235" spans="10:11" x14ac:dyDescent="0.3">
      <c r="J3235" t="s">
        <v>1415</v>
      </c>
      <c r="K3235">
        <v>6.5</v>
      </c>
    </row>
    <row r="3236" spans="10:11" x14ac:dyDescent="0.3">
      <c r="J3236" t="s">
        <v>1671</v>
      </c>
      <c r="K3236">
        <v>3.5</v>
      </c>
    </row>
    <row r="3237" spans="10:11" x14ac:dyDescent="0.3">
      <c r="J3237" t="s">
        <v>2527</v>
      </c>
      <c r="K3237">
        <v>5.5</v>
      </c>
    </row>
    <row r="3238" spans="10:11" x14ac:dyDescent="0.3">
      <c r="J3238" t="s">
        <v>1681</v>
      </c>
      <c r="K3238">
        <v>5.9</v>
      </c>
    </row>
    <row r="3239" spans="10:11" x14ac:dyDescent="0.3">
      <c r="J3239" t="s">
        <v>2527</v>
      </c>
      <c r="K3239">
        <v>4.7</v>
      </c>
    </row>
    <row r="3240" spans="10:11" x14ac:dyDescent="0.3">
      <c r="J3240" t="s">
        <v>3409</v>
      </c>
      <c r="K3240">
        <v>4.2</v>
      </c>
    </row>
    <row r="3241" spans="10:11" x14ac:dyDescent="0.3">
      <c r="J3241" t="s">
        <v>1924</v>
      </c>
      <c r="K3241">
        <v>5.2</v>
      </c>
    </row>
    <row r="3242" spans="10:11" x14ac:dyDescent="0.3">
      <c r="J3242" t="s">
        <v>3090</v>
      </c>
      <c r="K3242">
        <v>5.2</v>
      </c>
    </row>
    <row r="3243" spans="10:11" x14ac:dyDescent="0.3">
      <c r="J3243" t="s">
        <v>1681</v>
      </c>
      <c r="K3243">
        <v>3.9</v>
      </c>
    </row>
    <row r="3244" spans="10:11" x14ac:dyDescent="0.3">
      <c r="J3244" t="s">
        <v>2215</v>
      </c>
      <c r="K3244">
        <v>6.1</v>
      </c>
    </row>
    <row r="3245" spans="10:11" x14ac:dyDescent="0.3">
      <c r="J3245" t="s">
        <v>5544</v>
      </c>
      <c r="K3245">
        <v>5.8</v>
      </c>
    </row>
    <row r="3246" spans="10:11" x14ac:dyDescent="0.3">
      <c r="J3246" t="s">
        <v>2527</v>
      </c>
      <c r="K3246">
        <v>6.7</v>
      </c>
    </row>
    <row r="3247" spans="10:11" x14ac:dyDescent="0.3">
      <c r="J3247" t="s">
        <v>895</v>
      </c>
      <c r="K3247">
        <v>5.7</v>
      </c>
    </row>
    <row r="3248" spans="10:11" x14ac:dyDescent="0.3">
      <c r="J3248" t="s">
        <v>6199</v>
      </c>
      <c r="K3248">
        <v>4.5</v>
      </c>
    </row>
    <row r="3249" spans="10:11" x14ac:dyDescent="0.3">
      <c r="J3249" t="s">
        <v>4075</v>
      </c>
      <c r="K3249">
        <v>6.9</v>
      </c>
    </row>
    <row r="3250" spans="10:11" x14ac:dyDescent="0.3">
      <c r="J3250" t="s">
        <v>15453</v>
      </c>
      <c r="K3250">
        <v>4.8</v>
      </c>
    </row>
    <row r="3251" spans="10:11" x14ac:dyDescent="0.3">
      <c r="J3251" t="s">
        <v>3396</v>
      </c>
      <c r="K3251">
        <v>6.3</v>
      </c>
    </row>
    <row r="3252" spans="10:11" x14ac:dyDescent="0.3">
      <c r="J3252" t="s">
        <v>1415</v>
      </c>
      <c r="K3252">
        <v>6.9</v>
      </c>
    </row>
    <row r="3253" spans="10:11" x14ac:dyDescent="0.3">
      <c r="J3253" t="s">
        <v>15468</v>
      </c>
      <c r="K3253">
        <v>5.4</v>
      </c>
    </row>
    <row r="3254" spans="10:11" x14ac:dyDescent="0.3">
      <c r="J3254" t="s">
        <v>4177</v>
      </c>
      <c r="K3254">
        <v>3.8</v>
      </c>
    </row>
    <row r="3255" spans="10:11" x14ac:dyDescent="0.3">
      <c r="J3255" t="s">
        <v>214</v>
      </c>
      <c r="K3255">
        <v>7</v>
      </c>
    </row>
    <row r="3256" spans="10:11" x14ac:dyDescent="0.3">
      <c r="J3256" t="s">
        <v>1671</v>
      </c>
      <c r="K3256">
        <v>5.2</v>
      </c>
    </row>
    <row r="3257" spans="10:11" x14ac:dyDescent="0.3">
      <c r="J3257" t="s">
        <v>4675</v>
      </c>
      <c r="K3257">
        <v>7.3</v>
      </c>
    </row>
    <row r="3258" spans="10:11" x14ac:dyDescent="0.3">
      <c r="J3258" t="s">
        <v>5544</v>
      </c>
      <c r="K3258">
        <v>4.5999999999999996</v>
      </c>
    </row>
    <row r="3259" spans="10:11" x14ac:dyDescent="0.3">
      <c r="J3259" t="s">
        <v>15495</v>
      </c>
      <c r="K3259">
        <v>6.5</v>
      </c>
    </row>
    <row r="3260" spans="10:11" x14ac:dyDescent="0.3">
      <c r="J3260" t="s">
        <v>1415</v>
      </c>
      <c r="K3260">
        <v>6.8</v>
      </c>
    </row>
    <row r="3261" spans="10:11" x14ac:dyDescent="0.3">
      <c r="J3261" t="s">
        <v>214</v>
      </c>
      <c r="K3261">
        <v>6.7</v>
      </c>
    </row>
    <row r="3262" spans="10:11" x14ac:dyDescent="0.3">
      <c r="J3262" t="s">
        <v>1671</v>
      </c>
      <c r="K3262">
        <v>6.1</v>
      </c>
    </row>
    <row r="3263" spans="10:11" x14ac:dyDescent="0.3">
      <c r="J3263" t="s">
        <v>464</v>
      </c>
      <c r="K3263">
        <v>5.2</v>
      </c>
    </row>
    <row r="3264" spans="10:11" x14ac:dyDescent="0.3">
      <c r="J3264" t="s">
        <v>50</v>
      </c>
      <c r="K3264">
        <v>6.9</v>
      </c>
    </row>
    <row r="3265" spans="10:11" x14ac:dyDescent="0.3">
      <c r="J3265" t="s">
        <v>4526</v>
      </c>
      <c r="K3265">
        <v>6</v>
      </c>
    </row>
    <row r="3266" spans="10:11" x14ac:dyDescent="0.3">
      <c r="J3266" t="s">
        <v>214</v>
      </c>
      <c r="K3266">
        <v>7.9</v>
      </c>
    </row>
    <row r="3267" spans="10:11" x14ac:dyDescent="0.3">
      <c r="J3267" t="s">
        <v>5544</v>
      </c>
      <c r="K3267">
        <v>4.5</v>
      </c>
    </row>
    <row r="3268" spans="10:11" x14ac:dyDescent="0.3">
      <c r="J3268" t="s">
        <v>5765</v>
      </c>
      <c r="K3268">
        <v>5.0999999999999996</v>
      </c>
    </row>
    <row r="3269" spans="10:11" x14ac:dyDescent="0.3">
      <c r="J3269" t="s">
        <v>1374</v>
      </c>
      <c r="K3269">
        <v>7.6</v>
      </c>
    </row>
    <row r="3270" spans="10:11" x14ac:dyDescent="0.3">
      <c r="J3270" t="s">
        <v>15544</v>
      </c>
      <c r="K3270">
        <v>7.6</v>
      </c>
    </row>
    <row r="3271" spans="10:11" x14ac:dyDescent="0.3">
      <c r="J3271" t="s">
        <v>15551</v>
      </c>
      <c r="K3271">
        <v>6.7</v>
      </c>
    </row>
    <row r="3272" spans="10:11" x14ac:dyDescent="0.3">
      <c r="J3272" t="s">
        <v>1875</v>
      </c>
      <c r="K3272">
        <v>6.1</v>
      </c>
    </row>
    <row r="3273" spans="10:11" x14ac:dyDescent="0.3">
      <c r="J3273" t="s">
        <v>3396</v>
      </c>
      <c r="K3273">
        <v>7.5</v>
      </c>
    </row>
    <row r="3274" spans="10:11" x14ac:dyDescent="0.3">
      <c r="J3274" t="s">
        <v>4904</v>
      </c>
      <c r="K3274">
        <v>5.3</v>
      </c>
    </row>
    <row r="3275" spans="10:11" x14ac:dyDescent="0.3">
      <c r="J3275" t="s">
        <v>15571</v>
      </c>
      <c r="K3275">
        <v>6</v>
      </c>
    </row>
    <row r="3276" spans="10:11" x14ac:dyDescent="0.3">
      <c r="J3276" t="s">
        <v>1849</v>
      </c>
      <c r="K3276">
        <v>7.1</v>
      </c>
    </row>
    <row r="3277" spans="10:11" x14ac:dyDescent="0.3">
      <c r="J3277" t="s">
        <v>15580</v>
      </c>
      <c r="K3277">
        <v>7.5</v>
      </c>
    </row>
    <row r="3278" spans="10:11" x14ac:dyDescent="0.3">
      <c r="J3278" t="s">
        <v>214</v>
      </c>
      <c r="K3278">
        <v>6.9</v>
      </c>
    </row>
    <row r="3279" spans="10:11" x14ac:dyDescent="0.3">
      <c r="J3279" t="s">
        <v>10222</v>
      </c>
      <c r="K3279">
        <v>8.5</v>
      </c>
    </row>
    <row r="3280" spans="10:11" x14ac:dyDescent="0.3">
      <c r="J3280" t="s">
        <v>5544</v>
      </c>
      <c r="K3280">
        <v>7.5</v>
      </c>
    </row>
    <row r="3281" spans="10:11" x14ac:dyDescent="0.3">
      <c r="J3281" t="s">
        <v>4296</v>
      </c>
      <c r="K3281">
        <v>6.6</v>
      </c>
    </row>
    <row r="3282" spans="10:11" x14ac:dyDescent="0.3">
      <c r="J3282" t="s">
        <v>12149</v>
      </c>
      <c r="K3282">
        <v>8</v>
      </c>
    </row>
    <row r="3283" spans="10:11" x14ac:dyDescent="0.3">
      <c r="J3283" t="s">
        <v>50</v>
      </c>
      <c r="K3283">
        <v>7</v>
      </c>
    </row>
    <row r="3284" spans="10:11" x14ac:dyDescent="0.3">
      <c r="J3284" t="s">
        <v>12639</v>
      </c>
      <c r="K3284">
        <v>5.8</v>
      </c>
    </row>
    <row r="3285" spans="10:11" x14ac:dyDescent="0.3">
      <c r="J3285" t="s">
        <v>1415</v>
      </c>
      <c r="K3285">
        <v>7.3</v>
      </c>
    </row>
    <row r="3286" spans="10:11" x14ac:dyDescent="0.3">
      <c r="J3286" t="s">
        <v>5806</v>
      </c>
      <c r="K3286">
        <v>6.8</v>
      </c>
    </row>
    <row r="3287" spans="10:11" x14ac:dyDescent="0.3">
      <c r="J3287" t="s">
        <v>2527</v>
      </c>
      <c r="K3287">
        <v>6.7</v>
      </c>
    </row>
    <row r="3288" spans="10:11" x14ac:dyDescent="0.3">
      <c r="J3288" t="s">
        <v>7406</v>
      </c>
      <c r="K3288">
        <v>6.5</v>
      </c>
    </row>
    <row r="3289" spans="10:11" x14ac:dyDescent="0.3">
      <c r="J3289" t="s">
        <v>2889</v>
      </c>
      <c r="K3289">
        <v>8</v>
      </c>
    </row>
    <row r="3290" spans="10:11" x14ac:dyDescent="0.3">
      <c r="J3290" t="s">
        <v>2208</v>
      </c>
      <c r="K3290">
        <v>6.5</v>
      </c>
    </row>
    <row r="3291" spans="10:11" x14ac:dyDescent="0.3">
      <c r="J3291" t="s">
        <v>1415</v>
      </c>
      <c r="K3291">
        <v>4.9000000000000004</v>
      </c>
    </row>
    <row r="3292" spans="10:11" x14ac:dyDescent="0.3">
      <c r="J3292" t="s">
        <v>4219</v>
      </c>
      <c r="K3292">
        <v>7.1</v>
      </c>
    </row>
    <row r="3293" spans="10:11" x14ac:dyDescent="0.3">
      <c r="J3293" t="s">
        <v>4075</v>
      </c>
      <c r="K3293">
        <v>7</v>
      </c>
    </row>
    <row r="3294" spans="10:11" x14ac:dyDescent="0.3">
      <c r="J3294" t="s">
        <v>2125</v>
      </c>
      <c r="K3294">
        <v>7</v>
      </c>
    </row>
    <row r="3295" spans="10:11" x14ac:dyDescent="0.3">
      <c r="J3295" t="s">
        <v>1671</v>
      </c>
      <c r="K3295">
        <v>7.5</v>
      </c>
    </row>
    <row r="3296" spans="10:11" x14ac:dyDescent="0.3">
      <c r="J3296" t="s">
        <v>6403</v>
      </c>
      <c r="K3296">
        <v>4.5</v>
      </c>
    </row>
    <row r="3297" spans="10:11" x14ac:dyDescent="0.3">
      <c r="J3297" t="s">
        <v>1681</v>
      </c>
      <c r="K3297">
        <v>5.5</v>
      </c>
    </row>
    <row r="3298" spans="10:11" x14ac:dyDescent="0.3">
      <c r="J3298" t="s">
        <v>15673</v>
      </c>
      <c r="K3298">
        <v>7.7</v>
      </c>
    </row>
    <row r="3299" spans="10:11" x14ac:dyDescent="0.3">
      <c r="J3299" t="s">
        <v>2527</v>
      </c>
      <c r="K3299">
        <v>7.2</v>
      </c>
    </row>
    <row r="3300" spans="10:11" x14ac:dyDescent="0.3">
      <c r="J3300" t="s">
        <v>1681</v>
      </c>
      <c r="K3300">
        <v>4.8</v>
      </c>
    </row>
    <row r="3301" spans="10:11" x14ac:dyDescent="0.3">
      <c r="J3301" t="s">
        <v>464</v>
      </c>
      <c r="K3301">
        <v>6.7</v>
      </c>
    </row>
    <row r="3302" spans="10:11" x14ac:dyDescent="0.3">
      <c r="J3302" t="s">
        <v>2527</v>
      </c>
      <c r="K3302">
        <v>7</v>
      </c>
    </row>
    <row r="3303" spans="10:11" x14ac:dyDescent="0.3">
      <c r="J3303" t="s">
        <v>1671</v>
      </c>
      <c r="K3303">
        <v>6.5</v>
      </c>
    </row>
    <row r="3304" spans="10:11" x14ac:dyDescent="0.3">
      <c r="J3304" t="s">
        <v>12744</v>
      </c>
      <c r="K3304">
        <v>7.4</v>
      </c>
    </row>
    <row r="3305" spans="10:11" x14ac:dyDescent="0.3">
      <c r="J3305" t="s">
        <v>214</v>
      </c>
      <c r="K3305">
        <v>3.5</v>
      </c>
    </row>
    <row r="3306" spans="10:11" x14ac:dyDescent="0.3">
      <c r="J3306" t="s">
        <v>4432</v>
      </c>
      <c r="K3306">
        <v>5.7</v>
      </c>
    </row>
    <row r="3307" spans="10:11" x14ac:dyDescent="0.3">
      <c r="J3307" t="s">
        <v>1634</v>
      </c>
      <c r="K3307">
        <v>6.2</v>
      </c>
    </row>
    <row r="3308" spans="10:11" x14ac:dyDescent="0.3">
      <c r="J3308" t="s">
        <v>1415</v>
      </c>
      <c r="K3308">
        <v>5.7</v>
      </c>
    </row>
    <row r="3309" spans="10:11" x14ac:dyDescent="0.3">
      <c r="J3309" t="s">
        <v>6419</v>
      </c>
      <c r="K3309">
        <v>6.4</v>
      </c>
    </row>
    <row r="3310" spans="10:11" x14ac:dyDescent="0.3">
      <c r="J3310" t="s">
        <v>6199</v>
      </c>
      <c r="K3310">
        <v>7</v>
      </c>
    </row>
    <row r="3311" spans="10:11" x14ac:dyDescent="0.3">
      <c r="J3311" t="s">
        <v>2664</v>
      </c>
      <c r="K3311">
        <v>7.7</v>
      </c>
    </row>
    <row r="3312" spans="10:11" x14ac:dyDescent="0.3">
      <c r="J3312" t="s">
        <v>4068</v>
      </c>
      <c r="K3312">
        <v>5.4</v>
      </c>
    </row>
    <row r="3313" spans="10:11" x14ac:dyDescent="0.3">
      <c r="J3313" t="s">
        <v>1098</v>
      </c>
      <c r="K3313">
        <v>6.6</v>
      </c>
    </row>
    <row r="3314" spans="10:11" x14ac:dyDescent="0.3">
      <c r="J3314" t="s">
        <v>6403</v>
      </c>
      <c r="K3314">
        <v>6.1</v>
      </c>
    </row>
    <row r="3315" spans="10:11" x14ac:dyDescent="0.3">
      <c r="J3315" t="s">
        <v>1671</v>
      </c>
      <c r="K3315">
        <v>6.1</v>
      </c>
    </row>
    <row r="3316" spans="10:11" x14ac:dyDescent="0.3">
      <c r="J3316" t="s">
        <v>3409</v>
      </c>
      <c r="K3316">
        <v>7.6</v>
      </c>
    </row>
    <row r="3317" spans="10:11" x14ac:dyDescent="0.3">
      <c r="J3317" t="s">
        <v>3409</v>
      </c>
      <c r="K3317">
        <v>6.2</v>
      </c>
    </row>
    <row r="3318" spans="10:11" x14ac:dyDescent="0.3">
      <c r="J3318" t="s">
        <v>7144</v>
      </c>
      <c r="K3318">
        <v>6.6</v>
      </c>
    </row>
    <row r="3319" spans="10:11" x14ac:dyDescent="0.3">
      <c r="J3319" t="s">
        <v>334</v>
      </c>
      <c r="K3319">
        <v>6.1</v>
      </c>
    </row>
    <row r="3320" spans="10:11" x14ac:dyDescent="0.3">
      <c r="J3320" t="s">
        <v>2174</v>
      </c>
      <c r="K3320">
        <v>7.3</v>
      </c>
    </row>
    <row r="3321" spans="10:11" x14ac:dyDescent="0.3">
      <c r="J3321" t="s">
        <v>6545</v>
      </c>
      <c r="K3321">
        <v>4.2</v>
      </c>
    </row>
    <row r="3322" spans="10:11" x14ac:dyDescent="0.3">
      <c r="J3322" t="s">
        <v>2142</v>
      </c>
      <c r="K3322">
        <v>7.1</v>
      </c>
    </row>
    <row r="3323" spans="10:11" x14ac:dyDescent="0.3">
      <c r="J3323" t="s">
        <v>3409</v>
      </c>
      <c r="K3323">
        <v>6</v>
      </c>
    </row>
    <row r="3324" spans="10:11" x14ac:dyDescent="0.3">
      <c r="J3324" t="s">
        <v>214</v>
      </c>
      <c r="K3324">
        <v>6.5</v>
      </c>
    </row>
    <row r="3325" spans="10:11" x14ac:dyDescent="0.3">
      <c r="J3325" t="s">
        <v>4219</v>
      </c>
      <c r="K3325">
        <v>6.5</v>
      </c>
    </row>
    <row r="3326" spans="10:11" x14ac:dyDescent="0.3">
      <c r="J3326" t="s">
        <v>15805</v>
      </c>
      <c r="K3326">
        <v>5.7</v>
      </c>
    </row>
    <row r="3327" spans="10:11" x14ac:dyDescent="0.3">
      <c r="J3327" t="s">
        <v>5032</v>
      </c>
      <c r="K3327">
        <v>6.1</v>
      </c>
    </row>
    <row r="3328" spans="10:11" x14ac:dyDescent="0.3">
      <c r="J3328" t="s">
        <v>1961</v>
      </c>
      <c r="K3328">
        <v>7.1</v>
      </c>
    </row>
    <row r="3329" spans="10:11" x14ac:dyDescent="0.3">
      <c r="J3329" t="s">
        <v>1935</v>
      </c>
      <c r="K3329">
        <v>7.3</v>
      </c>
    </row>
    <row r="3330" spans="10:11" x14ac:dyDescent="0.3">
      <c r="J3330" t="s">
        <v>2215</v>
      </c>
      <c r="K3330">
        <v>6.5</v>
      </c>
    </row>
    <row r="3331" spans="10:11" x14ac:dyDescent="0.3">
      <c r="J3331" t="s">
        <v>15828</v>
      </c>
      <c r="K3331">
        <v>7.9</v>
      </c>
    </row>
    <row r="3332" spans="10:11" x14ac:dyDescent="0.3">
      <c r="J3332" t="s">
        <v>334</v>
      </c>
      <c r="K3332">
        <v>5.7</v>
      </c>
    </row>
    <row r="3333" spans="10:11" x14ac:dyDescent="0.3">
      <c r="J3333" t="s">
        <v>882</v>
      </c>
      <c r="K3333">
        <v>7.2</v>
      </c>
    </row>
    <row r="3334" spans="10:11" x14ac:dyDescent="0.3">
      <c r="J3334" t="s">
        <v>7837</v>
      </c>
      <c r="K3334">
        <v>7.3</v>
      </c>
    </row>
    <row r="3335" spans="10:11" x14ac:dyDescent="0.3">
      <c r="J3335" t="s">
        <v>7837</v>
      </c>
      <c r="K3335">
        <v>6.9</v>
      </c>
    </row>
    <row r="3336" spans="10:11" x14ac:dyDescent="0.3">
      <c r="J3336" t="s">
        <v>1671</v>
      </c>
      <c r="K3336">
        <v>5</v>
      </c>
    </row>
    <row r="3337" spans="10:11" x14ac:dyDescent="0.3">
      <c r="J3337" t="s">
        <v>14082</v>
      </c>
      <c r="K3337">
        <v>5.9</v>
      </c>
    </row>
    <row r="3338" spans="10:11" x14ac:dyDescent="0.3">
      <c r="J3338" t="s">
        <v>9353</v>
      </c>
      <c r="K3338">
        <v>6.7</v>
      </c>
    </row>
    <row r="3339" spans="10:11" x14ac:dyDescent="0.3">
      <c r="J3339" t="s">
        <v>2527</v>
      </c>
      <c r="K3339">
        <v>7.3</v>
      </c>
    </row>
    <row r="3340" spans="10:11" x14ac:dyDescent="0.3">
      <c r="J3340" t="s">
        <v>3409</v>
      </c>
      <c r="K3340">
        <v>7.6</v>
      </c>
    </row>
    <row r="3341" spans="10:11" x14ac:dyDescent="0.3">
      <c r="J3341" t="s">
        <v>1671</v>
      </c>
      <c r="K3341">
        <v>6.5</v>
      </c>
    </row>
    <row r="3342" spans="10:11" x14ac:dyDescent="0.3">
      <c r="J3342" t="s">
        <v>7837</v>
      </c>
      <c r="K3342">
        <v>2.1</v>
      </c>
    </row>
    <row r="3343" spans="10:11" x14ac:dyDescent="0.3">
      <c r="J3343" t="s">
        <v>6132</v>
      </c>
      <c r="K3343">
        <v>5.3</v>
      </c>
    </row>
    <row r="3344" spans="10:11" x14ac:dyDescent="0.3">
      <c r="J3344" t="s">
        <v>777</v>
      </c>
      <c r="K3344">
        <v>7.2</v>
      </c>
    </row>
    <row r="3345" spans="10:11" x14ac:dyDescent="0.3">
      <c r="J3345" t="s">
        <v>6326</v>
      </c>
      <c r="K3345">
        <v>7</v>
      </c>
    </row>
    <row r="3346" spans="10:11" x14ac:dyDescent="0.3">
      <c r="J3346" t="s">
        <v>1826</v>
      </c>
      <c r="K3346">
        <v>8</v>
      </c>
    </row>
    <row r="3347" spans="10:11" x14ac:dyDescent="0.3">
      <c r="J3347" t="s">
        <v>7837</v>
      </c>
      <c r="K3347">
        <v>6.5</v>
      </c>
    </row>
    <row r="3348" spans="10:11" x14ac:dyDescent="0.3">
      <c r="J3348" t="s">
        <v>1023</v>
      </c>
      <c r="K3348">
        <v>6.9</v>
      </c>
    </row>
    <row r="3349" spans="10:11" x14ac:dyDescent="0.3">
      <c r="J3349" t="s">
        <v>1826</v>
      </c>
      <c r="K3349">
        <v>7.1</v>
      </c>
    </row>
    <row r="3350" spans="10:11" x14ac:dyDescent="0.3">
      <c r="J3350" t="s">
        <v>1415</v>
      </c>
      <c r="K3350">
        <v>7.3</v>
      </c>
    </row>
    <row r="3351" spans="10:11" x14ac:dyDescent="0.3">
      <c r="J3351" t="s">
        <v>3396</v>
      </c>
      <c r="K3351">
        <v>7.5</v>
      </c>
    </row>
    <row r="3352" spans="10:11" x14ac:dyDescent="0.3">
      <c r="J3352" t="s">
        <v>3464</v>
      </c>
      <c r="K3352">
        <v>6.9</v>
      </c>
    </row>
    <row r="3353" spans="10:11" x14ac:dyDescent="0.3">
      <c r="J3353" t="s">
        <v>6236</v>
      </c>
      <c r="K3353">
        <v>7.2</v>
      </c>
    </row>
    <row r="3354" spans="10:11" x14ac:dyDescent="0.3">
      <c r="J3354" t="s">
        <v>6113</v>
      </c>
      <c r="K3354">
        <v>7.2</v>
      </c>
    </row>
    <row r="3355" spans="10:11" x14ac:dyDescent="0.3">
      <c r="J3355" t="s">
        <v>15939</v>
      </c>
      <c r="K3355">
        <v>6.7</v>
      </c>
    </row>
    <row r="3356" spans="10:11" x14ac:dyDescent="0.3">
      <c r="J3356" t="s">
        <v>127</v>
      </c>
      <c r="K3356">
        <v>6</v>
      </c>
    </row>
    <row r="3357" spans="10:11" x14ac:dyDescent="0.3">
      <c r="J3357" t="s">
        <v>1935</v>
      </c>
      <c r="K3357">
        <v>8.9</v>
      </c>
    </row>
    <row r="3358" spans="10:11" x14ac:dyDescent="0.3">
      <c r="J3358" t="s">
        <v>5759</v>
      </c>
      <c r="K3358">
        <v>7.7</v>
      </c>
    </row>
    <row r="3359" spans="10:11" x14ac:dyDescent="0.3">
      <c r="J3359" t="s">
        <v>2125</v>
      </c>
      <c r="K3359">
        <v>7.9</v>
      </c>
    </row>
    <row r="3360" spans="10:11" x14ac:dyDescent="0.3">
      <c r="J3360" t="s">
        <v>12838</v>
      </c>
      <c r="K3360">
        <v>5.6</v>
      </c>
    </row>
    <row r="3361" spans="10:11" x14ac:dyDescent="0.3">
      <c r="J3361" t="s">
        <v>15970</v>
      </c>
      <c r="K3361">
        <v>8</v>
      </c>
    </row>
    <row r="3362" spans="10:11" x14ac:dyDescent="0.3">
      <c r="J3362" t="s">
        <v>3632</v>
      </c>
      <c r="K3362">
        <v>6.2</v>
      </c>
    </row>
    <row r="3363" spans="10:11" x14ac:dyDescent="0.3">
      <c r="J3363" t="s">
        <v>2527</v>
      </c>
      <c r="K3363">
        <v>7.9</v>
      </c>
    </row>
    <row r="3364" spans="10:11" x14ac:dyDescent="0.3">
      <c r="J3364" t="s">
        <v>7043</v>
      </c>
      <c r="K3364">
        <v>8.1</v>
      </c>
    </row>
    <row r="3365" spans="10:11" x14ac:dyDescent="0.3">
      <c r="J3365" t="s">
        <v>3171</v>
      </c>
      <c r="K3365">
        <v>7.6</v>
      </c>
    </row>
    <row r="3366" spans="10:11" x14ac:dyDescent="0.3">
      <c r="J3366" t="s">
        <v>6199</v>
      </c>
      <c r="K3366">
        <v>3.5</v>
      </c>
    </row>
    <row r="3367" spans="10:11" x14ac:dyDescent="0.3">
      <c r="J3367" t="s">
        <v>1726</v>
      </c>
      <c r="K3367">
        <v>7.6</v>
      </c>
    </row>
    <row r="3368" spans="10:11" x14ac:dyDescent="0.3">
      <c r="J3368" t="s">
        <v>5788</v>
      </c>
      <c r="K3368">
        <v>6.5</v>
      </c>
    </row>
    <row r="3369" spans="10:11" x14ac:dyDescent="0.3">
      <c r="J3369" t="s">
        <v>16012</v>
      </c>
      <c r="K3369">
        <v>5.6</v>
      </c>
    </row>
    <row r="3370" spans="10:11" x14ac:dyDescent="0.3">
      <c r="J3370" t="s">
        <v>1415</v>
      </c>
      <c r="K3370">
        <v>7.7</v>
      </c>
    </row>
    <row r="3371" spans="10:11" x14ac:dyDescent="0.3">
      <c r="J3371" t="s">
        <v>3030</v>
      </c>
      <c r="K3371">
        <v>5.2</v>
      </c>
    </row>
    <row r="3372" spans="10:11" x14ac:dyDescent="0.3">
      <c r="J3372" t="s">
        <v>882</v>
      </c>
      <c r="K3372">
        <v>6.9</v>
      </c>
    </row>
    <row r="3373" spans="10:11" x14ac:dyDescent="0.3">
      <c r="J3373" t="s">
        <v>1681</v>
      </c>
      <c r="K3373">
        <v>6.1</v>
      </c>
    </row>
    <row r="3374" spans="10:11" x14ac:dyDescent="0.3">
      <c r="J3374" t="s">
        <v>6829</v>
      </c>
      <c r="K3374">
        <v>5</v>
      </c>
    </row>
    <row r="3375" spans="10:11" x14ac:dyDescent="0.3">
      <c r="J3375" t="s">
        <v>953</v>
      </c>
      <c r="K3375">
        <v>7.8</v>
      </c>
    </row>
    <row r="3376" spans="10:11" x14ac:dyDescent="0.3">
      <c r="J3376" t="s">
        <v>1415</v>
      </c>
      <c r="K3376">
        <v>7.4</v>
      </c>
    </row>
    <row r="3377" spans="10:11" x14ac:dyDescent="0.3">
      <c r="J3377" t="s">
        <v>50</v>
      </c>
      <c r="K3377">
        <v>6.8</v>
      </c>
    </row>
    <row r="3378" spans="10:11" x14ac:dyDescent="0.3">
      <c r="J3378" t="s">
        <v>464</v>
      </c>
      <c r="K3378">
        <v>7.1</v>
      </c>
    </row>
    <row r="3379" spans="10:11" x14ac:dyDescent="0.3">
      <c r="J3379" t="s">
        <v>2664</v>
      </c>
      <c r="K3379">
        <v>6.4</v>
      </c>
    </row>
    <row r="3380" spans="10:11" x14ac:dyDescent="0.3">
      <c r="J3380" t="s">
        <v>1415</v>
      </c>
      <c r="K3380">
        <v>5.7</v>
      </c>
    </row>
    <row r="3381" spans="10:11" x14ac:dyDescent="0.3">
      <c r="J3381" t="s">
        <v>3409</v>
      </c>
      <c r="K3381">
        <v>7.5</v>
      </c>
    </row>
    <row r="3382" spans="10:11" x14ac:dyDescent="0.3">
      <c r="J3382" t="s">
        <v>1009</v>
      </c>
      <c r="K3382">
        <v>6.7</v>
      </c>
    </row>
    <row r="3383" spans="10:11" x14ac:dyDescent="0.3">
      <c r="J3383" t="s">
        <v>1681</v>
      </c>
      <c r="K3383">
        <v>5.6</v>
      </c>
    </row>
    <row r="3384" spans="10:11" x14ac:dyDescent="0.3">
      <c r="J3384" t="s">
        <v>4075</v>
      </c>
      <c r="K3384">
        <v>7</v>
      </c>
    </row>
    <row r="3385" spans="10:11" x14ac:dyDescent="0.3">
      <c r="J3385" t="s">
        <v>1935</v>
      </c>
      <c r="K3385">
        <v>7.6</v>
      </c>
    </row>
    <row r="3386" spans="10:11" x14ac:dyDescent="0.3">
      <c r="J3386" t="s">
        <v>214</v>
      </c>
      <c r="K3386">
        <v>6.5</v>
      </c>
    </row>
    <row r="3387" spans="10:11" x14ac:dyDescent="0.3">
      <c r="J3387" t="s">
        <v>422</v>
      </c>
      <c r="K3387">
        <v>7</v>
      </c>
    </row>
    <row r="3388" spans="10:11" x14ac:dyDescent="0.3">
      <c r="J3388" t="s">
        <v>334</v>
      </c>
      <c r="K3388">
        <v>6.3</v>
      </c>
    </row>
    <row r="3389" spans="10:11" x14ac:dyDescent="0.3">
      <c r="J3389" t="s">
        <v>214</v>
      </c>
      <c r="K3389">
        <v>6.4</v>
      </c>
    </row>
    <row r="3390" spans="10:11" x14ac:dyDescent="0.3">
      <c r="J3390" t="s">
        <v>1415</v>
      </c>
      <c r="K3390">
        <v>7.1</v>
      </c>
    </row>
    <row r="3391" spans="10:11" x14ac:dyDescent="0.3">
      <c r="J3391" t="s">
        <v>1681</v>
      </c>
      <c r="K3391">
        <v>7.1</v>
      </c>
    </row>
    <row r="3392" spans="10:11" x14ac:dyDescent="0.3">
      <c r="J3392" t="s">
        <v>1415</v>
      </c>
      <c r="K3392">
        <v>6.5</v>
      </c>
    </row>
    <row r="3393" spans="10:11" x14ac:dyDescent="0.3">
      <c r="J3393" t="s">
        <v>11575</v>
      </c>
      <c r="K3393">
        <v>6.9</v>
      </c>
    </row>
    <row r="3394" spans="10:11" x14ac:dyDescent="0.3">
      <c r="J3394" t="s">
        <v>2527</v>
      </c>
      <c r="K3394">
        <v>5.4</v>
      </c>
    </row>
    <row r="3395" spans="10:11" x14ac:dyDescent="0.3">
      <c r="J3395" t="s">
        <v>1681</v>
      </c>
      <c r="K3395">
        <v>4.9000000000000004</v>
      </c>
    </row>
    <row r="3396" spans="10:11" x14ac:dyDescent="0.3">
      <c r="J3396" t="s">
        <v>1671</v>
      </c>
      <c r="K3396">
        <v>5.0999999999999996</v>
      </c>
    </row>
    <row r="3397" spans="10:11" x14ac:dyDescent="0.3">
      <c r="J3397" t="s">
        <v>3632</v>
      </c>
      <c r="K3397">
        <v>5.3</v>
      </c>
    </row>
    <row r="3398" spans="10:11" x14ac:dyDescent="0.3">
      <c r="J3398" t="s">
        <v>214</v>
      </c>
      <c r="K3398">
        <v>7.5</v>
      </c>
    </row>
    <row r="3399" spans="10:11" x14ac:dyDescent="0.3">
      <c r="J3399" t="s">
        <v>16135</v>
      </c>
      <c r="K3399">
        <v>8.3000000000000007</v>
      </c>
    </row>
    <row r="3400" spans="10:11" x14ac:dyDescent="0.3">
      <c r="J3400" t="s">
        <v>16140</v>
      </c>
      <c r="K3400">
        <v>7.3</v>
      </c>
    </row>
    <row r="3401" spans="10:11" x14ac:dyDescent="0.3">
      <c r="J3401" t="s">
        <v>2527</v>
      </c>
      <c r="K3401">
        <v>7.3</v>
      </c>
    </row>
    <row r="3402" spans="10:11" x14ac:dyDescent="0.3">
      <c r="J3402" t="s">
        <v>16149</v>
      </c>
      <c r="K3402">
        <v>7.1</v>
      </c>
    </row>
    <row r="3403" spans="10:11" x14ac:dyDescent="0.3">
      <c r="J3403" t="s">
        <v>422</v>
      </c>
      <c r="K3403">
        <v>6</v>
      </c>
    </row>
    <row r="3404" spans="10:11" x14ac:dyDescent="0.3">
      <c r="J3404" t="s">
        <v>1009</v>
      </c>
      <c r="K3404">
        <v>6.6</v>
      </c>
    </row>
    <row r="3405" spans="10:11" x14ac:dyDescent="0.3">
      <c r="J3405" t="s">
        <v>1415</v>
      </c>
      <c r="K3405">
        <v>7.2</v>
      </c>
    </row>
    <row r="3406" spans="10:11" x14ac:dyDescent="0.3">
      <c r="J3406" t="s">
        <v>3067</v>
      </c>
      <c r="K3406">
        <v>7.2</v>
      </c>
    </row>
    <row r="3407" spans="10:11" x14ac:dyDescent="0.3">
      <c r="J3407" t="s">
        <v>1544</v>
      </c>
      <c r="K3407">
        <v>6.9</v>
      </c>
    </row>
    <row r="3408" spans="10:11" x14ac:dyDescent="0.3">
      <c r="J3408" t="s">
        <v>6939</v>
      </c>
      <c r="K3408">
        <v>6.8</v>
      </c>
    </row>
    <row r="3409" spans="10:11" x14ac:dyDescent="0.3">
      <c r="J3409" t="s">
        <v>7043</v>
      </c>
      <c r="K3409">
        <v>4</v>
      </c>
    </row>
    <row r="3410" spans="10:11" x14ac:dyDescent="0.3">
      <c r="J3410" t="s">
        <v>628</v>
      </c>
      <c r="K3410">
        <v>7.7</v>
      </c>
    </row>
    <row r="3411" spans="10:11" x14ac:dyDescent="0.3">
      <c r="J3411" t="s">
        <v>6199</v>
      </c>
      <c r="K3411">
        <v>7.4</v>
      </c>
    </row>
    <row r="3412" spans="10:11" x14ac:dyDescent="0.3">
      <c r="J3412" t="s">
        <v>8921</v>
      </c>
      <c r="K3412">
        <v>6.5</v>
      </c>
    </row>
    <row r="3413" spans="10:11" x14ac:dyDescent="0.3">
      <c r="J3413" t="s">
        <v>1935</v>
      </c>
      <c r="K3413">
        <v>6.4</v>
      </c>
    </row>
    <row r="3414" spans="10:11" x14ac:dyDescent="0.3">
      <c r="J3414" t="s">
        <v>214</v>
      </c>
      <c r="K3414">
        <v>7.2</v>
      </c>
    </row>
    <row r="3415" spans="10:11" x14ac:dyDescent="0.3">
      <c r="J3415" t="s">
        <v>16213</v>
      </c>
      <c r="K3415">
        <v>5.6</v>
      </c>
    </row>
    <row r="3416" spans="10:11" x14ac:dyDescent="0.3">
      <c r="J3416" t="s">
        <v>5605</v>
      </c>
      <c r="K3416">
        <v>6.3</v>
      </c>
    </row>
    <row r="3417" spans="10:11" x14ac:dyDescent="0.3">
      <c r="J3417" t="s">
        <v>14309</v>
      </c>
      <c r="K3417">
        <v>6.8</v>
      </c>
    </row>
    <row r="3418" spans="10:11" x14ac:dyDescent="0.3">
      <c r="J3418" t="s">
        <v>1415</v>
      </c>
      <c r="K3418">
        <v>5.5</v>
      </c>
    </row>
    <row r="3419" spans="10:11" x14ac:dyDescent="0.3">
      <c r="J3419" t="s">
        <v>1752</v>
      </c>
      <c r="K3419">
        <v>6.9</v>
      </c>
    </row>
    <row r="3420" spans="10:11" x14ac:dyDescent="0.3">
      <c r="J3420" t="s">
        <v>6790</v>
      </c>
      <c r="K3420">
        <v>6</v>
      </c>
    </row>
    <row r="3421" spans="10:11" x14ac:dyDescent="0.3">
      <c r="J3421" t="s">
        <v>214</v>
      </c>
      <c r="K3421">
        <v>7.7</v>
      </c>
    </row>
    <row r="3422" spans="10:11" x14ac:dyDescent="0.3">
      <c r="J3422" t="s">
        <v>2125</v>
      </c>
      <c r="K3422">
        <v>6.4</v>
      </c>
    </row>
    <row r="3423" spans="10:11" x14ac:dyDescent="0.3">
      <c r="J3423" t="s">
        <v>3124</v>
      </c>
      <c r="K3423">
        <v>6.6</v>
      </c>
    </row>
    <row r="3424" spans="10:11" x14ac:dyDescent="0.3">
      <c r="J3424" t="s">
        <v>3409</v>
      </c>
      <c r="K3424">
        <v>5.3</v>
      </c>
    </row>
    <row r="3425" spans="10:11" x14ac:dyDescent="0.3">
      <c r="J3425" t="s">
        <v>16256</v>
      </c>
      <c r="K3425">
        <v>8.1</v>
      </c>
    </row>
    <row r="3426" spans="10:11" x14ac:dyDescent="0.3">
      <c r="J3426" t="s">
        <v>334</v>
      </c>
      <c r="K3426">
        <v>5.9</v>
      </c>
    </row>
    <row r="3427" spans="10:11" x14ac:dyDescent="0.3">
      <c r="J3427" t="s">
        <v>1634</v>
      </c>
      <c r="K3427">
        <v>7.7</v>
      </c>
    </row>
    <row r="3428" spans="10:11" x14ac:dyDescent="0.3">
      <c r="J3428" t="s">
        <v>464</v>
      </c>
      <c r="K3428">
        <v>4.5999999999999996</v>
      </c>
    </row>
    <row r="3429" spans="10:11" x14ac:dyDescent="0.3">
      <c r="J3429" t="s">
        <v>2699</v>
      </c>
      <c r="K3429">
        <v>5.0999999999999996</v>
      </c>
    </row>
    <row r="3430" spans="10:11" x14ac:dyDescent="0.3">
      <c r="J3430" t="s">
        <v>1415</v>
      </c>
      <c r="K3430">
        <v>6.9</v>
      </c>
    </row>
    <row r="3431" spans="10:11" x14ac:dyDescent="0.3">
      <c r="J3431" t="s">
        <v>3409</v>
      </c>
      <c r="K3431">
        <v>8</v>
      </c>
    </row>
    <row r="3432" spans="10:11" x14ac:dyDescent="0.3">
      <c r="J3432" t="s">
        <v>2142</v>
      </c>
      <c r="K3432">
        <v>6.8</v>
      </c>
    </row>
    <row r="3433" spans="10:11" x14ac:dyDescent="0.3">
      <c r="J3433" t="s">
        <v>777</v>
      </c>
      <c r="K3433">
        <v>5.4</v>
      </c>
    </row>
    <row r="3434" spans="10:11" x14ac:dyDescent="0.3">
      <c r="J3434" t="s">
        <v>3479</v>
      </c>
      <c r="K3434">
        <v>6.5</v>
      </c>
    </row>
    <row r="3435" spans="10:11" x14ac:dyDescent="0.3">
      <c r="J3435" t="s">
        <v>1325</v>
      </c>
      <c r="K3435">
        <v>4.2</v>
      </c>
    </row>
    <row r="3436" spans="10:11" x14ac:dyDescent="0.3">
      <c r="J3436" t="s">
        <v>3932</v>
      </c>
      <c r="K3436">
        <v>7.4</v>
      </c>
    </row>
    <row r="3437" spans="10:11" x14ac:dyDescent="0.3">
      <c r="J3437" t="s">
        <v>2527</v>
      </c>
      <c r="K3437">
        <v>6.9</v>
      </c>
    </row>
    <row r="3438" spans="10:11" x14ac:dyDescent="0.3">
      <c r="J3438" t="s">
        <v>2136</v>
      </c>
      <c r="K3438">
        <v>6.7</v>
      </c>
    </row>
    <row r="3439" spans="10:11" x14ac:dyDescent="0.3">
      <c r="J3439" t="s">
        <v>16330</v>
      </c>
      <c r="K3439">
        <v>7.3</v>
      </c>
    </row>
    <row r="3440" spans="10:11" x14ac:dyDescent="0.3">
      <c r="J3440" t="s">
        <v>2527</v>
      </c>
      <c r="K3440">
        <v>7.6</v>
      </c>
    </row>
    <row r="3441" spans="10:11" x14ac:dyDescent="0.3">
      <c r="J3441" t="s">
        <v>6403</v>
      </c>
      <c r="K3441">
        <v>5.4</v>
      </c>
    </row>
    <row r="3442" spans="10:11" x14ac:dyDescent="0.3">
      <c r="J3442" t="s">
        <v>3409</v>
      </c>
      <c r="K3442">
        <v>7.3</v>
      </c>
    </row>
    <row r="3443" spans="10:11" x14ac:dyDescent="0.3">
      <c r="J3443" t="s">
        <v>214</v>
      </c>
      <c r="K3443">
        <v>6.4</v>
      </c>
    </row>
    <row r="3444" spans="10:11" x14ac:dyDescent="0.3">
      <c r="J3444" t="s">
        <v>1415</v>
      </c>
      <c r="K3444">
        <v>6</v>
      </c>
    </row>
    <row r="3445" spans="10:11" x14ac:dyDescent="0.3">
      <c r="J3445" t="s">
        <v>2142</v>
      </c>
      <c r="K3445">
        <v>7.2</v>
      </c>
    </row>
    <row r="3446" spans="10:11" x14ac:dyDescent="0.3">
      <c r="J3446" t="s">
        <v>4479</v>
      </c>
      <c r="K3446">
        <v>6</v>
      </c>
    </row>
    <row r="3447" spans="10:11" x14ac:dyDescent="0.3">
      <c r="J3447" t="s">
        <v>1009</v>
      </c>
      <c r="K3447">
        <v>3.1</v>
      </c>
    </row>
    <row r="3448" spans="10:11" x14ac:dyDescent="0.3">
      <c r="J3448" t="s">
        <v>214</v>
      </c>
      <c r="K3448">
        <v>6.9</v>
      </c>
    </row>
    <row r="3449" spans="10:11" x14ac:dyDescent="0.3">
      <c r="J3449" t="s">
        <v>4262</v>
      </c>
      <c r="K3449">
        <v>6.2</v>
      </c>
    </row>
    <row r="3450" spans="10:11" x14ac:dyDescent="0.3">
      <c r="J3450" t="s">
        <v>5510</v>
      </c>
      <c r="K3450">
        <v>5.5</v>
      </c>
    </row>
    <row r="3451" spans="10:11" x14ac:dyDescent="0.3">
      <c r="J3451" t="s">
        <v>16012</v>
      </c>
      <c r="K3451">
        <v>6.9</v>
      </c>
    </row>
    <row r="3452" spans="10:11" x14ac:dyDescent="0.3">
      <c r="J3452" t="s">
        <v>16384</v>
      </c>
      <c r="K3452">
        <v>6.3</v>
      </c>
    </row>
    <row r="3453" spans="10:11" x14ac:dyDescent="0.3">
      <c r="J3453" t="s">
        <v>1671</v>
      </c>
      <c r="K3453">
        <v>4.8</v>
      </c>
    </row>
    <row r="3454" spans="10:11" x14ac:dyDescent="0.3">
      <c r="J3454" t="s">
        <v>2125</v>
      </c>
      <c r="K3454">
        <v>7.9</v>
      </c>
    </row>
    <row r="3455" spans="10:11" x14ac:dyDescent="0.3">
      <c r="J3455" t="s">
        <v>3409</v>
      </c>
      <c r="K3455">
        <v>6.7</v>
      </c>
    </row>
    <row r="3456" spans="10:11" x14ac:dyDescent="0.3">
      <c r="J3456" t="s">
        <v>464</v>
      </c>
      <c r="K3456">
        <v>5.6</v>
      </c>
    </row>
    <row r="3457" spans="10:11" x14ac:dyDescent="0.3">
      <c r="J3457" t="s">
        <v>2717</v>
      </c>
      <c r="K3457">
        <v>5.4</v>
      </c>
    </row>
    <row r="3458" spans="10:11" x14ac:dyDescent="0.3">
      <c r="J3458" t="s">
        <v>16411</v>
      </c>
      <c r="K3458">
        <v>8</v>
      </c>
    </row>
    <row r="3459" spans="10:11" x14ac:dyDescent="0.3">
      <c r="J3459" t="s">
        <v>16416</v>
      </c>
      <c r="K3459">
        <v>5.7</v>
      </c>
    </row>
    <row r="3460" spans="10:11" x14ac:dyDescent="0.3">
      <c r="J3460" t="s">
        <v>4075</v>
      </c>
      <c r="K3460">
        <v>7.6</v>
      </c>
    </row>
    <row r="3461" spans="10:11" x14ac:dyDescent="0.3">
      <c r="J3461" t="s">
        <v>5544</v>
      </c>
      <c r="K3461">
        <v>7</v>
      </c>
    </row>
    <row r="3462" spans="10:11" x14ac:dyDescent="0.3">
      <c r="J3462" t="s">
        <v>464</v>
      </c>
      <c r="K3462">
        <v>7.2</v>
      </c>
    </row>
    <row r="3463" spans="10:11" x14ac:dyDescent="0.3">
      <c r="J3463" t="s">
        <v>81</v>
      </c>
      <c r="K3463">
        <v>6.2</v>
      </c>
    </row>
    <row r="3464" spans="10:11" x14ac:dyDescent="0.3">
      <c r="J3464" t="s">
        <v>262</v>
      </c>
      <c r="K3464">
        <v>3.5</v>
      </c>
    </row>
    <row r="3465" spans="10:11" x14ac:dyDescent="0.3">
      <c r="J3465" t="s">
        <v>1415</v>
      </c>
      <c r="K3465">
        <v>7.5</v>
      </c>
    </row>
    <row r="3466" spans="10:11" x14ac:dyDescent="0.3">
      <c r="J3466" t="s">
        <v>59</v>
      </c>
      <c r="K3466">
        <v>5.0999999999999996</v>
      </c>
    </row>
    <row r="3467" spans="10:11" x14ac:dyDescent="0.3">
      <c r="J3467" t="s">
        <v>50</v>
      </c>
      <c r="K3467">
        <v>6.7</v>
      </c>
    </row>
    <row r="3468" spans="10:11" x14ac:dyDescent="0.3">
      <c r="J3468" t="s">
        <v>1935</v>
      </c>
      <c r="K3468">
        <v>9.1999999999999993</v>
      </c>
    </row>
    <row r="3469" spans="10:11" x14ac:dyDescent="0.3">
      <c r="J3469" t="s">
        <v>7837</v>
      </c>
      <c r="K3469">
        <v>6.1</v>
      </c>
    </row>
    <row r="3470" spans="10:11" x14ac:dyDescent="0.3">
      <c r="J3470" t="s">
        <v>1415</v>
      </c>
      <c r="K3470">
        <v>7.7</v>
      </c>
    </row>
    <row r="3471" spans="10:11" x14ac:dyDescent="0.3">
      <c r="J3471" t="s">
        <v>7837</v>
      </c>
      <c r="K3471">
        <v>7.6</v>
      </c>
    </row>
    <row r="3472" spans="10:11" x14ac:dyDescent="0.3">
      <c r="J3472" t="s">
        <v>2527</v>
      </c>
      <c r="K3472">
        <v>6.1</v>
      </c>
    </row>
    <row r="3473" spans="10:11" x14ac:dyDescent="0.3">
      <c r="J3473" t="s">
        <v>3030</v>
      </c>
      <c r="K3473">
        <v>4.9000000000000004</v>
      </c>
    </row>
    <row r="3474" spans="10:11" x14ac:dyDescent="0.3">
      <c r="J3474" t="s">
        <v>50</v>
      </c>
      <c r="K3474">
        <v>6.8</v>
      </c>
    </row>
    <row r="3475" spans="10:11" x14ac:dyDescent="0.3">
      <c r="J3475" t="s">
        <v>7963</v>
      </c>
      <c r="K3475">
        <v>7</v>
      </c>
    </row>
    <row r="3476" spans="10:11" x14ac:dyDescent="0.3">
      <c r="J3476" t="s">
        <v>1415</v>
      </c>
      <c r="K3476">
        <v>7.2</v>
      </c>
    </row>
    <row r="3477" spans="10:11" x14ac:dyDescent="0.3">
      <c r="J3477" t="s">
        <v>2527</v>
      </c>
      <c r="K3477">
        <v>5.7</v>
      </c>
    </row>
    <row r="3478" spans="10:11" x14ac:dyDescent="0.3">
      <c r="J3478" t="s">
        <v>214</v>
      </c>
      <c r="K3478">
        <v>7.3</v>
      </c>
    </row>
    <row r="3479" spans="10:11" x14ac:dyDescent="0.3">
      <c r="J3479" t="s">
        <v>5940</v>
      </c>
      <c r="K3479">
        <v>7.5</v>
      </c>
    </row>
    <row r="3480" spans="10:11" x14ac:dyDescent="0.3">
      <c r="J3480" t="s">
        <v>1726</v>
      </c>
      <c r="K3480">
        <v>7.4</v>
      </c>
    </row>
    <row r="3481" spans="10:11" x14ac:dyDescent="0.3">
      <c r="J3481" t="s">
        <v>334</v>
      </c>
      <c r="K3481">
        <v>7.2</v>
      </c>
    </row>
    <row r="3482" spans="10:11" x14ac:dyDescent="0.3">
      <c r="J3482" t="s">
        <v>4042</v>
      </c>
      <c r="K3482">
        <v>6.5</v>
      </c>
    </row>
    <row r="3483" spans="10:11" x14ac:dyDescent="0.3">
      <c r="J3483" t="s">
        <v>2125</v>
      </c>
      <c r="K3483">
        <v>9</v>
      </c>
    </row>
    <row r="3484" spans="10:11" x14ac:dyDescent="0.3">
      <c r="J3484" t="s">
        <v>73</v>
      </c>
      <c r="K3484">
        <v>6.8</v>
      </c>
    </row>
    <row r="3485" spans="10:11" x14ac:dyDescent="0.3">
      <c r="J3485" t="s">
        <v>50</v>
      </c>
      <c r="K3485">
        <v>6.8</v>
      </c>
    </row>
    <row r="3486" spans="10:11" x14ac:dyDescent="0.3">
      <c r="J3486" t="s">
        <v>422</v>
      </c>
      <c r="K3486">
        <v>5.2</v>
      </c>
    </row>
    <row r="3487" spans="10:11" x14ac:dyDescent="0.3">
      <c r="J3487" t="s">
        <v>8570</v>
      </c>
      <c r="K3487">
        <v>7.2</v>
      </c>
    </row>
    <row r="3488" spans="10:11" x14ac:dyDescent="0.3">
      <c r="J3488" t="s">
        <v>16528</v>
      </c>
      <c r="K3488">
        <v>7.5</v>
      </c>
    </row>
    <row r="3489" spans="10:11" x14ac:dyDescent="0.3">
      <c r="J3489" t="s">
        <v>5103</v>
      </c>
      <c r="K3489">
        <v>4</v>
      </c>
    </row>
    <row r="3490" spans="10:11" x14ac:dyDescent="0.3">
      <c r="J3490" t="s">
        <v>1671</v>
      </c>
      <c r="K3490">
        <v>6.8</v>
      </c>
    </row>
    <row r="3491" spans="10:11" x14ac:dyDescent="0.3">
      <c r="J3491" t="s">
        <v>16544</v>
      </c>
      <c r="K3491">
        <v>6.9</v>
      </c>
    </row>
    <row r="3492" spans="10:11" x14ac:dyDescent="0.3">
      <c r="J3492" t="s">
        <v>3144</v>
      </c>
      <c r="K3492">
        <v>8.1999999999999993</v>
      </c>
    </row>
    <row r="3493" spans="10:11" x14ac:dyDescent="0.3">
      <c r="J3493" t="s">
        <v>9193</v>
      </c>
      <c r="K3493">
        <v>7.3</v>
      </c>
    </row>
    <row r="3494" spans="10:11" x14ac:dyDescent="0.3">
      <c r="J3494" t="s">
        <v>2125</v>
      </c>
      <c r="K3494">
        <v>6.1</v>
      </c>
    </row>
    <row r="3495" spans="10:11" x14ac:dyDescent="0.3">
      <c r="J3495" t="s">
        <v>50</v>
      </c>
      <c r="K3495">
        <v>7.8</v>
      </c>
    </row>
    <row r="3496" spans="10:11" x14ac:dyDescent="0.3">
      <c r="J3496" t="s">
        <v>6403</v>
      </c>
      <c r="K3496">
        <v>6</v>
      </c>
    </row>
    <row r="3497" spans="10:11" x14ac:dyDescent="0.3">
      <c r="J3497" t="s">
        <v>6403</v>
      </c>
      <c r="K3497">
        <v>4.0999999999999996</v>
      </c>
    </row>
    <row r="3498" spans="10:11" x14ac:dyDescent="0.3">
      <c r="J3498" t="s">
        <v>2527</v>
      </c>
      <c r="K3498">
        <v>7</v>
      </c>
    </row>
    <row r="3499" spans="10:11" x14ac:dyDescent="0.3">
      <c r="J3499" t="s">
        <v>8060</v>
      </c>
      <c r="K3499">
        <v>7.1</v>
      </c>
    </row>
    <row r="3500" spans="10:11" x14ac:dyDescent="0.3">
      <c r="J3500" t="s">
        <v>8945</v>
      </c>
      <c r="K3500">
        <v>6.2</v>
      </c>
    </row>
    <row r="3501" spans="10:11" x14ac:dyDescent="0.3">
      <c r="J3501" t="s">
        <v>6199</v>
      </c>
      <c r="K3501">
        <v>6.9</v>
      </c>
    </row>
    <row r="3502" spans="10:11" x14ac:dyDescent="0.3">
      <c r="J3502" t="s">
        <v>214</v>
      </c>
      <c r="K3502">
        <v>7.6</v>
      </c>
    </row>
    <row r="3503" spans="10:11" x14ac:dyDescent="0.3">
      <c r="J3503" t="s">
        <v>3409</v>
      </c>
      <c r="K3503">
        <v>7.6</v>
      </c>
    </row>
    <row r="3504" spans="10:11" x14ac:dyDescent="0.3">
      <c r="J3504" t="s">
        <v>1415</v>
      </c>
      <c r="K3504">
        <v>6.4</v>
      </c>
    </row>
    <row r="3505" spans="10:11" x14ac:dyDescent="0.3">
      <c r="J3505" t="s">
        <v>3464</v>
      </c>
      <c r="K3505">
        <v>6.2</v>
      </c>
    </row>
    <row r="3506" spans="10:11" x14ac:dyDescent="0.3">
      <c r="J3506" t="s">
        <v>16604</v>
      </c>
      <c r="K3506">
        <v>7.5</v>
      </c>
    </row>
    <row r="3507" spans="10:11" x14ac:dyDescent="0.3">
      <c r="J3507" t="s">
        <v>3913</v>
      </c>
      <c r="K3507">
        <v>2</v>
      </c>
    </row>
    <row r="3508" spans="10:11" x14ac:dyDescent="0.3">
      <c r="J3508" t="s">
        <v>16615</v>
      </c>
      <c r="K3508">
        <v>6.2</v>
      </c>
    </row>
    <row r="3509" spans="10:11" x14ac:dyDescent="0.3">
      <c r="J3509" t="s">
        <v>464</v>
      </c>
      <c r="K3509">
        <v>7.7</v>
      </c>
    </row>
    <row r="3510" spans="10:11" x14ac:dyDescent="0.3">
      <c r="J3510" t="s">
        <v>11069</v>
      </c>
      <c r="K3510">
        <v>6.5</v>
      </c>
    </row>
    <row r="3511" spans="10:11" x14ac:dyDescent="0.3">
      <c r="J3511" t="s">
        <v>1052</v>
      </c>
      <c r="K3511">
        <v>7.4</v>
      </c>
    </row>
    <row r="3512" spans="10:11" x14ac:dyDescent="0.3">
      <c r="J3512" t="s">
        <v>2850</v>
      </c>
      <c r="K3512">
        <v>7.9</v>
      </c>
    </row>
    <row r="3513" spans="10:11" x14ac:dyDescent="0.3">
      <c r="J3513" t="s">
        <v>3794</v>
      </c>
      <c r="K3513">
        <v>6.8</v>
      </c>
    </row>
    <row r="3514" spans="10:11" x14ac:dyDescent="0.3">
      <c r="J3514" t="s">
        <v>1415</v>
      </c>
      <c r="K3514">
        <v>6.3</v>
      </c>
    </row>
    <row r="3515" spans="10:11" x14ac:dyDescent="0.3">
      <c r="J3515" t="s">
        <v>7144</v>
      </c>
      <c r="K3515">
        <v>6.3</v>
      </c>
    </row>
    <row r="3516" spans="10:11" x14ac:dyDescent="0.3">
      <c r="J3516" t="s">
        <v>1726</v>
      </c>
      <c r="K3516">
        <v>6.6</v>
      </c>
    </row>
    <row r="3517" spans="10:11" x14ac:dyDescent="0.3">
      <c r="J3517" t="s">
        <v>1544</v>
      </c>
      <c r="K3517">
        <v>6.4</v>
      </c>
    </row>
    <row r="3518" spans="10:11" x14ac:dyDescent="0.3">
      <c r="J3518" t="s">
        <v>4075</v>
      </c>
      <c r="K3518">
        <v>7.5</v>
      </c>
    </row>
    <row r="3519" spans="10:11" x14ac:dyDescent="0.3">
      <c r="J3519" t="s">
        <v>7144</v>
      </c>
      <c r="K3519">
        <v>5.8</v>
      </c>
    </row>
    <row r="3520" spans="10:11" x14ac:dyDescent="0.3">
      <c r="J3520" t="s">
        <v>3794</v>
      </c>
      <c r="K3520">
        <v>6.5</v>
      </c>
    </row>
    <row r="3521" spans="10:11" x14ac:dyDescent="0.3">
      <c r="J3521" t="s">
        <v>3932</v>
      </c>
      <c r="K3521">
        <v>4.8</v>
      </c>
    </row>
    <row r="3522" spans="10:11" x14ac:dyDescent="0.3">
      <c r="J3522" t="s">
        <v>214</v>
      </c>
      <c r="K3522">
        <v>7.2</v>
      </c>
    </row>
    <row r="3523" spans="10:11" x14ac:dyDescent="0.3">
      <c r="J3523" t="s">
        <v>1221</v>
      </c>
      <c r="K3523">
        <v>6.3</v>
      </c>
    </row>
    <row r="3524" spans="10:11" x14ac:dyDescent="0.3">
      <c r="J3524" t="s">
        <v>6829</v>
      </c>
      <c r="K3524">
        <v>7</v>
      </c>
    </row>
    <row r="3525" spans="10:11" x14ac:dyDescent="0.3">
      <c r="J3525" t="s">
        <v>2527</v>
      </c>
      <c r="K3525">
        <v>6.3</v>
      </c>
    </row>
    <row r="3526" spans="10:11" x14ac:dyDescent="0.3">
      <c r="J3526" t="s">
        <v>1671</v>
      </c>
      <c r="K3526">
        <v>5.3</v>
      </c>
    </row>
    <row r="3527" spans="10:11" x14ac:dyDescent="0.3">
      <c r="J3527" t="s">
        <v>1671</v>
      </c>
      <c r="K3527">
        <v>2.2999999999999998</v>
      </c>
    </row>
    <row r="3528" spans="10:11" x14ac:dyDescent="0.3">
      <c r="J3528" t="s">
        <v>3409</v>
      </c>
      <c r="K3528">
        <v>7.1</v>
      </c>
    </row>
    <row r="3529" spans="10:11" x14ac:dyDescent="0.3">
      <c r="J3529" t="s">
        <v>9193</v>
      </c>
      <c r="K3529">
        <v>6.2</v>
      </c>
    </row>
    <row r="3530" spans="10:11" x14ac:dyDescent="0.3">
      <c r="J3530" t="s">
        <v>6622</v>
      </c>
      <c r="K3530">
        <v>6.2</v>
      </c>
    </row>
    <row r="3531" spans="10:11" x14ac:dyDescent="0.3">
      <c r="J3531" t="s">
        <v>214</v>
      </c>
      <c r="K3531">
        <v>6.7</v>
      </c>
    </row>
    <row r="3532" spans="10:11" x14ac:dyDescent="0.3">
      <c r="J3532" t="s">
        <v>6326</v>
      </c>
      <c r="K3532">
        <v>6.5</v>
      </c>
    </row>
    <row r="3533" spans="10:11" x14ac:dyDescent="0.3">
      <c r="J3533" t="s">
        <v>1671</v>
      </c>
      <c r="K3533">
        <v>5.9</v>
      </c>
    </row>
    <row r="3534" spans="10:11" x14ac:dyDescent="0.3">
      <c r="J3534" t="s">
        <v>1849</v>
      </c>
      <c r="K3534">
        <v>6.7</v>
      </c>
    </row>
    <row r="3535" spans="10:11" x14ac:dyDescent="0.3">
      <c r="J3535" t="s">
        <v>5967</v>
      </c>
      <c r="K3535">
        <v>6</v>
      </c>
    </row>
    <row r="3536" spans="10:11" x14ac:dyDescent="0.3">
      <c r="J3536" t="s">
        <v>3409</v>
      </c>
      <c r="K3536">
        <v>6.9</v>
      </c>
    </row>
    <row r="3537" spans="10:11" x14ac:dyDescent="0.3">
      <c r="J3537" t="s">
        <v>334</v>
      </c>
      <c r="K3537">
        <v>7.9</v>
      </c>
    </row>
    <row r="3538" spans="10:11" x14ac:dyDescent="0.3">
      <c r="J3538" t="s">
        <v>4556</v>
      </c>
      <c r="K3538">
        <v>5.3</v>
      </c>
    </row>
    <row r="3539" spans="10:11" x14ac:dyDescent="0.3">
      <c r="J3539" t="s">
        <v>16749</v>
      </c>
      <c r="K3539">
        <v>4.8</v>
      </c>
    </row>
    <row r="3540" spans="10:11" x14ac:dyDescent="0.3">
      <c r="J3540" t="s">
        <v>2831</v>
      </c>
      <c r="K3540">
        <v>5.3</v>
      </c>
    </row>
    <row r="3541" spans="10:11" x14ac:dyDescent="0.3">
      <c r="J3541" t="s">
        <v>16762</v>
      </c>
      <c r="K3541">
        <v>6</v>
      </c>
    </row>
    <row r="3542" spans="10:11" x14ac:dyDescent="0.3">
      <c r="J3542" t="s">
        <v>15011</v>
      </c>
      <c r="K3542">
        <v>7.3</v>
      </c>
    </row>
    <row r="3543" spans="10:11" x14ac:dyDescent="0.3">
      <c r="J3543" t="s">
        <v>16773</v>
      </c>
      <c r="K3543">
        <v>7.4</v>
      </c>
    </row>
    <row r="3544" spans="10:11" x14ac:dyDescent="0.3">
      <c r="J3544" t="s">
        <v>1671</v>
      </c>
      <c r="K3544">
        <v>7.7</v>
      </c>
    </row>
    <row r="3545" spans="10:11" x14ac:dyDescent="0.3">
      <c r="J3545" t="s">
        <v>3023</v>
      </c>
      <c r="K3545">
        <v>4.8</v>
      </c>
    </row>
    <row r="3546" spans="10:11" x14ac:dyDescent="0.3">
      <c r="J3546" t="s">
        <v>214</v>
      </c>
      <c r="K3546">
        <v>7.2</v>
      </c>
    </row>
    <row r="3547" spans="10:11" x14ac:dyDescent="0.3">
      <c r="J3547" t="s">
        <v>2125</v>
      </c>
      <c r="K3547">
        <v>5.8</v>
      </c>
    </row>
    <row r="3548" spans="10:11" x14ac:dyDescent="0.3">
      <c r="J3548" t="s">
        <v>12009</v>
      </c>
      <c r="K3548">
        <v>7.3</v>
      </c>
    </row>
    <row r="3549" spans="10:11" x14ac:dyDescent="0.3">
      <c r="J3549" t="s">
        <v>2527</v>
      </c>
      <c r="K3549">
        <v>7</v>
      </c>
    </row>
    <row r="3550" spans="10:11" x14ac:dyDescent="0.3">
      <c r="J3550" t="s">
        <v>1528</v>
      </c>
      <c r="K3550">
        <v>6.4</v>
      </c>
    </row>
    <row r="3551" spans="10:11" x14ac:dyDescent="0.3">
      <c r="J3551" t="s">
        <v>4384</v>
      </c>
      <c r="K3551">
        <v>5.6</v>
      </c>
    </row>
    <row r="3552" spans="10:11" x14ac:dyDescent="0.3">
      <c r="J3552" t="s">
        <v>16820</v>
      </c>
      <c r="K3552">
        <v>8.1999999999999993</v>
      </c>
    </row>
    <row r="3553" spans="10:11" x14ac:dyDescent="0.3">
      <c r="J3553" t="s">
        <v>1415</v>
      </c>
      <c r="K3553">
        <v>6.5</v>
      </c>
    </row>
    <row r="3554" spans="10:11" x14ac:dyDescent="0.3">
      <c r="J3554" t="s">
        <v>16832</v>
      </c>
      <c r="K3554">
        <v>6.4</v>
      </c>
    </row>
    <row r="3555" spans="10:11" x14ac:dyDescent="0.3">
      <c r="J3555" t="s">
        <v>464</v>
      </c>
      <c r="K3555">
        <v>8.1</v>
      </c>
    </row>
    <row r="3556" spans="10:11" x14ac:dyDescent="0.3">
      <c r="J3556" t="s">
        <v>5103</v>
      </c>
      <c r="K3556">
        <v>5.4</v>
      </c>
    </row>
    <row r="3557" spans="10:11" x14ac:dyDescent="0.3">
      <c r="J3557" t="s">
        <v>16849</v>
      </c>
      <c r="K3557">
        <v>6.3</v>
      </c>
    </row>
    <row r="3558" spans="10:11" x14ac:dyDescent="0.3">
      <c r="J3558" t="s">
        <v>1935</v>
      </c>
      <c r="K3558">
        <v>7.8</v>
      </c>
    </row>
    <row r="3559" spans="10:11" x14ac:dyDescent="0.3">
      <c r="J3559" t="s">
        <v>4296</v>
      </c>
      <c r="K3559">
        <v>6.8</v>
      </c>
    </row>
    <row r="3560" spans="10:11" x14ac:dyDescent="0.3">
      <c r="J3560" t="s">
        <v>2527</v>
      </c>
      <c r="K3560">
        <v>7.2</v>
      </c>
    </row>
    <row r="3561" spans="10:11" x14ac:dyDescent="0.3">
      <c r="J3561" t="s">
        <v>16873</v>
      </c>
      <c r="K3561">
        <v>7.1</v>
      </c>
    </row>
    <row r="3562" spans="10:11" x14ac:dyDescent="0.3">
      <c r="J3562" t="s">
        <v>16877</v>
      </c>
      <c r="K3562">
        <v>6.2</v>
      </c>
    </row>
    <row r="3563" spans="10:11" x14ac:dyDescent="0.3">
      <c r="J3563" t="s">
        <v>1009</v>
      </c>
      <c r="K3563">
        <v>7.3</v>
      </c>
    </row>
    <row r="3564" spans="10:11" x14ac:dyDescent="0.3">
      <c r="J3564" t="s">
        <v>1415</v>
      </c>
      <c r="K3564">
        <v>5.9</v>
      </c>
    </row>
    <row r="3565" spans="10:11" x14ac:dyDescent="0.3">
      <c r="J3565" t="s">
        <v>2954</v>
      </c>
      <c r="K3565">
        <v>7.2</v>
      </c>
    </row>
    <row r="3566" spans="10:11" x14ac:dyDescent="0.3">
      <c r="J3566" t="s">
        <v>4332</v>
      </c>
      <c r="K3566">
        <v>3.6</v>
      </c>
    </row>
    <row r="3567" spans="10:11" x14ac:dyDescent="0.3">
      <c r="J3567" t="s">
        <v>1544</v>
      </c>
      <c r="K3567">
        <v>7.7</v>
      </c>
    </row>
    <row r="3568" spans="10:11" x14ac:dyDescent="0.3">
      <c r="J3568" t="s">
        <v>3409</v>
      </c>
      <c r="K3568">
        <v>7.3</v>
      </c>
    </row>
    <row r="3569" spans="10:11" x14ac:dyDescent="0.3">
      <c r="J3569" t="s">
        <v>2125</v>
      </c>
      <c r="K3569">
        <v>7.4</v>
      </c>
    </row>
    <row r="3570" spans="10:11" x14ac:dyDescent="0.3">
      <c r="J3570" t="s">
        <v>1765</v>
      </c>
      <c r="K3570">
        <v>6.6</v>
      </c>
    </row>
    <row r="3571" spans="10:11" x14ac:dyDescent="0.3">
      <c r="J3571" t="s">
        <v>4075</v>
      </c>
      <c r="K3571">
        <v>6.9</v>
      </c>
    </row>
    <row r="3572" spans="10:11" x14ac:dyDescent="0.3">
      <c r="J3572" t="s">
        <v>214</v>
      </c>
      <c r="K3572">
        <v>6.8</v>
      </c>
    </row>
    <row r="3573" spans="10:11" x14ac:dyDescent="0.3">
      <c r="J3573" t="s">
        <v>3409</v>
      </c>
      <c r="K3573">
        <v>7.3</v>
      </c>
    </row>
    <row r="3574" spans="10:11" x14ac:dyDescent="0.3">
      <c r="J3574" t="s">
        <v>5605</v>
      </c>
      <c r="K3574">
        <v>7.2</v>
      </c>
    </row>
    <row r="3575" spans="10:11" x14ac:dyDescent="0.3">
      <c r="J3575" t="s">
        <v>16935</v>
      </c>
      <c r="K3575">
        <v>6.5</v>
      </c>
    </row>
    <row r="3576" spans="10:11" x14ac:dyDescent="0.3">
      <c r="J3576" t="s">
        <v>4296</v>
      </c>
      <c r="K3576">
        <v>7.7</v>
      </c>
    </row>
    <row r="3577" spans="10:11" x14ac:dyDescent="0.3">
      <c r="J3577" t="s">
        <v>647</v>
      </c>
      <c r="K3577">
        <v>8.1</v>
      </c>
    </row>
    <row r="3578" spans="10:11" x14ac:dyDescent="0.3">
      <c r="J3578" t="s">
        <v>214</v>
      </c>
      <c r="K3578">
        <v>7.7</v>
      </c>
    </row>
    <row r="3579" spans="10:11" x14ac:dyDescent="0.3">
      <c r="J3579" t="s">
        <v>1634</v>
      </c>
      <c r="K3579">
        <v>7.6</v>
      </c>
    </row>
    <row r="3580" spans="10:11" x14ac:dyDescent="0.3">
      <c r="J3580" t="s">
        <v>12639</v>
      </c>
      <c r="K3580">
        <v>7.3</v>
      </c>
    </row>
    <row r="3581" spans="10:11" x14ac:dyDescent="0.3">
      <c r="J3581" t="s">
        <v>2125</v>
      </c>
      <c r="K3581">
        <v>8.6999999999999993</v>
      </c>
    </row>
    <row r="3582" spans="10:11" x14ac:dyDescent="0.3">
      <c r="J3582" t="s">
        <v>1681</v>
      </c>
      <c r="K3582">
        <v>7.2</v>
      </c>
    </row>
    <row r="3583" spans="10:11" x14ac:dyDescent="0.3">
      <c r="J3583" t="s">
        <v>16971</v>
      </c>
      <c r="K3583">
        <v>7.2</v>
      </c>
    </row>
    <row r="3584" spans="10:11" x14ac:dyDescent="0.3">
      <c r="J3584" t="s">
        <v>3396</v>
      </c>
      <c r="K3584">
        <v>8.1</v>
      </c>
    </row>
    <row r="3585" spans="10:11" x14ac:dyDescent="0.3">
      <c r="J3585" t="s">
        <v>16980</v>
      </c>
      <c r="K3585">
        <v>7.5</v>
      </c>
    </row>
    <row r="3586" spans="10:11" x14ac:dyDescent="0.3">
      <c r="J3586" t="s">
        <v>16988</v>
      </c>
      <c r="K3586">
        <v>8.1</v>
      </c>
    </row>
    <row r="3587" spans="10:11" x14ac:dyDescent="0.3">
      <c r="J3587" t="s">
        <v>16996</v>
      </c>
      <c r="K3587">
        <v>7.8</v>
      </c>
    </row>
    <row r="3588" spans="10:11" x14ac:dyDescent="0.3">
      <c r="J3588" t="s">
        <v>3409</v>
      </c>
      <c r="K3588">
        <v>7.8</v>
      </c>
    </row>
    <row r="3589" spans="10:11" x14ac:dyDescent="0.3">
      <c r="J3589" t="s">
        <v>1628</v>
      </c>
      <c r="K3589">
        <v>5.8</v>
      </c>
    </row>
    <row r="3590" spans="10:11" x14ac:dyDescent="0.3">
      <c r="J3590" t="s">
        <v>17007</v>
      </c>
      <c r="K3590">
        <v>7.6</v>
      </c>
    </row>
    <row r="3591" spans="10:11" x14ac:dyDescent="0.3">
      <c r="J3591" t="s">
        <v>3913</v>
      </c>
      <c r="K3591">
        <v>7.4</v>
      </c>
    </row>
    <row r="3592" spans="10:11" x14ac:dyDescent="0.3">
      <c r="J3592" t="s">
        <v>2527</v>
      </c>
      <c r="K3592">
        <v>6.3</v>
      </c>
    </row>
    <row r="3593" spans="10:11" x14ac:dyDescent="0.3">
      <c r="J3593" t="s">
        <v>1415</v>
      </c>
      <c r="K3593">
        <v>6.9</v>
      </c>
    </row>
    <row r="3594" spans="10:11" x14ac:dyDescent="0.3">
      <c r="J3594" t="s">
        <v>2142</v>
      </c>
      <c r="K3594">
        <v>8.6</v>
      </c>
    </row>
    <row r="3595" spans="10:11" x14ac:dyDescent="0.3">
      <c r="J3595" t="s">
        <v>17026</v>
      </c>
      <c r="K3595">
        <v>5.0999999999999996</v>
      </c>
    </row>
    <row r="3596" spans="10:11" x14ac:dyDescent="0.3">
      <c r="J3596" t="s">
        <v>1681</v>
      </c>
      <c r="K3596">
        <v>6.4</v>
      </c>
    </row>
    <row r="3597" spans="10:11" x14ac:dyDescent="0.3">
      <c r="J3597" t="s">
        <v>3794</v>
      </c>
      <c r="K3597">
        <v>7.9</v>
      </c>
    </row>
    <row r="3598" spans="10:11" x14ac:dyDescent="0.3">
      <c r="J3598" t="s">
        <v>4042</v>
      </c>
      <c r="K3598">
        <v>6.9</v>
      </c>
    </row>
    <row r="3599" spans="10:11" x14ac:dyDescent="0.3">
      <c r="J3599" t="s">
        <v>1671</v>
      </c>
      <c r="K3599">
        <v>7.5</v>
      </c>
    </row>
    <row r="3600" spans="10:11" x14ac:dyDescent="0.3">
      <c r="J3600" t="s">
        <v>647</v>
      </c>
      <c r="K3600">
        <v>7.2</v>
      </c>
    </row>
    <row r="3601" spans="10:11" x14ac:dyDescent="0.3">
      <c r="J3601" t="s">
        <v>16849</v>
      </c>
      <c r="K3601">
        <v>5.8</v>
      </c>
    </row>
    <row r="3602" spans="10:11" x14ac:dyDescent="0.3">
      <c r="J3602" t="s">
        <v>3057</v>
      </c>
      <c r="K3602">
        <v>2.9</v>
      </c>
    </row>
    <row r="3603" spans="10:11" x14ac:dyDescent="0.3">
      <c r="J3603" t="s">
        <v>1752</v>
      </c>
      <c r="K3603">
        <v>6.2</v>
      </c>
    </row>
    <row r="3604" spans="10:11" x14ac:dyDescent="0.3">
      <c r="J3604" t="s">
        <v>6419</v>
      </c>
      <c r="K3604">
        <v>7.3</v>
      </c>
    </row>
    <row r="3605" spans="10:11" x14ac:dyDescent="0.3">
      <c r="J3605" t="s">
        <v>1415</v>
      </c>
      <c r="K3605">
        <v>6.2</v>
      </c>
    </row>
    <row r="3606" spans="10:11" x14ac:dyDescent="0.3">
      <c r="J3606" t="s">
        <v>1941</v>
      </c>
      <c r="K3606">
        <v>8.1999999999999993</v>
      </c>
    </row>
    <row r="3607" spans="10:11" x14ac:dyDescent="0.3">
      <c r="J3607" t="s">
        <v>2490</v>
      </c>
      <c r="K3607">
        <v>6.8</v>
      </c>
    </row>
    <row r="3608" spans="10:11" x14ac:dyDescent="0.3">
      <c r="J3608" t="s">
        <v>12838</v>
      </c>
      <c r="K3608">
        <v>6.1</v>
      </c>
    </row>
    <row r="3609" spans="10:11" x14ac:dyDescent="0.3">
      <c r="J3609" t="s">
        <v>6003</v>
      </c>
      <c r="K3609">
        <v>7.7</v>
      </c>
    </row>
    <row r="3610" spans="10:11" x14ac:dyDescent="0.3">
      <c r="J3610" t="s">
        <v>5544</v>
      </c>
      <c r="K3610">
        <v>5.2</v>
      </c>
    </row>
    <row r="3611" spans="10:11" x14ac:dyDescent="0.3">
      <c r="J3611" t="s">
        <v>9193</v>
      </c>
      <c r="K3611">
        <v>6.8</v>
      </c>
    </row>
    <row r="3612" spans="10:11" x14ac:dyDescent="0.3">
      <c r="J3612" t="s">
        <v>17101</v>
      </c>
      <c r="K3612">
        <v>6.5</v>
      </c>
    </row>
    <row r="3613" spans="10:11" x14ac:dyDescent="0.3">
      <c r="J3613" t="s">
        <v>1544</v>
      </c>
      <c r="K3613">
        <v>7</v>
      </c>
    </row>
    <row r="3614" spans="10:11" x14ac:dyDescent="0.3">
      <c r="J3614" t="s">
        <v>1415</v>
      </c>
      <c r="K3614">
        <v>5.9</v>
      </c>
    </row>
    <row r="3615" spans="10:11" x14ac:dyDescent="0.3">
      <c r="J3615" t="s">
        <v>3277</v>
      </c>
      <c r="K3615">
        <v>7.1</v>
      </c>
    </row>
    <row r="3616" spans="10:11" x14ac:dyDescent="0.3">
      <c r="J3616" t="s">
        <v>4485</v>
      </c>
      <c r="K3616">
        <v>5.5</v>
      </c>
    </row>
    <row r="3617" spans="10:11" x14ac:dyDescent="0.3">
      <c r="J3617" t="s">
        <v>2527</v>
      </c>
      <c r="K3617">
        <v>7.4</v>
      </c>
    </row>
    <row r="3618" spans="10:11" x14ac:dyDescent="0.3">
      <c r="J3618" t="s">
        <v>5967</v>
      </c>
      <c r="K3618">
        <v>7.3</v>
      </c>
    </row>
    <row r="3619" spans="10:11" x14ac:dyDescent="0.3">
      <c r="J3619" t="s">
        <v>1671</v>
      </c>
      <c r="K3619">
        <v>4.5999999999999996</v>
      </c>
    </row>
    <row r="3620" spans="10:11" x14ac:dyDescent="0.3">
      <c r="J3620" t="s">
        <v>214</v>
      </c>
      <c r="K3620">
        <v>7.2</v>
      </c>
    </row>
    <row r="3621" spans="10:11" x14ac:dyDescent="0.3">
      <c r="J3621" t="s">
        <v>5788</v>
      </c>
      <c r="K3621">
        <v>7</v>
      </c>
    </row>
    <row r="3622" spans="10:11" x14ac:dyDescent="0.3">
      <c r="J3622" t="s">
        <v>1681</v>
      </c>
      <c r="K3622">
        <v>5.0999999999999996</v>
      </c>
    </row>
    <row r="3623" spans="10:11" x14ac:dyDescent="0.3">
      <c r="J3623" t="s">
        <v>2527</v>
      </c>
      <c r="K3623">
        <v>6.7</v>
      </c>
    </row>
    <row r="3624" spans="10:11" x14ac:dyDescent="0.3">
      <c r="J3624" t="s">
        <v>2490</v>
      </c>
      <c r="K3624">
        <v>5.3</v>
      </c>
    </row>
    <row r="3625" spans="10:11" x14ac:dyDescent="0.3">
      <c r="J3625" t="s">
        <v>3082</v>
      </c>
      <c r="K3625">
        <v>8.4</v>
      </c>
    </row>
    <row r="3626" spans="10:11" x14ac:dyDescent="0.3">
      <c r="J3626" t="s">
        <v>2442</v>
      </c>
      <c r="K3626">
        <v>7.8</v>
      </c>
    </row>
    <row r="3627" spans="10:11" x14ac:dyDescent="0.3">
      <c r="J3627" t="s">
        <v>777</v>
      </c>
      <c r="K3627">
        <v>6.7</v>
      </c>
    </row>
    <row r="3628" spans="10:11" x14ac:dyDescent="0.3">
      <c r="J3628" t="s">
        <v>6132</v>
      </c>
      <c r="K3628">
        <v>5.4</v>
      </c>
    </row>
    <row r="3629" spans="10:11" x14ac:dyDescent="0.3">
      <c r="J3629" t="s">
        <v>6519</v>
      </c>
      <c r="K3629">
        <v>7.2</v>
      </c>
    </row>
    <row r="3630" spans="10:11" x14ac:dyDescent="0.3">
      <c r="J3630" t="s">
        <v>5316</v>
      </c>
      <c r="K3630">
        <v>5.8</v>
      </c>
    </row>
    <row r="3631" spans="10:11" x14ac:dyDescent="0.3">
      <c r="J3631" t="s">
        <v>4075</v>
      </c>
      <c r="K3631">
        <v>6.4</v>
      </c>
    </row>
    <row r="3632" spans="10:11" x14ac:dyDescent="0.3">
      <c r="J3632" t="s">
        <v>136</v>
      </c>
      <c r="K3632">
        <v>8</v>
      </c>
    </row>
    <row r="3633" spans="10:11" x14ac:dyDescent="0.3">
      <c r="J3633" t="s">
        <v>1415</v>
      </c>
      <c r="K3633">
        <v>7</v>
      </c>
    </row>
    <row r="3634" spans="10:11" x14ac:dyDescent="0.3">
      <c r="J3634" t="s">
        <v>17206</v>
      </c>
      <c r="K3634">
        <v>7</v>
      </c>
    </row>
    <row r="3635" spans="10:11" x14ac:dyDescent="0.3">
      <c r="J3635" t="s">
        <v>3409</v>
      </c>
      <c r="K3635">
        <v>6.7</v>
      </c>
    </row>
    <row r="3636" spans="10:11" x14ac:dyDescent="0.3">
      <c r="J3636" t="s">
        <v>31</v>
      </c>
      <c r="K3636">
        <v>3.8</v>
      </c>
    </row>
    <row r="3637" spans="10:11" x14ac:dyDescent="0.3">
      <c r="J3637" t="s">
        <v>1634</v>
      </c>
      <c r="K3637">
        <v>5.7</v>
      </c>
    </row>
    <row r="3638" spans="10:11" x14ac:dyDescent="0.3">
      <c r="J3638" t="s">
        <v>3409</v>
      </c>
      <c r="K3638">
        <v>6.6</v>
      </c>
    </row>
    <row r="3639" spans="10:11" x14ac:dyDescent="0.3">
      <c r="J3639" t="s">
        <v>214</v>
      </c>
      <c r="K3639">
        <v>6.7</v>
      </c>
    </row>
    <row r="3640" spans="10:11" x14ac:dyDescent="0.3">
      <c r="J3640" t="s">
        <v>6519</v>
      </c>
      <c r="K3640">
        <v>6.1</v>
      </c>
    </row>
    <row r="3641" spans="10:11" x14ac:dyDescent="0.3">
      <c r="J3641" t="s">
        <v>214</v>
      </c>
      <c r="K3641">
        <v>6.2</v>
      </c>
    </row>
    <row r="3642" spans="10:11" x14ac:dyDescent="0.3">
      <c r="J3642" t="s">
        <v>4262</v>
      </c>
      <c r="K3642">
        <v>6.2</v>
      </c>
    </row>
    <row r="3643" spans="10:11" x14ac:dyDescent="0.3">
      <c r="J3643" t="s">
        <v>3409</v>
      </c>
      <c r="K3643">
        <v>7.4</v>
      </c>
    </row>
    <row r="3644" spans="10:11" x14ac:dyDescent="0.3">
      <c r="J3644" t="s">
        <v>1671</v>
      </c>
      <c r="K3644">
        <v>4.7</v>
      </c>
    </row>
    <row r="3645" spans="10:11" x14ac:dyDescent="0.3">
      <c r="J3645" t="s">
        <v>67</v>
      </c>
      <c r="K3645">
        <v>8.3000000000000007</v>
      </c>
    </row>
    <row r="3646" spans="10:11" x14ac:dyDescent="0.3">
      <c r="J3646" t="s">
        <v>9193</v>
      </c>
      <c r="K3646">
        <v>7.2</v>
      </c>
    </row>
    <row r="3647" spans="10:11" x14ac:dyDescent="0.3">
      <c r="J3647" t="s">
        <v>923</v>
      </c>
      <c r="K3647">
        <v>5.8</v>
      </c>
    </row>
    <row r="3648" spans="10:11" x14ac:dyDescent="0.3">
      <c r="J3648" t="s">
        <v>1924</v>
      </c>
      <c r="K3648">
        <v>5.9</v>
      </c>
    </row>
    <row r="3649" spans="10:11" x14ac:dyDescent="0.3">
      <c r="J3649" t="s">
        <v>2125</v>
      </c>
      <c r="K3649">
        <v>6.3</v>
      </c>
    </row>
    <row r="3650" spans="10:11" x14ac:dyDescent="0.3">
      <c r="J3650" t="s">
        <v>7144</v>
      </c>
      <c r="K3650">
        <v>7.2</v>
      </c>
    </row>
    <row r="3651" spans="10:11" x14ac:dyDescent="0.3">
      <c r="J3651" t="s">
        <v>59</v>
      </c>
      <c r="K3651">
        <v>5.4</v>
      </c>
    </row>
    <row r="3652" spans="10:11" x14ac:dyDescent="0.3">
      <c r="J3652" t="s">
        <v>1415</v>
      </c>
      <c r="K3652">
        <v>8.1999999999999993</v>
      </c>
    </row>
    <row r="3653" spans="10:11" x14ac:dyDescent="0.3">
      <c r="J3653" t="s">
        <v>4277</v>
      </c>
      <c r="K3653">
        <v>7.3</v>
      </c>
    </row>
    <row r="3654" spans="10:11" x14ac:dyDescent="0.3">
      <c r="J3654" t="s">
        <v>2527</v>
      </c>
      <c r="K3654">
        <v>7.3</v>
      </c>
    </row>
    <row r="3655" spans="10:11" x14ac:dyDescent="0.3">
      <c r="J3655" t="s">
        <v>6199</v>
      </c>
      <c r="K3655">
        <v>5.8</v>
      </c>
    </row>
    <row r="3656" spans="10:11" x14ac:dyDescent="0.3">
      <c r="J3656" t="s">
        <v>2215</v>
      </c>
      <c r="K3656">
        <v>6.1</v>
      </c>
    </row>
    <row r="3657" spans="10:11" x14ac:dyDescent="0.3">
      <c r="J3657" t="s">
        <v>1961</v>
      </c>
      <c r="K3657">
        <v>7.1</v>
      </c>
    </row>
    <row r="3658" spans="10:11" x14ac:dyDescent="0.3">
      <c r="J3658" t="s">
        <v>5967</v>
      </c>
      <c r="K3658">
        <v>6.5</v>
      </c>
    </row>
    <row r="3659" spans="10:11" x14ac:dyDescent="0.3">
      <c r="J3659" t="s">
        <v>17323</v>
      </c>
      <c r="K3659">
        <v>7.9</v>
      </c>
    </row>
    <row r="3660" spans="10:11" x14ac:dyDescent="0.3">
      <c r="J3660" t="s">
        <v>4075</v>
      </c>
      <c r="K3660">
        <v>5.4</v>
      </c>
    </row>
    <row r="3661" spans="10:11" x14ac:dyDescent="0.3">
      <c r="J3661" t="s">
        <v>464</v>
      </c>
      <c r="K3661">
        <v>7.1</v>
      </c>
    </row>
    <row r="3662" spans="10:11" x14ac:dyDescent="0.3">
      <c r="J3662" t="s">
        <v>1671</v>
      </c>
      <c r="K3662">
        <v>6.4</v>
      </c>
    </row>
    <row r="3663" spans="10:11" x14ac:dyDescent="0.3">
      <c r="J3663" t="s">
        <v>1681</v>
      </c>
      <c r="K3663">
        <v>8.4</v>
      </c>
    </row>
    <row r="3664" spans="10:11" x14ac:dyDescent="0.3">
      <c r="J3664" t="s">
        <v>4479</v>
      </c>
      <c r="K3664">
        <v>6.7</v>
      </c>
    </row>
    <row r="3665" spans="10:11" x14ac:dyDescent="0.3">
      <c r="J3665" t="s">
        <v>214</v>
      </c>
      <c r="K3665">
        <v>6.9</v>
      </c>
    </row>
    <row r="3666" spans="10:11" x14ac:dyDescent="0.3">
      <c r="J3666" t="s">
        <v>17358</v>
      </c>
      <c r="K3666">
        <v>2.1</v>
      </c>
    </row>
    <row r="3667" spans="10:11" x14ac:dyDescent="0.3">
      <c r="J3667" t="s">
        <v>2136</v>
      </c>
      <c r="K3667">
        <v>4.3</v>
      </c>
    </row>
    <row r="3668" spans="10:11" x14ac:dyDescent="0.3">
      <c r="J3668" t="s">
        <v>6403</v>
      </c>
      <c r="K3668">
        <v>6.6</v>
      </c>
    </row>
    <row r="3669" spans="10:11" x14ac:dyDescent="0.3">
      <c r="J3669" t="s">
        <v>17378</v>
      </c>
      <c r="K3669">
        <v>3.4</v>
      </c>
    </row>
    <row r="3670" spans="10:11" x14ac:dyDescent="0.3">
      <c r="J3670" t="s">
        <v>9193</v>
      </c>
      <c r="K3670">
        <v>8.3000000000000007</v>
      </c>
    </row>
    <row r="3671" spans="10:11" x14ac:dyDescent="0.3">
      <c r="J3671" t="s">
        <v>1634</v>
      </c>
      <c r="K3671">
        <v>7.2</v>
      </c>
    </row>
    <row r="3672" spans="10:11" x14ac:dyDescent="0.3">
      <c r="J3672" t="s">
        <v>1415</v>
      </c>
      <c r="K3672">
        <v>5.6</v>
      </c>
    </row>
    <row r="3673" spans="10:11" x14ac:dyDescent="0.3">
      <c r="J3673" t="s">
        <v>8771</v>
      </c>
      <c r="K3673">
        <v>7.7</v>
      </c>
    </row>
    <row r="3674" spans="10:11" x14ac:dyDescent="0.3">
      <c r="J3674" t="s">
        <v>1415</v>
      </c>
      <c r="K3674">
        <v>6.6</v>
      </c>
    </row>
    <row r="3675" spans="10:11" x14ac:dyDescent="0.3">
      <c r="J3675" t="s">
        <v>17402</v>
      </c>
      <c r="K3675">
        <v>7.6</v>
      </c>
    </row>
    <row r="3676" spans="10:11" x14ac:dyDescent="0.3">
      <c r="J3676" t="s">
        <v>2527</v>
      </c>
      <c r="K3676">
        <v>7.4</v>
      </c>
    </row>
    <row r="3677" spans="10:11" x14ac:dyDescent="0.3">
      <c r="J3677" t="s">
        <v>6326</v>
      </c>
      <c r="K3677">
        <v>7.1</v>
      </c>
    </row>
    <row r="3678" spans="10:11" x14ac:dyDescent="0.3">
      <c r="J3678" t="s">
        <v>5482</v>
      </c>
      <c r="K3678">
        <v>3.4</v>
      </c>
    </row>
    <row r="3679" spans="10:11" x14ac:dyDescent="0.3">
      <c r="J3679" t="s">
        <v>6199</v>
      </c>
      <c r="K3679">
        <v>7.9</v>
      </c>
    </row>
    <row r="3680" spans="10:11" x14ac:dyDescent="0.3">
      <c r="J3680" t="s">
        <v>2527</v>
      </c>
      <c r="K3680">
        <v>6.7</v>
      </c>
    </row>
    <row r="3681" spans="10:11" x14ac:dyDescent="0.3">
      <c r="J3681" t="s">
        <v>2142</v>
      </c>
      <c r="K3681">
        <v>6.6</v>
      </c>
    </row>
    <row r="3682" spans="10:11" x14ac:dyDescent="0.3">
      <c r="J3682" t="s">
        <v>3409</v>
      </c>
      <c r="K3682">
        <v>7.9</v>
      </c>
    </row>
    <row r="3683" spans="10:11" x14ac:dyDescent="0.3">
      <c r="J3683" t="s">
        <v>16012</v>
      </c>
      <c r="K3683">
        <v>4.9000000000000004</v>
      </c>
    </row>
    <row r="3684" spans="10:11" x14ac:dyDescent="0.3">
      <c r="J3684" t="s">
        <v>2527</v>
      </c>
      <c r="K3684">
        <v>7.2</v>
      </c>
    </row>
    <row r="3685" spans="10:11" x14ac:dyDescent="0.3">
      <c r="J3685" t="s">
        <v>2142</v>
      </c>
      <c r="K3685">
        <v>7.4</v>
      </c>
    </row>
    <row r="3686" spans="10:11" x14ac:dyDescent="0.3">
      <c r="J3686" t="s">
        <v>2527</v>
      </c>
      <c r="K3686">
        <v>6.1</v>
      </c>
    </row>
    <row r="3687" spans="10:11" x14ac:dyDescent="0.3">
      <c r="J3687" t="s">
        <v>17464</v>
      </c>
      <c r="K3687">
        <v>8.4</v>
      </c>
    </row>
    <row r="3688" spans="10:11" x14ac:dyDescent="0.3">
      <c r="J3688" t="s">
        <v>3409</v>
      </c>
      <c r="K3688">
        <v>6.2</v>
      </c>
    </row>
    <row r="3689" spans="10:11" x14ac:dyDescent="0.3">
      <c r="J3689" t="s">
        <v>12694</v>
      </c>
      <c r="K3689">
        <v>5.3</v>
      </c>
    </row>
    <row r="3690" spans="10:11" x14ac:dyDescent="0.3">
      <c r="J3690" t="s">
        <v>1681</v>
      </c>
      <c r="K3690">
        <v>5</v>
      </c>
    </row>
    <row r="3691" spans="10:11" x14ac:dyDescent="0.3">
      <c r="J3691" t="s">
        <v>2527</v>
      </c>
      <c r="K3691">
        <v>7.7</v>
      </c>
    </row>
    <row r="3692" spans="10:11" x14ac:dyDescent="0.3">
      <c r="J3692" t="s">
        <v>2125</v>
      </c>
      <c r="K3692">
        <v>7.6</v>
      </c>
    </row>
    <row r="3693" spans="10:11" x14ac:dyDescent="0.3">
      <c r="J3693" t="s">
        <v>17496</v>
      </c>
      <c r="K3693">
        <v>6.3</v>
      </c>
    </row>
    <row r="3694" spans="10:11" x14ac:dyDescent="0.3">
      <c r="J3694" t="s">
        <v>6283</v>
      </c>
      <c r="K3694">
        <v>7.6</v>
      </c>
    </row>
    <row r="3695" spans="10:11" x14ac:dyDescent="0.3">
      <c r="J3695" t="s">
        <v>214</v>
      </c>
      <c r="K3695">
        <v>5.6</v>
      </c>
    </row>
    <row r="3696" spans="10:11" x14ac:dyDescent="0.3">
      <c r="J3696" t="s">
        <v>687</v>
      </c>
      <c r="K3696">
        <v>7.3</v>
      </c>
    </row>
    <row r="3697" spans="10:11" x14ac:dyDescent="0.3">
      <c r="J3697" t="s">
        <v>464</v>
      </c>
      <c r="K3697">
        <v>6.2</v>
      </c>
    </row>
    <row r="3698" spans="10:11" x14ac:dyDescent="0.3">
      <c r="J3698" t="s">
        <v>9754</v>
      </c>
      <c r="K3698">
        <v>6.6</v>
      </c>
    </row>
    <row r="3699" spans="10:11" x14ac:dyDescent="0.3">
      <c r="J3699" t="s">
        <v>5103</v>
      </c>
      <c r="K3699">
        <v>6.6</v>
      </c>
    </row>
    <row r="3700" spans="10:11" x14ac:dyDescent="0.3">
      <c r="J3700" t="s">
        <v>17529</v>
      </c>
      <c r="K3700">
        <v>7.3</v>
      </c>
    </row>
    <row r="3701" spans="10:11" x14ac:dyDescent="0.3">
      <c r="J3701" t="s">
        <v>17534</v>
      </c>
      <c r="K3701">
        <v>6.6</v>
      </c>
    </row>
    <row r="3702" spans="10:11" x14ac:dyDescent="0.3">
      <c r="J3702" t="s">
        <v>6403</v>
      </c>
      <c r="K3702">
        <v>6.9</v>
      </c>
    </row>
    <row r="3703" spans="10:11" x14ac:dyDescent="0.3">
      <c r="J3703" t="s">
        <v>6403</v>
      </c>
      <c r="K3703">
        <v>5.8</v>
      </c>
    </row>
    <row r="3704" spans="10:11" x14ac:dyDescent="0.3">
      <c r="J3704" t="s">
        <v>7406</v>
      </c>
      <c r="K3704">
        <v>4.4000000000000004</v>
      </c>
    </row>
    <row r="3705" spans="10:11" x14ac:dyDescent="0.3">
      <c r="J3705" t="s">
        <v>8945</v>
      </c>
      <c r="K3705">
        <v>6.6</v>
      </c>
    </row>
    <row r="3706" spans="10:11" x14ac:dyDescent="0.3">
      <c r="J3706" t="s">
        <v>852</v>
      </c>
      <c r="K3706">
        <v>7.1</v>
      </c>
    </row>
    <row r="3707" spans="10:11" x14ac:dyDescent="0.3">
      <c r="J3707" t="s">
        <v>2527</v>
      </c>
      <c r="K3707">
        <v>7.6</v>
      </c>
    </row>
    <row r="3708" spans="10:11" x14ac:dyDescent="0.3">
      <c r="J3708" t="s">
        <v>6403</v>
      </c>
      <c r="K3708">
        <v>4.5999999999999996</v>
      </c>
    </row>
    <row r="3709" spans="10:11" x14ac:dyDescent="0.3">
      <c r="J3709" t="s">
        <v>6519</v>
      </c>
      <c r="K3709">
        <v>6.8</v>
      </c>
    </row>
    <row r="3710" spans="10:11" x14ac:dyDescent="0.3">
      <c r="J3710" t="s">
        <v>12488</v>
      </c>
      <c r="K3710">
        <v>7.1</v>
      </c>
    </row>
    <row r="3711" spans="10:11" x14ac:dyDescent="0.3">
      <c r="J3711" t="s">
        <v>8066</v>
      </c>
      <c r="K3711">
        <v>4.9000000000000004</v>
      </c>
    </row>
    <row r="3712" spans="10:11" x14ac:dyDescent="0.3">
      <c r="J3712" t="s">
        <v>5685</v>
      </c>
      <c r="K3712">
        <v>7.3</v>
      </c>
    </row>
    <row r="3713" spans="10:11" x14ac:dyDescent="0.3">
      <c r="J3713" t="s">
        <v>17587</v>
      </c>
      <c r="K3713">
        <v>7.2</v>
      </c>
    </row>
    <row r="3714" spans="10:11" x14ac:dyDescent="0.3">
      <c r="J3714" t="s">
        <v>9754</v>
      </c>
      <c r="K3714">
        <v>5</v>
      </c>
    </row>
    <row r="3715" spans="10:11" x14ac:dyDescent="0.3">
      <c r="J3715" t="s">
        <v>1544</v>
      </c>
      <c r="K3715">
        <v>8.1999999999999993</v>
      </c>
    </row>
    <row r="3716" spans="10:11" x14ac:dyDescent="0.3">
      <c r="J3716" t="s">
        <v>1544</v>
      </c>
      <c r="K3716">
        <v>8</v>
      </c>
    </row>
    <row r="3717" spans="10:11" x14ac:dyDescent="0.3">
      <c r="J3717" t="s">
        <v>4332</v>
      </c>
      <c r="K3717">
        <v>5.2</v>
      </c>
    </row>
    <row r="3718" spans="10:11" x14ac:dyDescent="0.3">
      <c r="J3718" t="s">
        <v>852</v>
      </c>
      <c r="K3718">
        <v>8.5</v>
      </c>
    </row>
    <row r="3719" spans="10:11" x14ac:dyDescent="0.3">
      <c r="J3719" t="s">
        <v>5103</v>
      </c>
      <c r="K3719">
        <v>6.5</v>
      </c>
    </row>
    <row r="3720" spans="10:11" x14ac:dyDescent="0.3">
      <c r="J3720" t="s">
        <v>1671</v>
      </c>
      <c r="K3720">
        <v>7.4</v>
      </c>
    </row>
    <row r="3721" spans="10:11" x14ac:dyDescent="0.3">
      <c r="J3721" t="s">
        <v>6199</v>
      </c>
      <c r="K3721">
        <v>7.7</v>
      </c>
    </row>
    <row r="3722" spans="10:11" x14ac:dyDescent="0.3">
      <c r="J3722" t="s">
        <v>2527</v>
      </c>
      <c r="K3722">
        <v>7.4</v>
      </c>
    </row>
    <row r="3723" spans="10:11" x14ac:dyDescent="0.3">
      <c r="J3723" t="s">
        <v>5788</v>
      </c>
      <c r="K3723">
        <v>5.0999999999999996</v>
      </c>
    </row>
    <row r="3724" spans="10:11" x14ac:dyDescent="0.3">
      <c r="J3724" t="s">
        <v>17636</v>
      </c>
      <c r="K3724">
        <v>7.3</v>
      </c>
    </row>
    <row r="3725" spans="10:11" x14ac:dyDescent="0.3">
      <c r="J3725" t="s">
        <v>2966</v>
      </c>
      <c r="K3725">
        <v>5</v>
      </c>
    </row>
    <row r="3726" spans="10:11" x14ac:dyDescent="0.3">
      <c r="J3726" t="s">
        <v>3409</v>
      </c>
      <c r="K3726">
        <v>7.2</v>
      </c>
    </row>
    <row r="3727" spans="10:11" x14ac:dyDescent="0.3">
      <c r="J3727" t="s">
        <v>1544</v>
      </c>
      <c r="K3727">
        <v>6.7</v>
      </c>
    </row>
    <row r="3728" spans="10:11" x14ac:dyDescent="0.3">
      <c r="J3728" t="s">
        <v>2527</v>
      </c>
      <c r="K3728">
        <v>6.4</v>
      </c>
    </row>
    <row r="3729" spans="10:11" x14ac:dyDescent="0.3">
      <c r="J3729" t="s">
        <v>1634</v>
      </c>
      <c r="K3729">
        <v>7.1</v>
      </c>
    </row>
    <row r="3730" spans="10:11" x14ac:dyDescent="0.3">
      <c r="J3730" t="s">
        <v>2527</v>
      </c>
      <c r="K3730">
        <v>5.6</v>
      </c>
    </row>
    <row r="3731" spans="10:11" x14ac:dyDescent="0.3">
      <c r="J3731" t="s">
        <v>8921</v>
      </c>
      <c r="K3731">
        <v>6.2</v>
      </c>
    </row>
    <row r="3732" spans="10:11" x14ac:dyDescent="0.3">
      <c r="J3732" t="s">
        <v>3030</v>
      </c>
      <c r="K3732">
        <v>6.1</v>
      </c>
    </row>
    <row r="3733" spans="10:11" x14ac:dyDescent="0.3">
      <c r="J3733" t="s">
        <v>4075</v>
      </c>
      <c r="K3733">
        <v>5.2</v>
      </c>
    </row>
    <row r="3734" spans="10:11" x14ac:dyDescent="0.3">
      <c r="J3734" t="s">
        <v>3409</v>
      </c>
      <c r="K3734">
        <v>7.3</v>
      </c>
    </row>
    <row r="3735" spans="10:11" x14ac:dyDescent="0.3">
      <c r="J3735" t="s">
        <v>3409</v>
      </c>
      <c r="K3735">
        <v>7.5</v>
      </c>
    </row>
    <row r="3736" spans="10:11" x14ac:dyDescent="0.3">
      <c r="J3736" t="s">
        <v>6519</v>
      </c>
      <c r="K3736">
        <v>6.6</v>
      </c>
    </row>
    <row r="3737" spans="10:11" x14ac:dyDescent="0.3">
      <c r="J3737" t="s">
        <v>334</v>
      </c>
      <c r="K3737">
        <v>6.4</v>
      </c>
    </row>
    <row r="3738" spans="10:11" x14ac:dyDescent="0.3">
      <c r="J3738" t="s">
        <v>17700</v>
      </c>
      <c r="K3738">
        <v>4.5</v>
      </c>
    </row>
    <row r="3739" spans="10:11" x14ac:dyDescent="0.3">
      <c r="J3739" t="s">
        <v>2717</v>
      </c>
      <c r="K3739">
        <v>6.6</v>
      </c>
    </row>
    <row r="3740" spans="10:11" x14ac:dyDescent="0.3">
      <c r="J3740" t="s">
        <v>1935</v>
      </c>
      <c r="K3740">
        <v>5.3</v>
      </c>
    </row>
    <row r="3741" spans="10:11" x14ac:dyDescent="0.3">
      <c r="J3741" t="s">
        <v>5544</v>
      </c>
      <c r="K3741">
        <v>4.9000000000000004</v>
      </c>
    </row>
    <row r="3742" spans="10:11" x14ac:dyDescent="0.3">
      <c r="J3742" t="s">
        <v>11384</v>
      </c>
      <c r="K3742">
        <v>7.7</v>
      </c>
    </row>
    <row r="3743" spans="10:11" x14ac:dyDescent="0.3">
      <c r="J3743" t="s">
        <v>7579</v>
      </c>
      <c r="K3743">
        <v>8</v>
      </c>
    </row>
    <row r="3744" spans="10:11" x14ac:dyDescent="0.3">
      <c r="J3744" t="s">
        <v>4384</v>
      </c>
      <c r="K3744">
        <v>3.8</v>
      </c>
    </row>
    <row r="3745" spans="10:11" x14ac:dyDescent="0.3">
      <c r="J3745" t="s">
        <v>8060</v>
      </c>
      <c r="K3745">
        <v>7.6</v>
      </c>
    </row>
    <row r="3746" spans="10:11" x14ac:dyDescent="0.3">
      <c r="J3746" t="s">
        <v>5544</v>
      </c>
      <c r="K3746">
        <v>5.9</v>
      </c>
    </row>
    <row r="3747" spans="10:11" x14ac:dyDescent="0.3">
      <c r="J3747" t="s">
        <v>5103</v>
      </c>
      <c r="K3747">
        <v>6.2</v>
      </c>
    </row>
    <row r="3748" spans="10:11" x14ac:dyDescent="0.3">
      <c r="J3748" t="s">
        <v>2527</v>
      </c>
      <c r="K3748">
        <v>7.2</v>
      </c>
    </row>
    <row r="3749" spans="10:11" x14ac:dyDescent="0.3">
      <c r="J3749" t="s">
        <v>10280</v>
      </c>
      <c r="K3749">
        <v>6.3</v>
      </c>
    </row>
    <row r="3750" spans="10:11" x14ac:dyDescent="0.3">
      <c r="J3750" t="s">
        <v>4277</v>
      </c>
      <c r="K3750">
        <v>5.2</v>
      </c>
    </row>
    <row r="3751" spans="10:11" x14ac:dyDescent="0.3">
      <c r="J3751" t="s">
        <v>2527</v>
      </c>
      <c r="K3751">
        <v>6.9</v>
      </c>
    </row>
    <row r="3752" spans="10:11" x14ac:dyDescent="0.3">
      <c r="J3752" t="s">
        <v>59</v>
      </c>
      <c r="K3752">
        <v>6.8</v>
      </c>
    </row>
    <row r="3753" spans="10:11" x14ac:dyDescent="0.3">
      <c r="J3753" t="s">
        <v>42</v>
      </c>
      <c r="K3753">
        <v>6.2</v>
      </c>
    </row>
    <row r="3754" spans="10:11" x14ac:dyDescent="0.3">
      <c r="J3754" t="s">
        <v>1941</v>
      </c>
      <c r="K3754">
        <v>6.2</v>
      </c>
    </row>
    <row r="3755" spans="10:11" x14ac:dyDescent="0.3">
      <c r="J3755" t="s">
        <v>1671</v>
      </c>
      <c r="K3755">
        <v>3.5</v>
      </c>
    </row>
    <row r="3756" spans="10:11" x14ac:dyDescent="0.3">
      <c r="J3756" t="s">
        <v>214</v>
      </c>
      <c r="K3756">
        <v>6.1</v>
      </c>
    </row>
    <row r="3757" spans="10:11" x14ac:dyDescent="0.3">
      <c r="J3757" t="s">
        <v>5605</v>
      </c>
      <c r="K3757">
        <v>6.6</v>
      </c>
    </row>
    <row r="3758" spans="10:11" x14ac:dyDescent="0.3">
      <c r="J3758" t="s">
        <v>1681</v>
      </c>
      <c r="K3758">
        <v>4.5</v>
      </c>
    </row>
    <row r="3759" spans="10:11" x14ac:dyDescent="0.3">
      <c r="J3759" t="s">
        <v>3155</v>
      </c>
      <c r="K3759">
        <v>5.9</v>
      </c>
    </row>
    <row r="3760" spans="10:11" x14ac:dyDescent="0.3">
      <c r="J3760" t="s">
        <v>2527</v>
      </c>
      <c r="K3760">
        <v>6.9</v>
      </c>
    </row>
    <row r="3761" spans="10:11" x14ac:dyDescent="0.3">
      <c r="J3761" t="s">
        <v>11289</v>
      </c>
      <c r="K3761">
        <v>7.7</v>
      </c>
    </row>
    <row r="3762" spans="10:11" x14ac:dyDescent="0.3">
      <c r="J3762" t="s">
        <v>2308</v>
      </c>
      <c r="K3762">
        <v>6.6</v>
      </c>
    </row>
    <row r="3763" spans="10:11" x14ac:dyDescent="0.3">
      <c r="J3763" t="s">
        <v>5544</v>
      </c>
      <c r="K3763">
        <v>5.3</v>
      </c>
    </row>
    <row r="3764" spans="10:11" x14ac:dyDescent="0.3">
      <c r="J3764" t="s">
        <v>1467</v>
      </c>
      <c r="K3764">
        <v>6.3</v>
      </c>
    </row>
    <row r="3765" spans="10:11" x14ac:dyDescent="0.3">
      <c r="J3765" t="s">
        <v>2527</v>
      </c>
      <c r="K3765">
        <v>7</v>
      </c>
    </row>
    <row r="3766" spans="10:11" x14ac:dyDescent="0.3">
      <c r="J3766" t="s">
        <v>1671</v>
      </c>
      <c r="K3766">
        <v>7</v>
      </c>
    </row>
    <row r="3767" spans="10:11" x14ac:dyDescent="0.3">
      <c r="J3767" t="s">
        <v>2527</v>
      </c>
      <c r="K3767">
        <v>6.6</v>
      </c>
    </row>
    <row r="3768" spans="10:11" x14ac:dyDescent="0.3">
      <c r="J3768" t="s">
        <v>15011</v>
      </c>
      <c r="K3768">
        <v>8.6</v>
      </c>
    </row>
    <row r="3769" spans="10:11" x14ac:dyDescent="0.3">
      <c r="J3769" t="s">
        <v>5316</v>
      </c>
      <c r="K3769">
        <v>6.4</v>
      </c>
    </row>
    <row r="3770" spans="10:11" x14ac:dyDescent="0.3">
      <c r="J3770" t="s">
        <v>5567</v>
      </c>
      <c r="K3770">
        <v>7.9</v>
      </c>
    </row>
    <row r="3771" spans="10:11" x14ac:dyDescent="0.3">
      <c r="J3771" t="s">
        <v>1671</v>
      </c>
      <c r="K3771">
        <v>5.4</v>
      </c>
    </row>
    <row r="3772" spans="10:11" x14ac:dyDescent="0.3">
      <c r="J3772" t="s">
        <v>67</v>
      </c>
      <c r="K3772">
        <v>6.9</v>
      </c>
    </row>
    <row r="3773" spans="10:11" x14ac:dyDescent="0.3">
      <c r="J3773" t="s">
        <v>3409</v>
      </c>
      <c r="K3773">
        <v>7.7</v>
      </c>
    </row>
    <row r="3774" spans="10:11" x14ac:dyDescent="0.3">
      <c r="J3774" t="s">
        <v>3409</v>
      </c>
      <c r="K3774">
        <v>7.2</v>
      </c>
    </row>
    <row r="3775" spans="10:11" x14ac:dyDescent="0.3">
      <c r="J3775" t="s">
        <v>2527</v>
      </c>
      <c r="K3775">
        <v>6.8</v>
      </c>
    </row>
    <row r="3776" spans="10:11" x14ac:dyDescent="0.3">
      <c r="J3776" t="s">
        <v>17880</v>
      </c>
      <c r="K3776">
        <v>6.2</v>
      </c>
    </row>
    <row r="3777" spans="10:11" x14ac:dyDescent="0.3">
      <c r="J3777" t="s">
        <v>17886</v>
      </c>
      <c r="K3777">
        <v>7.4</v>
      </c>
    </row>
    <row r="3778" spans="10:11" x14ac:dyDescent="0.3">
      <c r="J3778" t="s">
        <v>3409</v>
      </c>
      <c r="K3778">
        <v>4.5999999999999996</v>
      </c>
    </row>
    <row r="3779" spans="10:11" x14ac:dyDescent="0.3">
      <c r="J3779" t="s">
        <v>2527</v>
      </c>
      <c r="K3779">
        <v>6.4</v>
      </c>
    </row>
    <row r="3780" spans="10:11" x14ac:dyDescent="0.3">
      <c r="J3780" t="s">
        <v>17900</v>
      </c>
      <c r="K3780">
        <v>7</v>
      </c>
    </row>
    <row r="3781" spans="10:11" x14ac:dyDescent="0.3">
      <c r="J3781" t="s">
        <v>4075</v>
      </c>
      <c r="K3781">
        <v>7.7</v>
      </c>
    </row>
    <row r="3782" spans="10:11" x14ac:dyDescent="0.3">
      <c r="J3782" t="s">
        <v>1935</v>
      </c>
      <c r="K3782">
        <v>6.8</v>
      </c>
    </row>
    <row r="3783" spans="10:11" x14ac:dyDescent="0.3">
      <c r="J3783" t="s">
        <v>17911</v>
      </c>
      <c r="K3783">
        <v>7</v>
      </c>
    </row>
    <row r="3784" spans="10:11" x14ac:dyDescent="0.3">
      <c r="J3784" t="s">
        <v>3409</v>
      </c>
      <c r="K3784">
        <v>7</v>
      </c>
    </row>
    <row r="3785" spans="10:11" x14ac:dyDescent="0.3">
      <c r="J3785" t="s">
        <v>5685</v>
      </c>
      <c r="K3785">
        <v>6.3</v>
      </c>
    </row>
    <row r="3786" spans="10:11" x14ac:dyDescent="0.3">
      <c r="J3786" t="s">
        <v>17924</v>
      </c>
      <c r="K3786">
        <v>7.1</v>
      </c>
    </row>
    <row r="3787" spans="10:11" x14ac:dyDescent="0.3">
      <c r="J3787" t="s">
        <v>1415</v>
      </c>
      <c r="K3787">
        <v>5.6</v>
      </c>
    </row>
    <row r="3788" spans="10:11" x14ac:dyDescent="0.3">
      <c r="J3788" t="s">
        <v>5567</v>
      </c>
      <c r="K3788">
        <v>4.4000000000000004</v>
      </c>
    </row>
    <row r="3789" spans="10:11" x14ac:dyDescent="0.3">
      <c r="J3789" t="s">
        <v>9193</v>
      </c>
      <c r="K3789">
        <v>7.1</v>
      </c>
    </row>
    <row r="3790" spans="10:11" x14ac:dyDescent="0.3">
      <c r="J3790" t="s">
        <v>2125</v>
      </c>
      <c r="K3790">
        <v>6.1</v>
      </c>
    </row>
    <row r="3791" spans="10:11" x14ac:dyDescent="0.3">
      <c r="J3791" t="s">
        <v>5940</v>
      </c>
      <c r="K3791">
        <v>7.4</v>
      </c>
    </row>
    <row r="3792" spans="10:11" x14ac:dyDescent="0.3">
      <c r="J3792" t="s">
        <v>17956</v>
      </c>
      <c r="K3792">
        <v>7.5</v>
      </c>
    </row>
    <row r="3793" spans="10:11" x14ac:dyDescent="0.3">
      <c r="J3793" t="s">
        <v>3409</v>
      </c>
      <c r="K3793">
        <v>7.2</v>
      </c>
    </row>
    <row r="3794" spans="10:11" x14ac:dyDescent="0.3">
      <c r="J3794" t="s">
        <v>7579</v>
      </c>
      <c r="K3794">
        <v>7.6</v>
      </c>
    </row>
    <row r="3795" spans="10:11" x14ac:dyDescent="0.3">
      <c r="J3795" t="s">
        <v>214</v>
      </c>
      <c r="K3795">
        <v>7.3</v>
      </c>
    </row>
    <row r="3796" spans="10:11" x14ac:dyDescent="0.3">
      <c r="J3796" t="s">
        <v>2308</v>
      </c>
      <c r="K3796">
        <v>6.2</v>
      </c>
    </row>
    <row r="3797" spans="10:11" x14ac:dyDescent="0.3">
      <c r="J3797" t="s">
        <v>3409</v>
      </c>
      <c r="K3797">
        <v>6.2</v>
      </c>
    </row>
    <row r="3798" spans="10:11" x14ac:dyDescent="0.3">
      <c r="J3798" t="s">
        <v>12639</v>
      </c>
      <c r="K3798">
        <v>4.5999999999999996</v>
      </c>
    </row>
    <row r="3799" spans="10:11" x14ac:dyDescent="0.3">
      <c r="J3799" t="s">
        <v>5544</v>
      </c>
      <c r="K3799">
        <v>6.2</v>
      </c>
    </row>
    <row r="3800" spans="10:11" x14ac:dyDescent="0.3">
      <c r="J3800" t="s">
        <v>18003</v>
      </c>
      <c r="K3800">
        <v>6.2</v>
      </c>
    </row>
    <row r="3801" spans="10:11" x14ac:dyDescent="0.3">
      <c r="J3801" t="s">
        <v>16873</v>
      </c>
      <c r="K3801">
        <v>3.3</v>
      </c>
    </row>
    <row r="3802" spans="10:11" x14ac:dyDescent="0.3">
      <c r="J3802" t="s">
        <v>5324</v>
      </c>
      <c r="K3802">
        <v>7.5</v>
      </c>
    </row>
    <row r="3803" spans="10:11" x14ac:dyDescent="0.3">
      <c r="J3803" t="s">
        <v>4332</v>
      </c>
      <c r="K3803">
        <v>4.2</v>
      </c>
    </row>
    <row r="3804" spans="10:11" x14ac:dyDescent="0.3">
      <c r="J3804" t="s">
        <v>4384</v>
      </c>
      <c r="K3804">
        <v>7.2</v>
      </c>
    </row>
    <row r="3805" spans="10:11" x14ac:dyDescent="0.3">
      <c r="J3805" t="s">
        <v>18032</v>
      </c>
      <c r="K3805">
        <v>6.2</v>
      </c>
    </row>
    <row r="3806" spans="10:11" x14ac:dyDescent="0.3">
      <c r="J3806" t="s">
        <v>7901</v>
      </c>
      <c r="K3806">
        <v>6.1</v>
      </c>
    </row>
    <row r="3807" spans="10:11" x14ac:dyDescent="0.3">
      <c r="J3807" t="s">
        <v>18041</v>
      </c>
      <c r="K3807">
        <v>4.2</v>
      </c>
    </row>
    <row r="3808" spans="10:11" x14ac:dyDescent="0.3">
      <c r="J3808" t="s">
        <v>13338</v>
      </c>
      <c r="K3808">
        <v>4.5</v>
      </c>
    </row>
    <row r="3809" spans="10:11" x14ac:dyDescent="0.3">
      <c r="J3809" t="s">
        <v>12488</v>
      </c>
      <c r="K3809">
        <v>8.4</v>
      </c>
    </row>
    <row r="3810" spans="10:11" x14ac:dyDescent="0.3">
      <c r="J3810" t="s">
        <v>5510</v>
      </c>
      <c r="K3810">
        <v>7.5</v>
      </c>
    </row>
    <row r="3811" spans="10:11" x14ac:dyDescent="0.3">
      <c r="J3811" t="s">
        <v>2908</v>
      </c>
      <c r="K3811">
        <v>6.7</v>
      </c>
    </row>
    <row r="3812" spans="10:11" x14ac:dyDescent="0.3">
      <c r="J3812" t="s">
        <v>1671</v>
      </c>
      <c r="K3812">
        <v>5.0999999999999996</v>
      </c>
    </row>
    <row r="3813" spans="10:11" x14ac:dyDescent="0.3">
      <c r="J3813" t="s">
        <v>2125</v>
      </c>
      <c r="K3813">
        <v>5.5</v>
      </c>
    </row>
    <row r="3814" spans="10:11" x14ac:dyDescent="0.3">
      <c r="J3814" t="s">
        <v>4075</v>
      </c>
      <c r="K3814">
        <v>4.4000000000000004</v>
      </c>
    </row>
    <row r="3815" spans="10:11" x14ac:dyDescent="0.3">
      <c r="J3815" t="s">
        <v>1910</v>
      </c>
      <c r="K3815">
        <v>4.4000000000000004</v>
      </c>
    </row>
    <row r="3816" spans="10:11" x14ac:dyDescent="0.3">
      <c r="J3816" t="s">
        <v>2813</v>
      </c>
      <c r="K3816">
        <v>6.8</v>
      </c>
    </row>
    <row r="3817" spans="10:11" x14ac:dyDescent="0.3">
      <c r="J3817" t="s">
        <v>2527</v>
      </c>
      <c r="K3817">
        <v>6.7</v>
      </c>
    </row>
    <row r="3818" spans="10:11" x14ac:dyDescent="0.3">
      <c r="J3818" t="s">
        <v>18089</v>
      </c>
      <c r="K3818">
        <v>8.6</v>
      </c>
    </row>
    <row r="3819" spans="10:11" x14ac:dyDescent="0.3">
      <c r="J3819" t="s">
        <v>8066</v>
      </c>
      <c r="K3819">
        <v>4.8</v>
      </c>
    </row>
    <row r="3820" spans="10:11" x14ac:dyDescent="0.3">
      <c r="J3820" t="s">
        <v>5765</v>
      </c>
      <c r="K3820">
        <v>3.4</v>
      </c>
    </row>
    <row r="3821" spans="10:11" x14ac:dyDescent="0.3">
      <c r="J3821" t="s">
        <v>18105</v>
      </c>
      <c r="K3821">
        <v>7.4</v>
      </c>
    </row>
    <row r="3822" spans="10:11" x14ac:dyDescent="0.3">
      <c r="J3822" t="s">
        <v>2527</v>
      </c>
      <c r="K3822">
        <v>7.3</v>
      </c>
    </row>
    <row r="3823" spans="10:11" x14ac:dyDescent="0.3">
      <c r="J3823" t="s">
        <v>3409</v>
      </c>
      <c r="K3823">
        <v>8</v>
      </c>
    </row>
    <row r="3824" spans="10:11" x14ac:dyDescent="0.3">
      <c r="J3824" t="s">
        <v>5544</v>
      </c>
      <c r="K3824">
        <v>6.5</v>
      </c>
    </row>
    <row r="3825" spans="10:11" x14ac:dyDescent="0.3">
      <c r="J3825" t="s">
        <v>6403</v>
      </c>
      <c r="K3825">
        <v>5.9</v>
      </c>
    </row>
    <row r="3826" spans="10:11" x14ac:dyDescent="0.3">
      <c r="J3826" t="s">
        <v>2527</v>
      </c>
      <c r="K3826">
        <v>6.8</v>
      </c>
    </row>
    <row r="3827" spans="10:11" x14ac:dyDescent="0.3">
      <c r="J3827" t="s">
        <v>4075</v>
      </c>
      <c r="K3827">
        <v>7.4</v>
      </c>
    </row>
    <row r="3828" spans="10:11" x14ac:dyDescent="0.3">
      <c r="J3828" t="s">
        <v>2664</v>
      </c>
      <c r="K3828">
        <v>6.7</v>
      </c>
    </row>
    <row r="3829" spans="10:11" x14ac:dyDescent="0.3">
      <c r="J3829" t="s">
        <v>2527</v>
      </c>
      <c r="K3829">
        <v>6.8</v>
      </c>
    </row>
    <row r="3830" spans="10:11" x14ac:dyDescent="0.3">
      <c r="J3830" t="s">
        <v>1009</v>
      </c>
      <c r="K3830">
        <v>5.4</v>
      </c>
    </row>
    <row r="3831" spans="10:11" x14ac:dyDescent="0.3">
      <c r="J3831" t="s">
        <v>7579</v>
      </c>
      <c r="K3831">
        <v>5.5</v>
      </c>
    </row>
    <row r="3832" spans="10:11" x14ac:dyDescent="0.3">
      <c r="J3832" t="s">
        <v>18156</v>
      </c>
      <c r="K3832">
        <v>7.4</v>
      </c>
    </row>
    <row r="3833" spans="10:11" x14ac:dyDescent="0.3">
      <c r="J3833" t="s">
        <v>1935</v>
      </c>
      <c r="K3833">
        <v>5.7</v>
      </c>
    </row>
    <row r="3834" spans="10:11" x14ac:dyDescent="0.3">
      <c r="J3834" t="s">
        <v>3409</v>
      </c>
      <c r="K3834">
        <v>5.4</v>
      </c>
    </row>
    <row r="3835" spans="10:11" x14ac:dyDescent="0.3">
      <c r="J3835" t="s">
        <v>1671</v>
      </c>
      <c r="K3835">
        <v>3.2</v>
      </c>
    </row>
    <row r="3836" spans="10:11" x14ac:dyDescent="0.3">
      <c r="J3836" t="s">
        <v>1681</v>
      </c>
      <c r="K3836">
        <v>7.1</v>
      </c>
    </row>
    <row r="3837" spans="10:11" x14ac:dyDescent="0.3">
      <c r="J3837" t="s">
        <v>214</v>
      </c>
      <c r="K3837">
        <v>7.8</v>
      </c>
    </row>
    <row r="3838" spans="10:11" x14ac:dyDescent="0.3">
      <c r="J3838" t="s">
        <v>15011</v>
      </c>
      <c r="K3838">
        <v>5.3</v>
      </c>
    </row>
    <row r="3839" spans="10:11" x14ac:dyDescent="0.3">
      <c r="J3839" t="s">
        <v>1415</v>
      </c>
      <c r="K3839">
        <v>7.2</v>
      </c>
    </row>
    <row r="3840" spans="10:11" x14ac:dyDescent="0.3">
      <c r="J3840" t="s">
        <v>2527</v>
      </c>
      <c r="K3840">
        <v>6.2</v>
      </c>
    </row>
    <row r="3841" spans="10:11" x14ac:dyDescent="0.3">
      <c r="J3841" t="s">
        <v>3409</v>
      </c>
      <c r="K3841">
        <v>5.9</v>
      </c>
    </row>
    <row r="3842" spans="10:11" x14ac:dyDescent="0.3">
      <c r="J3842" t="s">
        <v>1935</v>
      </c>
      <c r="K3842">
        <v>7.3</v>
      </c>
    </row>
    <row r="3843" spans="10:11" x14ac:dyDescent="0.3">
      <c r="J3843" t="s">
        <v>1671</v>
      </c>
      <c r="K3843">
        <v>6.7</v>
      </c>
    </row>
    <row r="3844" spans="10:11" x14ac:dyDescent="0.3">
      <c r="J3844" t="s">
        <v>2308</v>
      </c>
      <c r="K3844">
        <v>5.7</v>
      </c>
    </row>
    <row r="3845" spans="10:11" x14ac:dyDescent="0.3">
      <c r="J3845" t="s">
        <v>1415</v>
      </c>
      <c r="K3845">
        <v>7.1</v>
      </c>
    </row>
    <row r="3846" spans="10:11" x14ac:dyDescent="0.3">
      <c r="J3846" t="s">
        <v>2527</v>
      </c>
      <c r="K3846">
        <v>7.2</v>
      </c>
    </row>
    <row r="3847" spans="10:11" x14ac:dyDescent="0.3">
      <c r="J3847" t="s">
        <v>7043</v>
      </c>
      <c r="K3847">
        <v>7.4</v>
      </c>
    </row>
    <row r="3848" spans="10:11" x14ac:dyDescent="0.3">
      <c r="J3848" t="s">
        <v>3409</v>
      </c>
      <c r="K3848">
        <v>7.7</v>
      </c>
    </row>
    <row r="3849" spans="10:11" x14ac:dyDescent="0.3">
      <c r="J3849" t="s">
        <v>1935</v>
      </c>
      <c r="K3849">
        <v>7.7</v>
      </c>
    </row>
    <row r="3850" spans="10:11" x14ac:dyDescent="0.3">
      <c r="J3850" t="s">
        <v>5274</v>
      </c>
      <c r="K3850">
        <v>7.4</v>
      </c>
    </row>
    <row r="3851" spans="10:11" x14ac:dyDescent="0.3">
      <c r="J3851" t="s">
        <v>3409</v>
      </c>
      <c r="K3851">
        <v>8.4</v>
      </c>
    </row>
    <row r="3852" spans="10:11" x14ac:dyDescent="0.3">
      <c r="J3852" t="s">
        <v>16971</v>
      </c>
      <c r="K3852">
        <v>7.1</v>
      </c>
    </row>
    <row r="3853" spans="10:11" x14ac:dyDescent="0.3">
      <c r="J3853" t="s">
        <v>18257</v>
      </c>
      <c r="K3853">
        <v>7.2</v>
      </c>
    </row>
    <row r="3854" spans="10:11" x14ac:dyDescent="0.3">
      <c r="J3854" t="s">
        <v>2174</v>
      </c>
      <c r="K3854">
        <v>7.5</v>
      </c>
    </row>
    <row r="3855" spans="10:11" x14ac:dyDescent="0.3">
      <c r="J3855" t="s">
        <v>1671</v>
      </c>
      <c r="K3855">
        <v>5.4</v>
      </c>
    </row>
    <row r="3856" spans="10:11" x14ac:dyDescent="0.3">
      <c r="J3856" t="s">
        <v>2683</v>
      </c>
      <c r="K3856">
        <v>8.1</v>
      </c>
    </row>
    <row r="3857" spans="10:11" x14ac:dyDescent="0.3">
      <c r="J3857" t="s">
        <v>18279</v>
      </c>
      <c r="K3857">
        <v>6</v>
      </c>
    </row>
    <row r="3858" spans="10:11" x14ac:dyDescent="0.3">
      <c r="J3858" t="s">
        <v>3082</v>
      </c>
      <c r="K3858">
        <v>7.8</v>
      </c>
    </row>
    <row r="3859" spans="10:11" x14ac:dyDescent="0.3">
      <c r="J3859" t="s">
        <v>9193</v>
      </c>
      <c r="K3859">
        <v>6.8</v>
      </c>
    </row>
    <row r="3860" spans="10:11" x14ac:dyDescent="0.3">
      <c r="J3860" t="s">
        <v>2527</v>
      </c>
      <c r="K3860">
        <v>6.5</v>
      </c>
    </row>
    <row r="3861" spans="10:11" x14ac:dyDescent="0.3">
      <c r="J3861" t="s">
        <v>1935</v>
      </c>
      <c r="K3861">
        <v>7.7</v>
      </c>
    </row>
    <row r="3862" spans="10:11" x14ac:dyDescent="0.3">
      <c r="J3862" t="s">
        <v>8771</v>
      </c>
      <c r="K3862">
        <v>6.4</v>
      </c>
    </row>
    <row r="3863" spans="10:11" x14ac:dyDescent="0.3">
      <c r="J3863" t="s">
        <v>6283</v>
      </c>
      <c r="K3863">
        <v>6.5</v>
      </c>
    </row>
    <row r="3864" spans="10:11" x14ac:dyDescent="0.3">
      <c r="J3864" t="s">
        <v>334</v>
      </c>
      <c r="K3864">
        <v>7.3</v>
      </c>
    </row>
    <row r="3865" spans="10:11" x14ac:dyDescent="0.3">
      <c r="J3865" t="s">
        <v>136</v>
      </c>
      <c r="K3865">
        <v>6.6</v>
      </c>
    </row>
    <row r="3866" spans="10:11" x14ac:dyDescent="0.3">
      <c r="J3866" t="s">
        <v>1935</v>
      </c>
      <c r="K3866">
        <v>7.9</v>
      </c>
    </row>
    <row r="3867" spans="10:11" x14ac:dyDescent="0.3">
      <c r="J3867" t="s">
        <v>6132</v>
      </c>
      <c r="K3867">
        <v>5.9</v>
      </c>
    </row>
    <row r="3868" spans="10:11" x14ac:dyDescent="0.3">
      <c r="J3868" t="s">
        <v>4075</v>
      </c>
      <c r="K3868">
        <v>4.7</v>
      </c>
    </row>
    <row r="3869" spans="10:11" x14ac:dyDescent="0.3">
      <c r="J3869" t="s">
        <v>3409</v>
      </c>
      <c r="K3869">
        <v>8.6999999999999993</v>
      </c>
    </row>
    <row r="3870" spans="10:11" x14ac:dyDescent="0.3">
      <c r="J3870" t="s">
        <v>1671</v>
      </c>
      <c r="K3870">
        <v>5.9</v>
      </c>
    </row>
    <row r="3871" spans="10:11" x14ac:dyDescent="0.3">
      <c r="J3871" t="s">
        <v>1681</v>
      </c>
      <c r="K3871">
        <v>6.7</v>
      </c>
    </row>
    <row r="3872" spans="10:11" x14ac:dyDescent="0.3">
      <c r="J3872" t="s">
        <v>18355</v>
      </c>
      <c r="K3872">
        <v>8.5</v>
      </c>
    </row>
    <row r="3873" spans="10:11" x14ac:dyDescent="0.3">
      <c r="J3873" t="s">
        <v>7144</v>
      </c>
      <c r="K3873">
        <v>8.4</v>
      </c>
    </row>
    <row r="3874" spans="10:11" x14ac:dyDescent="0.3">
      <c r="J3874" t="s">
        <v>127</v>
      </c>
      <c r="K3874">
        <v>5.8</v>
      </c>
    </row>
    <row r="3875" spans="10:11" x14ac:dyDescent="0.3">
      <c r="J3875" t="s">
        <v>15140</v>
      </c>
      <c r="K3875">
        <v>6.1</v>
      </c>
    </row>
    <row r="3876" spans="10:11" x14ac:dyDescent="0.3">
      <c r="J3876" t="s">
        <v>1528</v>
      </c>
      <c r="K3876">
        <v>7.3</v>
      </c>
    </row>
    <row r="3877" spans="10:11" x14ac:dyDescent="0.3">
      <c r="J3877" t="s">
        <v>464</v>
      </c>
      <c r="K3877">
        <v>6.7</v>
      </c>
    </row>
    <row r="3878" spans="10:11" x14ac:dyDescent="0.3">
      <c r="J3878" t="s">
        <v>7144</v>
      </c>
      <c r="K3878">
        <v>7.6</v>
      </c>
    </row>
    <row r="3879" spans="10:11" x14ac:dyDescent="0.3">
      <c r="J3879" t="s">
        <v>2527</v>
      </c>
      <c r="K3879">
        <v>7.2</v>
      </c>
    </row>
    <row r="3880" spans="10:11" x14ac:dyDescent="0.3">
      <c r="J3880" t="s">
        <v>5032</v>
      </c>
      <c r="K3880">
        <v>6.2</v>
      </c>
    </row>
    <row r="3881" spans="10:11" x14ac:dyDescent="0.3">
      <c r="J3881" t="s">
        <v>200</v>
      </c>
      <c r="K3881">
        <v>5.8</v>
      </c>
    </row>
    <row r="3882" spans="10:11" x14ac:dyDescent="0.3">
      <c r="J3882" t="s">
        <v>3023</v>
      </c>
      <c r="K3882">
        <v>5.2</v>
      </c>
    </row>
    <row r="3883" spans="10:11" x14ac:dyDescent="0.3">
      <c r="J3883" t="s">
        <v>1935</v>
      </c>
      <c r="K3883">
        <v>8.1</v>
      </c>
    </row>
    <row r="3884" spans="10:11" x14ac:dyDescent="0.3">
      <c r="J3884" t="s">
        <v>2527</v>
      </c>
      <c r="K3884">
        <v>7.1</v>
      </c>
    </row>
    <row r="3885" spans="10:11" x14ac:dyDescent="0.3">
      <c r="J3885" t="s">
        <v>18411</v>
      </c>
      <c r="K3885">
        <v>6.5</v>
      </c>
    </row>
    <row r="3886" spans="10:11" x14ac:dyDescent="0.3">
      <c r="J3886" t="s">
        <v>5274</v>
      </c>
      <c r="K3886">
        <v>7.3</v>
      </c>
    </row>
    <row r="3887" spans="10:11" x14ac:dyDescent="0.3">
      <c r="J3887" t="s">
        <v>1671</v>
      </c>
      <c r="K3887">
        <v>6.2</v>
      </c>
    </row>
    <row r="3888" spans="10:11" x14ac:dyDescent="0.3">
      <c r="J3888" t="s">
        <v>6403</v>
      </c>
      <c r="K3888">
        <v>5</v>
      </c>
    </row>
    <row r="3889" spans="10:11" x14ac:dyDescent="0.3">
      <c r="J3889" t="s">
        <v>18430</v>
      </c>
      <c r="K3889">
        <v>8</v>
      </c>
    </row>
    <row r="3890" spans="10:11" x14ac:dyDescent="0.3">
      <c r="J3890" t="s">
        <v>3409</v>
      </c>
      <c r="K3890">
        <v>7.8</v>
      </c>
    </row>
    <row r="3891" spans="10:11" x14ac:dyDescent="0.3">
      <c r="J3891" t="s">
        <v>1681</v>
      </c>
      <c r="K3891">
        <v>8.1</v>
      </c>
    </row>
    <row r="3892" spans="10:11" x14ac:dyDescent="0.3">
      <c r="J3892" t="s">
        <v>12744</v>
      </c>
      <c r="K3892">
        <v>6.7</v>
      </c>
    </row>
    <row r="3893" spans="10:11" x14ac:dyDescent="0.3">
      <c r="J3893" t="s">
        <v>1023</v>
      </c>
      <c r="K3893">
        <v>6.1</v>
      </c>
    </row>
    <row r="3894" spans="10:11" x14ac:dyDescent="0.3">
      <c r="J3894" t="s">
        <v>214</v>
      </c>
      <c r="K3894">
        <v>7.1</v>
      </c>
    </row>
    <row r="3895" spans="10:11" x14ac:dyDescent="0.3">
      <c r="J3895" t="s">
        <v>11575</v>
      </c>
      <c r="K3895">
        <v>5.6</v>
      </c>
    </row>
    <row r="3896" spans="10:11" x14ac:dyDescent="0.3">
      <c r="J3896" t="s">
        <v>214</v>
      </c>
      <c r="K3896">
        <v>7.6</v>
      </c>
    </row>
    <row r="3897" spans="10:11" x14ac:dyDescent="0.3">
      <c r="J3897" t="s">
        <v>7579</v>
      </c>
      <c r="K3897">
        <v>4.3</v>
      </c>
    </row>
    <row r="3898" spans="10:11" x14ac:dyDescent="0.3">
      <c r="J3898" t="s">
        <v>12639</v>
      </c>
      <c r="K3898">
        <v>7.3</v>
      </c>
    </row>
    <row r="3899" spans="10:11" x14ac:dyDescent="0.3">
      <c r="J3899" t="s">
        <v>1415</v>
      </c>
      <c r="K3899">
        <v>7.3</v>
      </c>
    </row>
    <row r="3900" spans="10:11" x14ac:dyDescent="0.3">
      <c r="J3900" t="s">
        <v>852</v>
      </c>
      <c r="K3900">
        <v>4.5999999999999996</v>
      </c>
    </row>
    <row r="3901" spans="10:11" x14ac:dyDescent="0.3">
      <c r="J3901" t="s">
        <v>214</v>
      </c>
      <c r="K3901">
        <v>6.8</v>
      </c>
    </row>
    <row r="3902" spans="10:11" x14ac:dyDescent="0.3">
      <c r="J3902" t="s">
        <v>5324</v>
      </c>
      <c r="K3902">
        <v>7.5</v>
      </c>
    </row>
    <row r="3903" spans="10:11" x14ac:dyDescent="0.3">
      <c r="J3903" t="s">
        <v>2527</v>
      </c>
      <c r="K3903">
        <v>7.1</v>
      </c>
    </row>
    <row r="3904" spans="10:11" x14ac:dyDescent="0.3">
      <c r="J3904" t="s">
        <v>4332</v>
      </c>
      <c r="K3904">
        <v>7.3</v>
      </c>
    </row>
    <row r="3905" spans="10:11" x14ac:dyDescent="0.3">
      <c r="J3905" t="s">
        <v>18491</v>
      </c>
      <c r="K3905">
        <v>8.3000000000000007</v>
      </c>
    </row>
    <row r="3906" spans="10:11" x14ac:dyDescent="0.3">
      <c r="J3906" t="s">
        <v>18497</v>
      </c>
      <c r="K3906">
        <v>5.4</v>
      </c>
    </row>
    <row r="3907" spans="10:11" x14ac:dyDescent="0.3">
      <c r="J3907" t="s">
        <v>4384</v>
      </c>
      <c r="K3907">
        <v>4</v>
      </c>
    </row>
    <row r="3908" spans="10:11" x14ac:dyDescent="0.3">
      <c r="J3908" t="s">
        <v>3409</v>
      </c>
      <c r="K3908">
        <v>8</v>
      </c>
    </row>
    <row r="3909" spans="10:11" x14ac:dyDescent="0.3">
      <c r="J3909" t="s">
        <v>12488</v>
      </c>
      <c r="K3909">
        <v>6.7</v>
      </c>
    </row>
    <row r="3910" spans="10:11" x14ac:dyDescent="0.3">
      <c r="J3910" t="s">
        <v>227</v>
      </c>
      <c r="K3910">
        <v>5.7</v>
      </c>
    </row>
    <row r="3911" spans="10:11" x14ac:dyDescent="0.3">
      <c r="J3911" t="s">
        <v>1671</v>
      </c>
      <c r="K3911">
        <v>4.5999999999999996</v>
      </c>
    </row>
    <row r="3912" spans="10:11" x14ac:dyDescent="0.3">
      <c r="J3912" t="s">
        <v>1671</v>
      </c>
      <c r="K3912">
        <v>4</v>
      </c>
    </row>
    <row r="3913" spans="10:11" x14ac:dyDescent="0.3">
      <c r="J3913" t="s">
        <v>18525</v>
      </c>
      <c r="K3913">
        <v>7</v>
      </c>
    </row>
    <row r="3914" spans="10:11" x14ac:dyDescent="0.3">
      <c r="J3914" t="s">
        <v>4042</v>
      </c>
      <c r="K3914">
        <v>7.4</v>
      </c>
    </row>
    <row r="3915" spans="10:11" x14ac:dyDescent="0.3">
      <c r="J3915" t="s">
        <v>2215</v>
      </c>
      <c r="K3915">
        <v>5.9</v>
      </c>
    </row>
    <row r="3916" spans="10:11" x14ac:dyDescent="0.3">
      <c r="J3916" t="s">
        <v>1009</v>
      </c>
      <c r="K3916">
        <v>4.5999999999999996</v>
      </c>
    </row>
    <row r="3917" spans="10:11" x14ac:dyDescent="0.3">
      <c r="J3917" t="s">
        <v>3030</v>
      </c>
      <c r="K3917">
        <v>4.8</v>
      </c>
    </row>
    <row r="3918" spans="10:11" x14ac:dyDescent="0.3">
      <c r="J3918" t="s">
        <v>1924</v>
      </c>
      <c r="K3918">
        <v>7.5</v>
      </c>
    </row>
    <row r="3919" spans="10:11" x14ac:dyDescent="0.3">
      <c r="J3919" t="s">
        <v>2786</v>
      </c>
      <c r="K3919">
        <v>4.7</v>
      </c>
    </row>
    <row r="3920" spans="10:11" x14ac:dyDescent="0.3">
      <c r="J3920" t="s">
        <v>1415</v>
      </c>
      <c r="K3920">
        <v>6.7</v>
      </c>
    </row>
    <row r="3921" spans="10:11" x14ac:dyDescent="0.3">
      <c r="J3921" t="s">
        <v>4075</v>
      </c>
      <c r="K3921">
        <v>6.3</v>
      </c>
    </row>
    <row r="3922" spans="10:11" x14ac:dyDescent="0.3">
      <c r="J3922" t="s">
        <v>1009</v>
      </c>
      <c r="K3922">
        <v>6</v>
      </c>
    </row>
    <row r="3923" spans="10:11" x14ac:dyDescent="0.3">
      <c r="J3923" t="s">
        <v>2786</v>
      </c>
      <c r="K3923">
        <v>6.7</v>
      </c>
    </row>
    <row r="3924" spans="10:11" x14ac:dyDescent="0.3">
      <c r="J3924" t="s">
        <v>1415</v>
      </c>
      <c r="K3924">
        <v>7.1</v>
      </c>
    </row>
    <row r="3925" spans="10:11" x14ac:dyDescent="0.3">
      <c r="J3925" t="s">
        <v>67</v>
      </c>
      <c r="K3925">
        <v>2.7</v>
      </c>
    </row>
    <row r="3926" spans="10:11" x14ac:dyDescent="0.3">
      <c r="J3926" t="s">
        <v>3409</v>
      </c>
      <c r="K3926">
        <v>7.3</v>
      </c>
    </row>
    <row r="3927" spans="10:11" x14ac:dyDescent="0.3">
      <c r="J3927" t="s">
        <v>1671</v>
      </c>
      <c r="K3927">
        <v>7.6</v>
      </c>
    </row>
    <row r="3928" spans="10:11" x14ac:dyDescent="0.3">
      <c r="J3928" t="s">
        <v>1671</v>
      </c>
      <c r="K3928">
        <v>5.8</v>
      </c>
    </row>
    <row r="3929" spans="10:11" x14ac:dyDescent="0.3">
      <c r="J3929" t="s">
        <v>4234</v>
      </c>
      <c r="K3929">
        <v>6.5</v>
      </c>
    </row>
    <row r="3930" spans="10:11" x14ac:dyDescent="0.3">
      <c r="J3930" t="s">
        <v>2527</v>
      </c>
      <c r="K3930">
        <v>6.6</v>
      </c>
    </row>
    <row r="3931" spans="10:11" x14ac:dyDescent="0.3">
      <c r="J3931" t="s">
        <v>18595</v>
      </c>
      <c r="K3931">
        <v>6.2</v>
      </c>
    </row>
    <row r="3932" spans="10:11" x14ac:dyDescent="0.3">
      <c r="J3932" t="s">
        <v>173</v>
      </c>
      <c r="K3932">
        <v>6.9</v>
      </c>
    </row>
    <row r="3933" spans="10:11" x14ac:dyDescent="0.3">
      <c r="J3933" t="s">
        <v>4068</v>
      </c>
      <c r="K3933">
        <v>8.5</v>
      </c>
    </row>
    <row r="3934" spans="10:11" x14ac:dyDescent="0.3">
      <c r="J3934" t="s">
        <v>173</v>
      </c>
      <c r="K3934">
        <v>4.8</v>
      </c>
    </row>
    <row r="3935" spans="10:11" x14ac:dyDescent="0.3">
      <c r="J3935" t="s">
        <v>214</v>
      </c>
      <c r="K3935">
        <v>6.6</v>
      </c>
    </row>
    <row r="3936" spans="10:11" x14ac:dyDescent="0.3">
      <c r="J3936" t="s">
        <v>4075</v>
      </c>
      <c r="K3936">
        <v>5.7</v>
      </c>
    </row>
    <row r="3937" spans="10:11" x14ac:dyDescent="0.3">
      <c r="J3937" t="s">
        <v>4075</v>
      </c>
      <c r="K3937">
        <v>7</v>
      </c>
    </row>
    <row r="3938" spans="10:11" x14ac:dyDescent="0.3">
      <c r="J3938" t="s">
        <v>3409</v>
      </c>
      <c r="K3938">
        <v>5.4</v>
      </c>
    </row>
    <row r="3939" spans="10:11" x14ac:dyDescent="0.3">
      <c r="J3939" t="s">
        <v>5324</v>
      </c>
      <c r="K3939">
        <v>7.1</v>
      </c>
    </row>
    <row r="3940" spans="10:11" x14ac:dyDescent="0.3">
      <c r="J3940" t="s">
        <v>3409</v>
      </c>
      <c r="K3940">
        <v>6.9</v>
      </c>
    </row>
    <row r="3941" spans="10:11" x14ac:dyDescent="0.3">
      <c r="J3941" t="s">
        <v>4262</v>
      </c>
      <c r="K3941">
        <v>6.6</v>
      </c>
    </row>
    <row r="3942" spans="10:11" x14ac:dyDescent="0.3">
      <c r="J3942" t="s">
        <v>6648</v>
      </c>
      <c r="K3942">
        <v>5.9</v>
      </c>
    </row>
    <row r="3943" spans="10:11" x14ac:dyDescent="0.3">
      <c r="J3943" t="s">
        <v>18652</v>
      </c>
      <c r="K3943">
        <v>6.3</v>
      </c>
    </row>
    <row r="3944" spans="10:11" x14ac:dyDescent="0.3">
      <c r="J3944" t="s">
        <v>1671</v>
      </c>
      <c r="K3944">
        <v>6.3</v>
      </c>
    </row>
    <row r="3945" spans="10:11" x14ac:dyDescent="0.3">
      <c r="J3945" t="s">
        <v>3409</v>
      </c>
      <c r="K3945">
        <v>7.7</v>
      </c>
    </row>
    <row r="3946" spans="10:11" x14ac:dyDescent="0.3">
      <c r="J3946" t="s">
        <v>2125</v>
      </c>
      <c r="K3946">
        <v>7</v>
      </c>
    </row>
    <row r="3947" spans="10:11" x14ac:dyDescent="0.3">
      <c r="J3947" t="s">
        <v>1671</v>
      </c>
      <c r="K3947">
        <v>6.3</v>
      </c>
    </row>
    <row r="3948" spans="10:11" x14ac:dyDescent="0.3">
      <c r="J3948" t="s">
        <v>1681</v>
      </c>
      <c r="K3948">
        <v>5.9</v>
      </c>
    </row>
    <row r="3949" spans="10:11" x14ac:dyDescent="0.3">
      <c r="J3949" t="s">
        <v>214</v>
      </c>
      <c r="K3949">
        <v>6.2</v>
      </c>
    </row>
    <row r="3950" spans="10:11" x14ac:dyDescent="0.3">
      <c r="J3950" t="s">
        <v>1415</v>
      </c>
      <c r="K3950">
        <v>5</v>
      </c>
    </row>
    <row r="3951" spans="10:11" x14ac:dyDescent="0.3">
      <c r="J3951" t="s">
        <v>2527</v>
      </c>
      <c r="K3951">
        <v>7.7</v>
      </c>
    </row>
    <row r="3952" spans="10:11" x14ac:dyDescent="0.3">
      <c r="J3952" t="s">
        <v>782</v>
      </c>
      <c r="K3952">
        <v>6.5</v>
      </c>
    </row>
    <row r="3953" spans="10:11" x14ac:dyDescent="0.3">
      <c r="J3953" t="s">
        <v>2717</v>
      </c>
      <c r="K3953">
        <v>6.1</v>
      </c>
    </row>
    <row r="3954" spans="10:11" x14ac:dyDescent="0.3">
      <c r="J3954" t="s">
        <v>1544</v>
      </c>
      <c r="K3954">
        <v>5.8</v>
      </c>
    </row>
    <row r="3955" spans="10:11" x14ac:dyDescent="0.3">
      <c r="J3955" t="s">
        <v>3409</v>
      </c>
      <c r="K3955">
        <v>6.1</v>
      </c>
    </row>
    <row r="3956" spans="10:11" x14ac:dyDescent="0.3">
      <c r="J3956" t="s">
        <v>2527</v>
      </c>
      <c r="K3956">
        <v>6</v>
      </c>
    </row>
    <row r="3957" spans="10:11" x14ac:dyDescent="0.3">
      <c r="J3957" t="s">
        <v>3336</v>
      </c>
      <c r="K3957">
        <v>6.3</v>
      </c>
    </row>
    <row r="3958" spans="10:11" x14ac:dyDescent="0.3">
      <c r="J3958" t="s">
        <v>2786</v>
      </c>
      <c r="K3958">
        <v>6.3</v>
      </c>
    </row>
    <row r="3959" spans="10:11" x14ac:dyDescent="0.3">
      <c r="J3959" t="s">
        <v>7043</v>
      </c>
      <c r="K3959">
        <v>7.5</v>
      </c>
    </row>
    <row r="3960" spans="10:11" x14ac:dyDescent="0.3">
      <c r="J3960" t="s">
        <v>18732</v>
      </c>
      <c r="K3960">
        <v>7.6</v>
      </c>
    </row>
    <row r="3961" spans="10:11" x14ac:dyDescent="0.3">
      <c r="J3961" t="s">
        <v>3277</v>
      </c>
      <c r="K3961">
        <v>5.2</v>
      </c>
    </row>
    <row r="3962" spans="10:11" x14ac:dyDescent="0.3">
      <c r="J3962" t="s">
        <v>3396</v>
      </c>
      <c r="K3962">
        <v>7.8</v>
      </c>
    </row>
    <row r="3963" spans="10:11" x14ac:dyDescent="0.3">
      <c r="J3963" t="s">
        <v>1415</v>
      </c>
      <c r="K3963">
        <v>6.6</v>
      </c>
    </row>
    <row r="3964" spans="10:11" x14ac:dyDescent="0.3">
      <c r="J3964" t="s">
        <v>6403</v>
      </c>
      <c r="K3964">
        <v>4.7</v>
      </c>
    </row>
    <row r="3965" spans="10:11" x14ac:dyDescent="0.3">
      <c r="J3965" t="s">
        <v>5544</v>
      </c>
      <c r="K3965">
        <v>6.7</v>
      </c>
    </row>
    <row r="3966" spans="10:11" x14ac:dyDescent="0.3">
      <c r="J3966" t="s">
        <v>6403</v>
      </c>
      <c r="K3966">
        <v>4.2</v>
      </c>
    </row>
    <row r="3967" spans="10:11" x14ac:dyDescent="0.3">
      <c r="J3967" t="s">
        <v>1681</v>
      </c>
      <c r="K3967">
        <v>6.3</v>
      </c>
    </row>
    <row r="3968" spans="10:11" x14ac:dyDescent="0.3">
      <c r="J3968" t="s">
        <v>18778</v>
      </c>
      <c r="K3968">
        <v>4.7</v>
      </c>
    </row>
    <row r="3969" spans="10:11" x14ac:dyDescent="0.3">
      <c r="J3969" t="s">
        <v>2157</v>
      </c>
      <c r="K3969">
        <v>6</v>
      </c>
    </row>
    <row r="3970" spans="10:11" x14ac:dyDescent="0.3">
      <c r="J3970" t="s">
        <v>5940</v>
      </c>
      <c r="K3970">
        <v>7.9</v>
      </c>
    </row>
    <row r="3971" spans="10:11" x14ac:dyDescent="0.3">
      <c r="J3971" t="s">
        <v>214</v>
      </c>
      <c r="K3971">
        <v>8.1</v>
      </c>
    </row>
    <row r="3972" spans="10:11" x14ac:dyDescent="0.3">
      <c r="J3972" t="s">
        <v>1941</v>
      </c>
      <c r="K3972">
        <v>8.1999999999999993</v>
      </c>
    </row>
    <row r="3973" spans="10:11" x14ac:dyDescent="0.3">
      <c r="J3973" t="s">
        <v>1544</v>
      </c>
      <c r="K3973">
        <v>6</v>
      </c>
    </row>
    <row r="3974" spans="10:11" x14ac:dyDescent="0.3">
      <c r="J3974" t="s">
        <v>18804</v>
      </c>
      <c r="K3974">
        <v>6.8</v>
      </c>
    </row>
    <row r="3975" spans="10:11" x14ac:dyDescent="0.3">
      <c r="J3975" t="s">
        <v>3409</v>
      </c>
      <c r="K3975">
        <v>7.3</v>
      </c>
    </row>
    <row r="3976" spans="10:11" x14ac:dyDescent="0.3">
      <c r="J3976" t="s">
        <v>18814</v>
      </c>
      <c r="K3976">
        <v>7</v>
      </c>
    </row>
    <row r="3977" spans="10:11" x14ac:dyDescent="0.3">
      <c r="J3977" t="s">
        <v>9193</v>
      </c>
      <c r="K3977">
        <v>7.3</v>
      </c>
    </row>
    <row r="3978" spans="10:11" x14ac:dyDescent="0.3">
      <c r="J3978" t="s">
        <v>3409</v>
      </c>
      <c r="K3978">
        <v>7.5</v>
      </c>
    </row>
    <row r="3979" spans="10:11" x14ac:dyDescent="0.3">
      <c r="J3979" t="s">
        <v>9193</v>
      </c>
      <c r="K3979">
        <v>6.8</v>
      </c>
    </row>
    <row r="3980" spans="10:11" x14ac:dyDescent="0.3">
      <c r="J3980" t="s">
        <v>18838</v>
      </c>
      <c r="K3980">
        <v>7.1</v>
      </c>
    </row>
    <row r="3981" spans="10:11" x14ac:dyDescent="0.3">
      <c r="J3981" t="s">
        <v>3409</v>
      </c>
      <c r="K3981">
        <v>6.9</v>
      </c>
    </row>
    <row r="3982" spans="10:11" x14ac:dyDescent="0.3">
      <c r="J3982" t="s">
        <v>2527</v>
      </c>
      <c r="K3982">
        <v>6.9</v>
      </c>
    </row>
    <row r="3983" spans="10:11" x14ac:dyDescent="0.3">
      <c r="J3983" t="s">
        <v>1156</v>
      </c>
      <c r="K3983">
        <v>6.9</v>
      </c>
    </row>
    <row r="3984" spans="10:11" x14ac:dyDescent="0.3">
      <c r="J3984" t="s">
        <v>11841</v>
      </c>
      <c r="K3984">
        <v>8.4</v>
      </c>
    </row>
    <row r="3985" spans="10:11" x14ac:dyDescent="0.3">
      <c r="J3985" t="s">
        <v>3409</v>
      </c>
      <c r="K3985">
        <v>7.9</v>
      </c>
    </row>
    <row r="3986" spans="10:11" x14ac:dyDescent="0.3">
      <c r="J3986" t="s">
        <v>5510</v>
      </c>
      <c r="K3986">
        <v>7.2</v>
      </c>
    </row>
    <row r="3987" spans="10:11" x14ac:dyDescent="0.3">
      <c r="J3987" t="s">
        <v>1671</v>
      </c>
      <c r="K3987">
        <v>7.8</v>
      </c>
    </row>
    <row r="3988" spans="10:11" x14ac:dyDescent="0.3">
      <c r="J3988" t="s">
        <v>59</v>
      </c>
      <c r="K3988">
        <v>3.5</v>
      </c>
    </row>
    <row r="3989" spans="10:11" x14ac:dyDescent="0.3">
      <c r="J3989" t="s">
        <v>2527</v>
      </c>
      <c r="K3989">
        <v>7.3</v>
      </c>
    </row>
    <row r="3990" spans="10:11" x14ac:dyDescent="0.3">
      <c r="J3990" t="s">
        <v>2125</v>
      </c>
      <c r="K3990">
        <v>7.5</v>
      </c>
    </row>
    <row r="3991" spans="10:11" x14ac:dyDescent="0.3">
      <c r="J3991" t="s">
        <v>6199</v>
      </c>
      <c r="K3991">
        <v>7.8</v>
      </c>
    </row>
    <row r="3992" spans="10:11" x14ac:dyDescent="0.3">
      <c r="J3992" t="s">
        <v>8066</v>
      </c>
      <c r="K3992">
        <v>6</v>
      </c>
    </row>
    <row r="3993" spans="10:11" x14ac:dyDescent="0.3">
      <c r="J3993" t="s">
        <v>18893</v>
      </c>
      <c r="K3993">
        <v>7.3</v>
      </c>
    </row>
    <row r="3994" spans="10:11" x14ac:dyDescent="0.3">
      <c r="J3994" t="s">
        <v>10811</v>
      </c>
      <c r="K3994">
        <v>8</v>
      </c>
    </row>
    <row r="3995" spans="10:11" x14ac:dyDescent="0.3">
      <c r="J3995" t="s">
        <v>3409</v>
      </c>
      <c r="K3995">
        <v>7.6</v>
      </c>
    </row>
    <row r="3996" spans="10:11" x14ac:dyDescent="0.3">
      <c r="J3996" t="s">
        <v>1120</v>
      </c>
      <c r="K3996">
        <v>7</v>
      </c>
    </row>
    <row r="3997" spans="10:11" x14ac:dyDescent="0.3">
      <c r="J3997" t="s">
        <v>10413</v>
      </c>
      <c r="K3997">
        <v>7.5</v>
      </c>
    </row>
    <row r="3998" spans="10:11" x14ac:dyDescent="0.3">
      <c r="J3998" t="s">
        <v>5103</v>
      </c>
      <c r="K3998">
        <v>6.8</v>
      </c>
    </row>
    <row r="3999" spans="10:11" x14ac:dyDescent="0.3">
      <c r="J3999" t="s">
        <v>1671</v>
      </c>
      <c r="K3999">
        <v>3.9</v>
      </c>
    </row>
    <row r="4000" spans="10:11" x14ac:dyDescent="0.3">
      <c r="J4000" t="s">
        <v>1415</v>
      </c>
      <c r="K4000">
        <v>6.1</v>
      </c>
    </row>
    <row r="4001" spans="10:11" x14ac:dyDescent="0.3">
      <c r="J4001" t="s">
        <v>1544</v>
      </c>
      <c r="K4001">
        <v>7.5</v>
      </c>
    </row>
    <row r="4002" spans="10:11" x14ac:dyDescent="0.3">
      <c r="J4002" t="s">
        <v>1924</v>
      </c>
      <c r="K4002">
        <v>8.1999999999999993</v>
      </c>
    </row>
    <row r="4003" spans="10:11" x14ac:dyDescent="0.3">
      <c r="J4003" t="s">
        <v>6403</v>
      </c>
      <c r="K4003">
        <v>7.2</v>
      </c>
    </row>
    <row r="4004" spans="10:11" x14ac:dyDescent="0.3">
      <c r="J4004" t="s">
        <v>5544</v>
      </c>
      <c r="K4004">
        <v>4.8</v>
      </c>
    </row>
    <row r="4005" spans="10:11" x14ac:dyDescent="0.3">
      <c r="J4005" t="s">
        <v>8066</v>
      </c>
      <c r="K4005">
        <v>7.8</v>
      </c>
    </row>
    <row r="4006" spans="10:11" x14ac:dyDescent="0.3">
      <c r="J4006" t="s">
        <v>18956</v>
      </c>
      <c r="K4006">
        <v>5.2</v>
      </c>
    </row>
    <row r="4007" spans="10:11" x14ac:dyDescent="0.3">
      <c r="J4007" t="s">
        <v>6403</v>
      </c>
      <c r="K4007">
        <v>3.3</v>
      </c>
    </row>
    <row r="4008" spans="10:11" x14ac:dyDescent="0.3">
      <c r="J4008" t="s">
        <v>6519</v>
      </c>
      <c r="K4008">
        <v>6.8</v>
      </c>
    </row>
    <row r="4009" spans="10:11" x14ac:dyDescent="0.3">
      <c r="J4009" t="s">
        <v>18974</v>
      </c>
      <c r="K4009">
        <v>7</v>
      </c>
    </row>
    <row r="4010" spans="10:11" x14ac:dyDescent="0.3">
      <c r="J4010" t="s">
        <v>1681</v>
      </c>
      <c r="K4010">
        <v>6.5</v>
      </c>
    </row>
    <row r="4011" spans="10:11" x14ac:dyDescent="0.3">
      <c r="J4011" t="s">
        <v>1904</v>
      </c>
      <c r="K4011">
        <v>5.7</v>
      </c>
    </row>
    <row r="4012" spans="10:11" x14ac:dyDescent="0.3">
      <c r="J4012" t="s">
        <v>2527</v>
      </c>
      <c r="K4012">
        <v>6.4</v>
      </c>
    </row>
    <row r="4013" spans="10:11" x14ac:dyDescent="0.3">
      <c r="J4013" t="s">
        <v>1423</v>
      </c>
      <c r="K4013">
        <v>5.3</v>
      </c>
    </row>
    <row r="4014" spans="10:11" x14ac:dyDescent="0.3">
      <c r="J4014" t="s">
        <v>18993</v>
      </c>
      <c r="K4014">
        <v>4.7</v>
      </c>
    </row>
    <row r="4015" spans="10:11" x14ac:dyDescent="0.3">
      <c r="J4015" t="s">
        <v>2142</v>
      </c>
      <c r="K4015">
        <v>6.1</v>
      </c>
    </row>
    <row r="4016" spans="10:11" x14ac:dyDescent="0.3">
      <c r="J4016" t="s">
        <v>422</v>
      </c>
      <c r="K4016">
        <v>5.5</v>
      </c>
    </row>
    <row r="4017" spans="10:11" x14ac:dyDescent="0.3">
      <c r="J4017" t="s">
        <v>4075</v>
      </c>
      <c r="K4017">
        <v>7.3</v>
      </c>
    </row>
    <row r="4018" spans="10:11" x14ac:dyDescent="0.3">
      <c r="J4018" t="s">
        <v>5544</v>
      </c>
      <c r="K4018">
        <v>4.8</v>
      </c>
    </row>
    <row r="4019" spans="10:11" x14ac:dyDescent="0.3">
      <c r="J4019" t="s">
        <v>19017</v>
      </c>
      <c r="K4019">
        <v>8.4</v>
      </c>
    </row>
    <row r="4020" spans="10:11" x14ac:dyDescent="0.3">
      <c r="J4020" t="s">
        <v>67</v>
      </c>
      <c r="K4020">
        <v>7</v>
      </c>
    </row>
    <row r="4021" spans="10:11" x14ac:dyDescent="0.3">
      <c r="J4021" t="s">
        <v>1930</v>
      </c>
      <c r="K4021">
        <v>3.3</v>
      </c>
    </row>
    <row r="4022" spans="10:11" x14ac:dyDescent="0.3">
      <c r="J4022" t="s">
        <v>464</v>
      </c>
      <c r="K4022">
        <v>5.4</v>
      </c>
    </row>
    <row r="4023" spans="10:11" x14ac:dyDescent="0.3">
      <c r="J4023" t="s">
        <v>4075</v>
      </c>
      <c r="K4023">
        <v>4.8</v>
      </c>
    </row>
    <row r="4024" spans="10:11" x14ac:dyDescent="0.3">
      <c r="J4024" t="s">
        <v>2215</v>
      </c>
      <c r="K4024">
        <v>3.1</v>
      </c>
    </row>
    <row r="4025" spans="10:11" x14ac:dyDescent="0.3">
      <c r="J4025" t="s">
        <v>1671</v>
      </c>
      <c r="K4025">
        <v>6.7</v>
      </c>
    </row>
    <row r="4026" spans="10:11" x14ac:dyDescent="0.3">
      <c r="J4026" t="s">
        <v>67</v>
      </c>
      <c r="K4026">
        <v>7.6</v>
      </c>
    </row>
    <row r="4027" spans="10:11" x14ac:dyDescent="0.3">
      <c r="J4027" t="s">
        <v>3581</v>
      </c>
      <c r="K4027">
        <v>7.1</v>
      </c>
    </row>
    <row r="4028" spans="10:11" x14ac:dyDescent="0.3">
      <c r="J4028" t="s">
        <v>214</v>
      </c>
      <c r="K4028">
        <v>6.1</v>
      </c>
    </row>
    <row r="4029" spans="10:11" x14ac:dyDescent="0.3">
      <c r="J4029" t="s">
        <v>2527</v>
      </c>
      <c r="K4029">
        <v>6.5</v>
      </c>
    </row>
    <row r="4030" spans="10:11" x14ac:dyDescent="0.3">
      <c r="J4030" t="s">
        <v>6199</v>
      </c>
      <c r="K4030">
        <v>8.5</v>
      </c>
    </row>
    <row r="4031" spans="10:11" x14ac:dyDescent="0.3">
      <c r="J4031" t="s">
        <v>1935</v>
      </c>
      <c r="K4031">
        <v>8.6999999999999993</v>
      </c>
    </row>
    <row r="4032" spans="10:11" x14ac:dyDescent="0.3">
      <c r="J4032" t="s">
        <v>6419</v>
      </c>
      <c r="K4032">
        <v>7.1</v>
      </c>
    </row>
    <row r="4033" spans="10:11" x14ac:dyDescent="0.3">
      <c r="J4033" t="s">
        <v>4296</v>
      </c>
      <c r="K4033">
        <v>6.6</v>
      </c>
    </row>
    <row r="4034" spans="10:11" x14ac:dyDescent="0.3">
      <c r="J4034" t="s">
        <v>3082</v>
      </c>
      <c r="K4034">
        <v>6.7</v>
      </c>
    </row>
    <row r="4035" spans="10:11" x14ac:dyDescent="0.3">
      <c r="J4035" t="s">
        <v>3409</v>
      </c>
      <c r="K4035">
        <v>8.3000000000000007</v>
      </c>
    </row>
    <row r="4036" spans="10:11" x14ac:dyDescent="0.3">
      <c r="J4036" t="s">
        <v>3057</v>
      </c>
      <c r="K4036">
        <v>8.1</v>
      </c>
    </row>
    <row r="4037" spans="10:11" x14ac:dyDescent="0.3">
      <c r="J4037" t="s">
        <v>214</v>
      </c>
      <c r="K4037">
        <v>7.4</v>
      </c>
    </row>
    <row r="4038" spans="10:11" x14ac:dyDescent="0.3">
      <c r="J4038" t="s">
        <v>464</v>
      </c>
      <c r="K4038">
        <v>6.6</v>
      </c>
    </row>
    <row r="4039" spans="10:11" x14ac:dyDescent="0.3">
      <c r="J4039" t="s">
        <v>1671</v>
      </c>
      <c r="K4039">
        <v>4.5</v>
      </c>
    </row>
    <row r="4040" spans="10:11" x14ac:dyDescent="0.3">
      <c r="J4040" t="s">
        <v>214</v>
      </c>
      <c r="K4040">
        <v>6.4</v>
      </c>
    </row>
    <row r="4041" spans="10:11" x14ac:dyDescent="0.3">
      <c r="J4041" t="s">
        <v>3409</v>
      </c>
      <c r="K4041">
        <v>7.5</v>
      </c>
    </row>
    <row r="4042" spans="10:11" x14ac:dyDescent="0.3">
      <c r="J4042" t="s">
        <v>11575</v>
      </c>
      <c r="K4042">
        <v>8</v>
      </c>
    </row>
    <row r="4043" spans="10:11" x14ac:dyDescent="0.3">
      <c r="J4043" t="s">
        <v>1765</v>
      </c>
      <c r="K4043">
        <v>8.1</v>
      </c>
    </row>
    <row r="4044" spans="10:11" x14ac:dyDescent="0.3">
      <c r="J4044" t="s">
        <v>214</v>
      </c>
      <c r="K4044">
        <v>7.2</v>
      </c>
    </row>
    <row r="4045" spans="10:11" x14ac:dyDescent="0.3">
      <c r="J4045" t="s">
        <v>1935</v>
      </c>
      <c r="K4045">
        <v>7.5</v>
      </c>
    </row>
    <row r="4046" spans="10:11" x14ac:dyDescent="0.3">
      <c r="J4046" t="s">
        <v>1415</v>
      </c>
      <c r="K4046">
        <v>7.2</v>
      </c>
    </row>
    <row r="4047" spans="10:11" x14ac:dyDescent="0.3">
      <c r="J4047" t="s">
        <v>19151</v>
      </c>
      <c r="K4047">
        <v>6.4</v>
      </c>
    </row>
    <row r="4048" spans="10:11" x14ac:dyDescent="0.3">
      <c r="J4048" t="s">
        <v>1671</v>
      </c>
      <c r="K4048">
        <v>7.6</v>
      </c>
    </row>
    <row r="4049" spans="10:11" x14ac:dyDescent="0.3">
      <c r="J4049" t="s">
        <v>50</v>
      </c>
      <c r="K4049">
        <v>7.8</v>
      </c>
    </row>
    <row r="4050" spans="10:11" x14ac:dyDescent="0.3">
      <c r="J4050" t="s">
        <v>4332</v>
      </c>
      <c r="K4050">
        <v>5.7</v>
      </c>
    </row>
    <row r="4051" spans="10:11" x14ac:dyDescent="0.3">
      <c r="J4051" t="s">
        <v>1996</v>
      </c>
      <c r="K4051">
        <v>8.6</v>
      </c>
    </row>
    <row r="4052" spans="10:11" x14ac:dyDescent="0.3">
      <c r="J4052" t="s">
        <v>3409</v>
      </c>
      <c r="K4052">
        <v>8.1999999999999993</v>
      </c>
    </row>
    <row r="4053" spans="10:11" x14ac:dyDescent="0.3">
      <c r="J4053" t="s">
        <v>17534</v>
      </c>
      <c r="K4053">
        <v>6.6</v>
      </c>
    </row>
    <row r="4054" spans="10:11" x14ac:dyDescent="0.3">
      <c r="J4054" t="s">
        <v>6403</v>
      </c>
      <c r="K4054">
        <v>5.7</v>
      </c>
    </row>
    <row r="4055" spans="10:11" x14ac:dyDescent="0.3">
      <c r="J4055" t="s">
        <v>1671</v>
      </c>
      <c r="K4055">
        <v>7.4</v>
      </c>
    </row>
    <row r="4056" spans="10:11" x14ac:dyDescent="0.3">
      <c r="J4056" t="s">
        <v>19188</v>
      </c>
      <c r="K4056">
        <v>8</v>
      </c>
    </row>
    <row r="4057" spans="10:11" x14ac:dyDescent="0.3">
      <c r="J4057" t="s">
        <v>3409</v>
      </c>
      <c r="K4057">
        <v>7.3</v>
      </c>
    </row>
    <row r="4058" spans="10:11" x14ac:dyDescent="0.3">
      <c r="J4058" t="s">
        <v>7406</v>
      </c>
      <c r="K4058">
        <v>5.4</v>
      </c>
    </row>
    <row r="4059" spans="10:11" x14ac:dyDescent="0.3">
      <c r="J4059" t="s">
        <v>214</v>
      </c>
      <c r="K4059">
        <v>7.4</v>
      </c>
    </row>
    <row r="4060" spans="10:11" x14ac:dyDescent="0.3">
      <c r="J4060" t="s">
        <v>4332</v>
      </c>
      <c r="K4060">
        <v>5.7</v>
      </c>
    </row>
    <row r="4061" spans="10:11" x14ac:dyDescent="0.3">
      <c r="J4061" t="s">
        <v>5103</v>
      </c>
      <c r="K4061">
        <v>6.8</v>
      </c>
    </row>
    <row r="4062" spans="10:11" x14ac:dyDescent="0.3">
      <c r="J4062" t="s">
        <v>19214</v>
      </c>
      <c r="K4062">
        <v>5.4</v>
      </c>
    </row>
    <row r="4063" spans="10:11" x14ac:dyDescent="0.3">
      <c r="J4063" t="s">
        <v>214</v>
      </c>
      <c r="K4063">
        <v>8.1</v>
      </c>
    </row>
    <row r="4064" spans="10:11" x14ac:dyDescent="0.3">
      <c r="J4064" t="s">
        <v>73</v>
      </c>
      <c r="K4064">
        <v>6.1</v>
      </c>
    </row>
    <row r="4065" spans="10:11" x14ac:dyDescent="0.3">
      <c r="J4065" t="s">
        <v>7445</v>
      </c>
      <c r="K4065">
        <v>5.0999999999999996</v>
      </c>
    </row>
    <row r="4066" spans="10:11" x14ac:dyDescent="0.3">
      <c r="J4066" t="s">
        <v>2161</v>
      </c>
      <c r="K4066">
        <v>5.6</v>
      </c>
    </row>
    <row r="4067" spans="10:11" x14ac:dyDescent="0.3">
      <c r="J4067" t="s">
        <v>5544</v>
      </c>
      <c r="K4067">
        <v>5.9</v>
      </c>
    </row>
    <row r="4068" spans="10:11" x14ac:dyDescent="0.3">
      <c r="J4068" t="s">
        <v>3322</v>
      </c>
      <c r="K4068">
        <v>8.1999999999999993</v>
      </c>
    </row>
    <row r="4069" spans="10:11" x14ac:dyDescent="0.3">
      <c r="J4069" t="s">
        <v>1875</v>
      </c>
      <c r="K4069">
        <v>5.3</v>
      </c>
    </row>
    <row r="4070" spans="10:11" x14ac:dyDescent="0.3">
      <c r="J4070" t="s">
        <v>19255</v>
      </c>
      <c r="K4070">
        <v>6.8</v>
      </c>
    </row>
    <row r="4071" spans="10:11" x14ac:dyDescent="0.3">
      <c r="J4071" t="s">
        <v>1415</v>
      </c>
      <c r="K4071">
        <v>8.3000000000000007</v>
      </c>
    </row>
    <row r="4072" spans="10:11" x14ac:dyDescent="0.3">
      <c r="J4072" t="s">
        <v>9754</v>
      </c>
      <c r="K4072">
        <v>4.3</v>
      </c>
    </row>
    <row r="4073" spans="10:11" x14ac:dyDescent="0.3">
      <c r="J4073" t="s">
        <v>10413</v>
      </c>
      <c r="K4073">
        <v>6.7</v>
      </c>
    </row>
    <row r="4074" spans="10:11" x14ac:dyDescent="0.3">
      <c r="J4074" t="s">
        <v>19276</v>
      </c>
      <c r="K4074">
        <v>7.2</v>
      </c>
    </row>
    <row r="4075" spans="10:11" x14ac:dyDescent="0.3">
      <c r="J4075" t="s">
        <v>15011</v>
      </c>
      <c r="K4075">
        <v>6.9</v>
      </c>
    </row>
    <row r="4076" spans="10:11" x14ac:dyDescent="0.3">
      <c r="J4076" t="s">
        <v>5510</v>
      </c>
      <c r="K4076">
        <v>6.6</v>
      </c>
    </row>
    <row r="4077" spans="10:11" x14ac:dyDescent="0.3">
      <c r="J4077" t="s">
        <v>1752</v>
      </c>
      <c r="K4077">
        <v>5.9</v>
      </c>
    </row>
    <row r="4078" spans="10:11" x14ac:dyDescent="0.3">
      <c r="J4078" t="s">
        <v>3409</v>
      </c>
      <c r="K4078">
        <v>7.9</v>
      </c>
    </row>
    <row r="4079" spans="10:11" x14ac:dyDescent="0.3">
      <c r="J4079" t="s">
        <v>3396</v>
      </c>
      <c r="K4079">
        <v>8.3000000000000007</v>
      </c>
    </row>
    <row r="4080" spans="10:11" x14ac:dyDescent="0.3">
      <c r="J4080" t="s">
        <v>1671</v>
      </c>
      <c r="K4080">
        <v>5.2</v>
      </c>
    </row>
    <row r="4081" spans="10:11" x14ac:dyDescent="0.3">
      <c r="J4081" t="s">
        <v>18041</v>
      </c>
      <c r="K4081">
        <v>7.8</v>
      </c>
    </row>
    <row r="4082" spans="10:11" x14ac:dyDescent="0.3">
      <c r="J4082" t="s">
        <v>19314</v>
      </c>
      <c r="K4082">
        <v>7.8</v>
      </c>
    </row>
    <row r="4083" spans="10:11" x14ac:dyDescent="0.3">
      <c r="J4083" t="s">
        <v>1671</v>
      </c>
      <c r="K4083">
        <v>3</v>
      </c>
    </row>
    <row r="4084" spans="10:11" x14ac:dyDescent="0.3">
      <c r="J4084" t="s">
        <v>214</v>
      </c>
      <c r="K4084">
        <v>7.9</v>
      </c>
    </row>
    <row r="4085" spans="10:11" x14ac:dyDescent="0.3">
      <c r="J4085" t="s">
        <v>2786</v>
      </c>
      <c r="K4085">
        <v>3.2</v>
      </c>
    </row>
    <row r="4086" spans="10:11" x14ac:dyDescent="0.3">
      <c r="J4086" t="s">
        <v>4319</v>
      </c>
      <c r="K4086">
        <v>6.5</v>
      </c>
    </row>
    <row r="4087" spans="10:11" x14ac:dyDescent="0.3">
      <c r="J4087" t="s">
        <v>3409</v>
      </c>
      <c r="K4087">
        <v>6.9</v>
      </c>
    </row>
    <row r="4088" spans="10:11" x14ac:dyDescent="0.3">
      <c r="J4088" t="s">
        <v>2527</v>
      </c>
      <c r="K4088">
        <v>7</v>
      </c>
    </row>
    <row r="4089" spans="10:11" x14ac:dyDescent="0.3">
      <c r="J4089" t="s">
        <v>3396</v>
      </c>
      <c r="K4089">
        <v>7.4</v>
      </c>
    </row>
    <row r="4090" spans="10:11" x14ac:dyDescent="0.3">
      <c r="J4090" t="s">
        <v>214</v>
      </c>
      <c r="K4090">
        <v>7.8</v>
      </c>
    </row>
    <row r="4091" spans="10:11" x14ac:dyDescent="0.3">
      <c r="J4091" t="s">
        <v>2527</v>
      </c>
      <c r="K4091">
        <v>6.9</v>
      </c>
    </row>
    <row r="4092" spans="10:11" x14ac:dyDescent="0.3">
      <c r="J4092" t="s">
        <v>1681</v>
      </c>
      <c r="K4092">
        <v>4.4000000000000004</v>
      </c>
    </row>
    <row r="4093" spans="10:11" x14ac:dyDescent="0.3">
      <c r="J4093" t="s">
        <v>19368</v>
      </c>
      <c r="K4093">
        <v>6</v>
      </c>
    </row>
    <row r="4094" spans="10:11" x14ac:dyDescent="0.3">
      <c r="J4094" t="s">
        <v>2527</v>
      </c>
      <c r="K4094">
        <v>6.6</v>
      </c>
    </row>
    <row r="4095" spans="10:11" x14ac:dyDescent="0.3">
      <c r="J4095" t="s">
        <v>19378</v>
      </c>
      <c r="K4095">
        <v>7.8</v>
      </c>
    </row>
    <row r="4096" spans="10:11" x14ac:dyDescent="0.3">
      <c r="J4096" t="s">
        <v>7406</v>
      </c>
      <c r="K4096">
        <v>5.3</v>
      </c>
    </row>
    <row r="4097" spans="10:11" x14ac:dyDescent="0.3">
      <c r="J4097" t="s">
        <v>1009</v>
      </c>
      <c r="K4097">
        <v>5.3</v>
      </c>
    </row>
    <row r="4098" spans="10:11" x14ac:dyDescent="0.3">
      <c r="J4098" t="s">
        <v>214</v>
      </c>
      <c r="K4098">
        <v>8</v>
      </c>
    </row>
    <row r="4099" spans="10:11" x14ac:dyDescent="0.3">
      <c r="J4099" t="s">
        <v>3409</v>
      </c>
      <c r="K4099">
        <v>7.1</v>
      </c>
    </row>
    <row r="4100" spans="10:11" x14ac:dyDescent="0.3">
      <c r="J4100" t="s">
        <v>5967</v>
      </c>
      <c r="K4100">
        <v>5.4</v>
      </c>
    </row>
    <row r="4101" spans="10:11" x14ac:dyDescent="0.3">
      <c r="J4101" t="s">
        <v>1544</v>
      </c>
      <c r="K4101">
        <v>6.9</v>
      </c>
    </row>
    <row r="4102" spans="10:11" x14ac:dyDescent="0.3">
      <c r="J4102" t="s">
        <v>1415</v>
      </c>
      <c r="K4102">
        <v>7.4</v>
      </c>
    </row>
    <row r="4103" spans="10:11" x14ac:dyDescent="0.3">
      <c r="J4103" t="s">
        <v>1935</v>
      </c>
      <c r="K4103">
        <v>7.3</v>
      </c>
    </row>
    <row r="4104" spans="10:11" x14ac:dyDescent="0.3">
      <c r="J4104" t="s">
        <v>2527</v>
      </c>
      <c r="K4104">
        <v>7.8</v>
      </c>
    </row>
    <row r="4105" spans="10:11" x14ac:dyDescent="0.3">
      <c r="J4105" t="s">
        <v>17534</v>
      </c>
      <c r="K4105">
        <v>6.6</v>
      </c>
    </row>
    <row r="4106" spans="10:11" x14ac:dyDescent="0.3">
      <c r="J4106" t="s">
        <v>19430</v>
      </c>
      <c r="K4106">
        <v>5.4</v>
      </c>
    </row>
    <row r="4107" spans="10:11" x14ac:dyDescent="0.3">
      <c r="J4107" t="s">
        <v>1924</v>
      </c>
      <c r="K4107">
        <v>8.4</v>
      </c>
    </row>
    <row r="4108" spans="10:11" x14ac:dyDescent="0.3">
      <c r="J4108" t="s">
        <v>7144</v>
      </c>
      <c r="K4108">
        <v>6.3</v>
      </c>
    </row>
    <row r="4109" spans="10:11" x14ac:dyDescent="0.3">
      <c r="J4109" t="s">
        <v>1733</v>
      </c>
      <c r="K4109">
        <v>6.1</v>
      </c>
    </row>
    <row r="4110" spans="10:11" x14ac:dyDescent="0.3">
      <c r="J4110" t="s">
        <v>2136</v>
      </c>
      <c r="K4110">
        <v>5</v>
      </c>
    </row>
    <row r="4111" spans="10:11" x14ac:dyDescent="0.3">
      <c r="J4111" t="s">
        <v>5316</v>
      </c>
      <c r="K4111">
        <v>6.9</v>
      </c>
    </row>
    <row r="4112" spans="10:11" x14ac:dyDescent="0.3">
      <c r="J4112" t="s">
        <v>19460</v>
      </c>
      <c r="K4112">
        <v>7.2</v>
      </c>
    </row>
    <row r="4113" spans="10:11" x14ac:dyDescent="0.3">
      <c r="J4113" t="s">
        <v>3409</v>
      </c>
      <c r="K4113">
        <v>7.3</v>
      </c>
    </row>
    <row r="4114" spans="10:11" x14ac:dyDescent="0.3">
      <c r="J4114" t="s">
        <v>1415</v>
      </c>
      <c r="K4114">
        <v>5.7</v>
      </c>
    </row>
    <row r="4115" spans="10:11" x14ac:dyDescent="0.3">
      <c r="J4115" t="s">
        <v>4332</v>
      </c>
      <c r="K4115">
        <v>5</v>
      </c>
    </row>
    <row r="4116" spans="10:11" x14ac:dyDescent="0.3">
      <c r="J4116" t="s">
        <v>1681</v>
      </c>
      <c r="K4116">
        <v>5.3</v>
      </c>
    </row>
    <row r="4117" spans="10:11" x14ac:dyDescent="0.3">
      <c r="J4117" t="s">
        <v>19483</v>
      </c>
      <c r="K4117">
        <v>7.9</v>
      </c>
    </row>
    <row r="4118" spans="10:11" x14ac:dyDescent="0.3">
      <c r="J4118" t="s">
        <v>13338</v>
      </c>
      <c r="K4118">
        <v>5</v>
      </c>
    </row>
    <row r="4119" spans="10:11" x14ac:dyDescent="0.3">
      <c r="J4119" t="s">
        <v>1671</v>
      </c>
      <c r="K4119">
        <v>5.3</v>
      </c>
    </row>
    <row r="4120" spans="10:11" x14ac:dyDescent="0.3">
      <c r="J4120" t="s">
        <v>2125</v>
      </c>
      <c r="K4120">
        <v>6</v>
      </c>
    </row>
    <row r="4121" spans="10:11" x14ac:dyDescent="0.3">
      <c r="J4121" t="s">
        <v>3409</v>
      </c>
      <c r="K4121">
        <v>7.6</v>
      </c>
    </row>
    <row r="4122" spans="10:11" x14ac:dyDescent="0.3">
      <c r="J4122" t="s">
        <v>4479</v>
      </c>
      <c r="K4122">
        <v>7.4</v>
      </c>
    </row>
    <row r="4123" spans="10:11" x14ac:dyDescent="0.3">
      <c r="J4123" t="s">
        <v>1961</v>
      </c>
      <c r="K4123">
        <v>5.9</v>
      </c>
    </row>
    <row r="4124" spans="10:11" x14ac:dyDescent="0.3">
      <c r="J4124" t="s">
        <v>5544</v>
      </c>
      <c r="K4124">
        <v>4.0999999999999996</v>
      </c>
    </row>
    <row r="4125" spans="10:11" x14ac:dyDescent="0.3">
      <c r="J4125" t="s">
        <v>2527</v>
      </c>
      <c r="K4125">
        <v>6.7</v>
      </c>
    </row>
    <row r="4126" spans="10:11" x14ac:dyDescent="0.3">
      <c r="J4126" t="s">
        <v>2683</v>
      </c>
      <c r="K4126">
        <v>5.8</v>
      </c>
    </row>
    <row r="4127" spans="10:11" x14ac:dyDescent="0.3">
      <c r="J4127" t="s">
        <v>19525</v>
      </c>
      <c r="K4127">
        <v>6.2</v>
      </c>
    </row>
    <row r="4128" spans="10:11" x14ac:dyDescent="0.3">
      <c r="J4128" t="s">
        <v>5544</v>
      </c>
      <c r="K4128">
        <v>5.3</v>
      </c>
    </row>
    <row r="4129" spans="10:11" x14ac:dyDescent="0.3">
      <c r="J4129" t="s">
        <v>1671</v>
      </c>
      <c r="K4129">
        <v>3.3</v>
      </c>
    </row>
    <row r="4130" spans="10:11" x14ac:dyDescent="0.3">
      <c r="J4130" t="s">
        <v>200</v>
      </c>
      <c r="K4130">
        <v>6.5</v>
      </c>
    </row>
    <row r="4131" spans="10:11" x14ac:dyDescent="0.3">
      <c r="J4131" t="s">
        <v>1671</v>
      </c>
      <c r="K4131">
        <v>6.2</v>
      </c>
    </row>
    <row r="4132" spans="10:11" x14ac:dyDescent="0.3">
      <c r="J4132" t="s">
        <v>3409</v>
      </c>
      <c r="K4132">
        <v>5.9</v>
      </c>
    </row>
    <row r="4133" spans="10:11" x14ac:dyDescent="0.3">
      <c r="J4133" t="s">
        <v>923</v>
      </c>
      <c r="K4133">
        <v>5.5</v>
      </c>
    </row>
    <row r="4134" spans="10:11" x14ac:dyDescent="0.3">
      <c r="J4134" t="s">
        <v>1671</v>
      </c>
      <c r="K4134">
        <v>5.5</v>
      </c>
    </row>
    <row r="4135" spans="10:11" x14ac:dyDescent="0.3">
      <c r="J4135" t="s">
        <v>1671</v>
      </c>
      <c r="K4135">
        <v>2.6</v>
      </c>
    </row>
    <row r="4136" spans="10:11" x14ac:dyDescent="0.3">
      <c r="J4136" t="s">
        <v>3265</v>
      </c>
      <c r="K4136">
        <v>5.8</v>
      </c>
    </row>
    <row r="4137" spans="10:11" x14ac:dyDescent="0.3">
      <c r="J4137" t="s">
        <v>1528</v>
      </c>
      <c r="K4137">
        <v>7.4</v>
      </c>
    </row>
    <row r="4138" spans="10:11" x14ac:dyDescent="0.3">
      <c r="J4138" t="s">
        <v>1671</v>
      </c>
      <c r="K4138">
        <v>5.0999999999999996</v>
      </c>
    </row>
    <row r="4139" spans="10:11" x14ac:dyDescent="0.3">
      <c r="J4139" t="s">
        <v>10413</v>
      </c>
      <c r="K4139">
        <v>5.2</v>
      </c>
    </row>
    <row r="4140" spans="10:11" x14ac:dyDescent="0.3">
      <c r="J4140" t="s">
        <v>6132</v>
      </c>
      <c r="K4140">
        <v>4.8</v>
      </c>
    </row>
    <row r="4141" spans="10:11" x14ac:dyDescent="0.3">
      <c r="J4141" t="s">
        <v>10413</v>
      </c>
      <c r="K4141">
        <v>3.9</v>
      </c>
    </row>
    <row r="4142" spans="10:11" x14ac:dyDescent="0.3">
      <c r="J4142" t="s">
        <v>19598</v>
      </c>
      <c r="K4142">
        <v>6.2</v>
      </c>
    </row>
    <row r="4143" spans="10:11" x14ac:dyDescent="0.3">
      <c r="J4143" t="s">
        <v>1996</v>
      </c>
      <c r="K4143">
        <v>7</v>
      </c>
    </row>
    <row r="4144" spans="10:11" x14ac:dyDescent="0.3">
      <c r="J4144" t="s">
        <v>19604</v>
      </c>
      <c r="K4144">
        <v>6.2</v>
      </c>
    </row>
    <row r="4145" spans="10:11" x14ac:dyDescent="0.3">
      <c r="J4145" t="s">
        <v>1415</v>
      </c>
      <c r="K4145">
        <v>5.9</v>
      </c>
    </row>
    <row r="4146" spans="10:11" x14ac:dyDescent="0.3">
      <c r="J4146" t="s">
        <v>3409</v>
      </c>
      <c r="K4146">
        <v>8</v>
      </c>
    </row>
    <row r="4147" spans="10:11" x14ac:dyDescent="0.3">
      <c r="J4147" t="s">
        <v>2527</v>
      </c>
      <c r="K4147">
        <v>7.3</v>
      </c>
    </row>
    <row r="4148" spans="10:11" x14ac:dyDescent="0.3">
      <c r="J4148" t="s">
        <v>4556</v>
      </c>
      <c r="K4148">
        <v>4.9000000000000004</v>
      </c>
    </row>
    <row r="4149" spans="10:11" x14ac:dyDescent="0.3">
      <c r="J4149" t="s">
        <v>1681</v>
      </c>
      <c r="K4149">
        <v>6.5</v>
      </c>
    </row>
    <row r="4150" spans="10:11" x14ac:dyDescent="0.3">
      <c r="J4150" t="s">
        <v>6132</v>
      </c>
      <c r="K4150">
        <v>4.3</v>
      </c>
    </row>
    <row r="4151" spans="10:11" x14ac:dyDescent="0.3">
      <c r="J4151" t="s">
        <v>67</v>
      </c>
      <c r="K4151">
        <v>6.4</v>
      </c>
    </row>
    <row r="4152" spans="10:11" x14ac:dyDescent="0.3">
      <c r="J4152" t="s">
        <v>9492</v>
      </c>
      <c r="K4152">
        <v>7.6</v>
      </c>
    </row>
    <row r="4153" spans="10:11" x14ac:dyDescent="0.3">
      <c r="J4153" t="s">
        <v>6403</v>
      </c>
      <c r="K4153">
        <v>6.8</v>
      </c>
    </row>
    <row r="4154" spans="10:11" x14ac:dyDescent="0.3">
      <c r="J4154" t="s">
        <v>7499</v>
      </c>
      <c r="K4154">
        <v>6.1</v>
      </c>
    </row>
    <row r="4155" spans="10:11" x14ac:dyDescent="0.3">
      <c r="J4155" t="s">
        <v>4904</v>
      </c>
      <c r="K4155">
        <v>4</v>
      </c>
    </row>
    <row r="4156" spans="10:11" x14ac:dyDescent="0.3">
      <c r="J4156" t="s">
        <v>5579</v>
      </c>
      <c r="K4156">
        <v>7.4</v>
      </c>
    </row>
    <row r="4157" spans="10:11" x14ac:dyDescent="0.3">
      <c r="J4157" t="s">
        <v>6545</v>
      </c>
      <c r="K4157">
        <v>8.3000000000000007</v>
      </c>
    </row>
    <row r="4158" spans="10:11" x14ac:dyDescent="0.3">
      <c r="J4158" t="s">
        <v>6403</v>
      </c>
      <c r="K4158">
        <v>5.3</v>
      </c>
    </row>
    <row r="4159" spans="10:11" x14ac:dyDescent="0.3">
      <c r="J4159" t="s">
        <v>9790</v>
      </c>
      <c r="K4159">
        <v>8.1</v>
      </c>
    </row>
    <row r="4160" spans="10:11" x14ac:dyDescent="0.3">
      <c r="J4160" t="s">
        <v>1671</v>
      </c>
      <c r="K4160">
        <v>8</v>
      </c>
    </row>
    <row r="4161" spans="10:11" x14ac:dyDescent="0.3">
      <c r="J4161" t="s">
        <v>6403</v>
      </c>
      <c r="K4161">
        <v>5.7</v>
      </c>
    </row>
    <row r="4162" spans="10:11" x14ac:dyDescent="0.3">
      <c r="J4162" t="s">
        <v>1415</v>
      </c>
      <c r="K4162">
        <v>8.1999999999999993</v>
      </c>
    </row>
    <row r="4163" spans="10:11" x14ac:dyDescent="0.3">
      <c r="J4163" t="s">
        <v>3409</v>
      </c>
      <c r="K4163">
        <v>7.1</v>
      </c>
    </row>
    <row r="4164" spans="10:11" x14ac:dyDescent="0.3">
      <c r="J4164" t="s">
        <v>19704</v>
      </c>
      <c r="K4164">
        <v>7.4</v>
      </c>
    </row>
    <row r="4165" spans="10:11" x14ac:dyDescent="0.3">
      <c r="J4165" t="s">
        <v>19711</v>
      </c>
      <c r="K4165">
        <v>6.6</v>
      </c>
    </row>
    <row r="4166" spans="10:11" x14ac:dyDescent="0.3">
      <c r="J4166" t="s">
        <v>19719</v>
      </c>
      <c r="K4166">
        <v>5.7</v>
      </c>
    </row>
    <row r="4167" spans="10:11" x14ac:dyDescent="0.3">
      <c r="J4167" t="s">
        <v>11648</v>
      </c>
      <c r="K4167">
        <v>6.9</v>
      </c>
    </row>
    <row r="4168" spans="10:11" x14ac:dyDescent="0.3">
      <c r="J4168" t="s">
        <v>2527</v>
      </c>
      <c r="K4168">
        <v>7</v>
      </c>
    </row>
    <row r="4169" spans="10:11" x14ac:dyDescent="0.3">
      <c r="J4169" t="s">
        <v>19736</v>
      </c>
      <c r="K4169">
        <v>7</v>
      </c>
    </row>
    <row r="4170" spans="10:11" x14ac:dyDescent="0.3">
      <c r="J4170" t="s">
        <v>4485</v>
      </c>
      <c r="K4170">
        <v>7.8</v>
      </c>
    </row>
    <row r="4171" spans="10:11" x14ac:dyDescent="0.3">
      <c r="J4171" t="s">
        <v>5544</v>
      </c>
      <c r="K4171">
        <v>5.9</v>
      </c>
    </row>
    <row r="4172" spans="10:11" x14ac:dyDescent="0.3">
      <c r="J4172" t="s">
        <v>3409</v>
      </c>
      <c r="K4172">
        <v>7.4</v>
      </c>
    </row>
    <row r="4173" spans="10:11" x14ac:dyDescent="0.3">
      <c r="J4173" t="s">
        <v>214</v>
      </c>
      <c r="K4173">
        <v>7.8</v>
      </c>
    </row>
    <row r="4174" spans="10:11" x14ac:dyDescent="0.3">
      <c r="J4174" t="s">
        <v>3913</v>
      </c>
      <c r="K4174">
        <v>6</v>
      </c>
    </row>
    <row r="4175" spans="10:11" x14ac:dyDescent="0.3">
      <c r="J4175" t="s">
        <v>2683</v>
      </c>
      <c r="K4175">
        <v>5.3</v>
      </c>
    </row>
    <row r="4176" spans="10:11" x14ac:dyDescent="0.3">
      <c r="J4176" t="s">
        <v>19767</v>
      </c>
      <c r="K4176">
        <v>7.9</v>
      </c>
    </row>
    <row r="4177" spans="10:11" x14ac:dyDescent="0.3">
      <c r="J4177" t="s">
        <v>4277</v>
      </c>
      <c r="K4177">
        <v>7.2</v>
      </c>
    </row>
    <row r="4178" spans="10:11" x14ac:dyDescent="0.3">
      <c r="J4178" t="s">
        <v>1628</v>
      </c>
      <c r="K4178">
        <v>7.4</v>
      </c>
    </row>
    <row r="4179" spans="10:11" x14ac:dyDescent="0.3">
      <c r="J4179" t="s">
        <v>5544</v>
      </c>
      <c r="K4179">
        <v>5.3</v>
      </c>
    </row>
    <row r="4180" spans="10:11" x14ac:dyDescent="0.3">
      <c r="J4180" t="s">
        <v>11250</v>
      </c>
      <c r="K4180">
        <v>8.3000000000000007</v>
      </c>
    </row>
    <row r="4181" spans="10:11" x14ac:dyDescent="0.3">
      <c r="J4181" t="s">
        <v>67</v>
      </c>
      <c r="K4181">
        <v>7.6</v>
      </c>
    </row>
    <row r="4182" spans="10:11" x14ac:dyDescent="0.3">
      <c r="J4182" t="s">
        <v>2786</v>
      </c>
      <c r="K4182">
        <v>5.0999999999999996</v>
      </c>
    </row>
    <row r="4183" spans="10:11" x14ac:dyDescent="0.3">
      <c r="J4183" t="s">
        <v>67</v>
      </c>
      <c r="K4183">
        <v>5.0999999999999996</v>
      </c>
    </row>
    <row r="4184" spans="10:11" x14ac:dyDescent="0.3">
      <c r="J4184" t="s">
        <v>6403</v>
      </c>
      <c r="K4184">
        <v>4.9000000000000004</v>
      </c>
    </row>
    <row r="4185" spans="10:11" x14ac:dyDescent="0.3">
      <c r="J4185" t="s">
        <v>5510</v>
      </c>
      <c r="K4185">
        <v>6.9</v>
      </c>
    </row>
    <row r="4186" spans="10:11" x14ac:dyDescent="0.3">
      <c r="J4186" t="s">
        <v>7048</v>
      </c>
      <c r="K4186">
        <v>4.5999999999999996</v>
      </c>
    </row>
    <row r="4187" spans="10:11" x14ac:dyDescent="0.3">
      <c r="J4187" t="s">
        <v>647</v>
      </c>
      <c r="K4187">
        <v>6.3</v>
      </c>
    </row>
    <row r="4188" spans="10:11" x14ac:dyDescent="0.3">
      <c r="J4188" t="s">
        <v>3409</v>
      </c>
      <c r="K4188">
        <v>7.9</v>
      </c>
    </row>
    <row r="4189" spans="10:11" x14ac:dyDescent="0.3">
      <c r="J4189" t="s">
        <v>17534</v>
      </c>
      <c r="K4189">
        <v>6.7</v>
      </c>
    </row>
    <row r="4190" spans="10:11" x14ac:dyDescent="0.3">
      <c r="J4190" t="s">
        <v>3409</v>
      </c>
      <c r="K4190">
        <v>7.1</v>
      </c>
    </row>
    <row r="4191" spans="10:11" x14ac:dyDescent="0.3">
      <c r="J4191" t="s">
        <v>1415</v>
      </c>
      <c r="K4191">
        <v>7.6</v>
      </c>
    </row>
    <row r="4192" spans="10:11" x14ac:dyDescent="0.3">
      <c r="J4192" t="s">
        <v>214</v>
      </c>
      <c r="K4192">
        <v>8.1</v>
      </c>
    </row>
    <row r="4193" spans="10:11" x14ac:dyDescent="0.3">
      <c r="J4193" t="s">
        <v>19848</v>
      </c>
      <c r="K4193">
        <v>6.6</v>
      </c>
    </row>
    <row r="4194" spans="10:11" x14ac:dyDescent="0.3">
      <c r="J4194" t="s">
        <v>3409</v>
      </c>
      <c r="K4194">
        <v>7</v>
      </c>
    </row>
    <row r="4195" spans="10:11" x14ac:dyDescent="0.3">
      <c r="J4195" t="s">
        <v>1415</v>
      </c>
      <c r="K4195">
        <v>7.6</v>
      </c>
    </row>
    <row r="4196" spans="10:11" x14ac:dyDescent="0.3">
      <c r="J4196" t="s">
        <v>3409</v>
      </c>
      <c r="K4196">
        <v>6.7</v>
      </c>
    </row>
    <row r="4197" spans="10:11" x14ac:dyDescent="0.3">
      <c r="J4197" t="s">
        <v>19871</v>
      </c>
      <c r="K4197">
        <v>7.1</v>
      </c>
    </row>
    <row r="4198" spans="10:11" x14ac:dyDescent="0.3">
      <c r="J4198" t="s">
        <v>214</v>
      </c>
      <c r="K4198">
        <v>7.6</v>
      </c>
    </row>
    <row r="4199" spans="10:11" x14ac:dyDescent="0.3">
      <c r="J4199" t="s">
        <v>1415</v>
      </c>
      <c r="K4199">
        <v>7.1</v>
      </c>
    </row>
    <row r="4200" spans="10:11" x14ac:dyDescent="0.3">
      <c r="J4200" t="s">
        <v>19886</v>
      </c>
      <c r="K4200">
        <v>7.1</v>
      </c>
    </row>
    <row r="4201" spans="10:11" x14ac:dyDescent="0.3">
      <c r="J4201" t="s">
        <v>19892</v>
      </c>
      <c r="K4201">
        <v>7.7</v>
      </c>
    </row>
    <row r="4202" spans="10:11" x14ac:dyDescent="0.3">
      <c r="J4202" t="s">
        <v>67</v>
      </c>
      <c r="K4202">
        <v>7.6</v>
      </c>
    </row>
    <row r="4203" spans="10:11" x14ac:dyDescent="0.3">
      <c r="J4203" t="s">
        <v>3409</v>
      </c>
      <c r="K4203">
        <v>6.6</v>
      </c>
    </row>
    <row r="4204" spans="10:11" x14ac:dyDescent="0.3">
      <c r="J4204" t="s">
        <v>3913</v>
      </c>
      <c r="K4204">
        <v>6.7</v>
      </c>
    </row>
    <row r="4205" spans="10:11" x14ac:dyDescent="0.3">
      <c r="J4205" t="s">
        <v>3932</v>
      </c>
      <c r="K4205">
        <v>5.7</v>
      </c>
    </row>
    <row r="4206" spans="10:11" x14ac:dyDescent="0.3">
      <c r="J4206" t="s">
        <v>67</v>
      </c>
      <c r="K4206">
        <v>7.1</v>
      </c>
    </row>
    <row r="4207" spans="10:11" x14ac:dyDescent="0.3">
      <c r="J4207" t="s">
        <v>1415</v>
      </c>
      <c r="K4207">
        <v>6.2</v>
      </c>
    </row>
    <row r="4208" spans="10:11" x14ac:dyDescent="0.3">
      <c r="J4208" t="s">
        <v>5544</v>
      </c>
      <c r="K4208">
        <v>6.1</v>
      </c>
    </row>
    <row r="4209" spans="10:11" x14ac:dyDescent="0.3">
      <c r="J4209" t="s">
        <v>16384</v>
      </c>
      <c r="K4209">
        <v>5.9</v>
      </c>
    </row>
    <row r="4210" spans="10:11" x14ac:dyDescent="0.3">
      <c r="J4210" t="s">
        <v>9193</v>
      </c>
      <c r="K4210">
        <v>6.8</v>
      </c>
    </row>
    <row r="4211" spans="10:11" x14ac:dyDescent="0.3">
      <c r="J4211" t="s">
        <v>9105</v>
      </c>
      <c r="K4211">
        <v>5.8</v>
      </c>
    </row>
    <row r="4212" spans="10:11" x14ac:dyDescent="0.3">
      <c r="J4212" t="s">
        <v>7579</v>
      </c>
      <c r="K4212">
        <v>5</v>
      </c>
    </row>
    <row r="4213" spans="10:11" x14ac:dyDescent="0.3">
      <c r="J4213" t="s">
        <v>6403</v>
      </c>
      <c r="K4213">
        <v>6.3</v>
      </c>
    </row>
    <row r="4214" spans="10:11" x14ac:dyDescent="0.3">
      <c r="J4214" t="s">
        <v>6519</v>
      </c>
      <c r="K4214">
        <v>6.8</v>
      </c>
    </row>
    <row r="4215" spans="10:11" x14ac:dyDescent="0.3">
      <c r="J4215" t="s">
        <v>6132</v>
      </c>
      <c r="K4215">
        <v>5.0999999999999996</v>
      </c>
    </row>
    <row r="4216" spans="10:11" x14ac:dyDescent="0.3">
      <c r="J4216" t="s">
        <v>1875</v>
      </c>
      <c r="K4216">
        <v>6.6</v>
      </c>
    </row>
    <row r="4217" spans="10:11" x14ac:dyDescent="0.3">
      <c r="J4217" t="s">
        <v>1935</v>
      </c>
      <c r="K4217">
        <v>5</v>
      </c>
    </row>
    <row r="4218" spans="10:11" x14ac:dyDescent="0.3">
      <c r="J4218" t="s">
        <v>1935</v>
      </c>
      <c r="K4218">
        <v>7.7</v>
      </c>
    </row>
    <row r="4219" spans="10:11" x14ac:dyDescent="0.3">
      <c r="J4219" t="s">
        <v>5482</v>
      </c>
      <c r="K4219">
        <v>3.1</v>
      </c>
    </row>
    <row r="4220" spans="10:11" x14ac:dyDescent="0.3">
      <c r="J4220" t="s">
        <v>5926</v>
      </c>
      <c r="K4220">
        <v>6.5</v>
      </c>
    </row>
    <row r="4221" spans="10:11" x14ac:dyDescent="0.3">
      <c r="J4221" t="s">
        <v>18257</v>
      </c>
      <c r="K4221">
        <v>3.9</v>
      </c>
    </row>
    <row r="4222" spans="10:11" x14ac:dyDescent="0.3">
      <c r="J4222" t="s">
        <v>3932</v>
      </c>
      <c r="K4222">
        <v>6.8</v>
      </c>
    </row>
    <row r="4223" spans="10:11" x14ac:dyDescent="0.3">
      <c r="J4223" t="s">
        <v>12149</v>
      </c>
      <c r="K4223">
        <v>7</v>
      </c>
    </row>
    <row r="4224" spans="10:11" x14ac:dyDescent="0.3">
      <c r="J4224" t="s">
        <v>3409</v>
      </c>
      <c r="K4224">
        <v>5.9</v>
      </c>
    </row>
    <row r="4225" spans="10:11" x14ac:dyDescent="0.3">
      <c r="J4225" t="s">
        <v>10413</v>
      </c>
      <c r="K4225">
        <v>5.8</v>
      </c>
    </row>
    <row r="4226" spans="10:11" x14ac:dyDescent="0.3">
      <c r="J4226" t="s">
        <v>829</v>
      </c>
      <c r="K4226">
        <v>7.3</v>
      </c>
    </row>
    <row r="4227" spans="10:11" x14ac:dyDescent="0.3">
      <c r="J4227" t="s">
        <v>2752</v>
      </c>
      <c r="K4227">
        <v>7.8</v>
      </c>
    </row>
    <row r="4228" spans="10:11" x14ac:dyDescent="0.3">
      <c r="J4228" t="s">
        <v>464</v>
      </c>
      <c r="K4228">
        <v>7.8</v>
      </c>
    </row>
    <row r="4229" spans="10:11" x14ac:dyDescent="0.3">
      <c r="J4229" t="s">
        <v>4075</v>
      </c>
      <c r="K4229">
        <v>6.9</v>
      </c>
    </row>
    <row r="4230" spans="10:11" x14ac:dyDescent="0.3">
      <c r="J4230" t="s">
        <v>5544</v>
      </c>
      <c r="K4230">
        <v>5.7</v>
      </c>
    </row>
    <row r="4231" spans="10:11" x14ac:dyDescent="0.3">
      <c r="J4231" t="s">
        <v>3030</v>
      </c>
      <c r="K4231">
        <v>4.7</v>
      </c>
    </row>
    <row r="4232" spans="10:11" x14ac:dyDescent="0.3">
      <c r="J4232" t="s">
        <v>3409</v>
      </c>
      <c r="K4232">
        <v>5.9</v>
      </c>
    </row>
    <row r="4233" spans="10:11" x14ac:dyDescent="0.3">
      <c r="J4233" t="s">
        <v>3409</v>
      </c>
      <c r="K4233">
        <v>5.9</v>
      </c>
    </row>
    <row r="4234" spans="10:11" x14ac:dyDescent="0.3">
      <c r="J4234" t="s">
        <v>10413</v>
      </c>
      <c r="K4234">
        <v>4.3</v>
      </c>
    </row>
    <row r="4235" spans="10:11" x14ac:dyDescent="0.3">
      <c r="J4235" t="s">
        <v>3409</v>
      </c>
      <c r="K4235">
        <v>7.5</v>
      </c>
    </row>
    <row r="4236" spans="10:11" x14ac:dyDescent="0.3">
      <c r="J4236" t="s">
        <v>4075</v>
      </c>
      <c r="K4236">
        <v>4.8</v>
      </c>
    </row>
    <row r="4237" spans="10:11" x14ac:dyDescent="0.3">
      <c r="J4237" t="s">
        <v>1415</v>
      </c>
      <c r="K4237">
        <v>5.8</v>
      </c>
    </row>
    <row r="4238" spans="10:11" x14ac:dyDescent="0.3">
      <c r="J4238" t="s">
        <v>6545</v>
      </c>
      <c r="K4238">
        <v>5.3</v>
      </c>
    </row>
    <row r="4239" spans="10:11" x14ac:dyDescent="0.3">
      <c r="J4239" t="s">
        <v>8536</v>
      </c>
      <c r="K4239">
        <v>6</v>
      </c>
    </row>
    <row r="4240" spans="10:11" x14ac:dyDescent="0.3">
      <c r="J4240" t="s">
        <v>5605</v>
      </c>
      <c r="K4240">
        <v>8.1</v>
      </c>
    </row>
    <row r="4241" spans="10:11" x14ac:dyDescent="0.3">
      <c r="J4241" t="s">
        <v>1726</v>
      </c>
      <c r="K4241">
        <v>7</v>
      </c>
    </row>
    <row r="4242" spans="10:11" x14ac:dyDescent="0.3">
      <c r="J4242" t="s">
        <v>2527</v>
      </c>
      <c r="K4242">
        <v>7.6</v>
      </c>
    </row>
    <row r="4243" spans="10:11" x14ac:dyDescent="0.3">
      <c r="J4243" t="s">
        <v>1935</v>
      </c>
      <c r="K4243">
        <v>7.2</v>
      </c>
    </row>
    <row r="4244" spans="10:11" x14ac:dyDescent="0.3">
      <c r="J4244" t="s">
        <v>6403</v>
      </c>
      <c r="K4244">
        <v>7.5</v>
      </c>
    </row>
    <row r="4245" spans="10:11" x14ac:dyDescent="0.3">
      <c r="J4245" t="s">
        <v>3409</v>
      </c>
      <c r="K4245">
        <v>6.3</v>
      </c>
    </row>
    <row r="4246" spans="10:11" x14ac:dyDescent="0.3">
      <c r="J4246" t="s">
        <v>20101</v>
      </c>
      <c r="K4246">
        <v>6.7</v>
      </c>
    </row>
    <row r="4247" spans="10:11" x14ac:dyDescent="0.3">
      <c r="J4247" t="s">
        <v>4332</v>
      </c>
      <c r="K4247">
        <v>4.8</v>
      </c>
    </row>
    <row r="4248" spans="10:11" x14ac:dyDescent="0.3">
      <c r="J4248" t="s">
        <v>6038</v>
      </c>
      <c r="K4248">
        <v>5.5</v>
      </c>
    </row>
    <row r="4249" spans="10:11" x14ac:dyDescent="0.3">
      <c r="J4249" t="s">
        <v>50</v>
      </c>
      <c r="K4249">
        <v>7.5</v>
      </c>
    </row>
    <row r="4250" spans="10:11" x14ac:dyDescent="0.3">
      <c r="J4250" t="s">
        <v>20123</v>
      </c>
      <c r="K4250">
        <v>5.0999999999999996</v>
      </c>
    </row>
    <row r="4251" spans="10:11" x14ac:dyDescent="0.3">
      <c r="J4251" t="s">
        <v>3082</v>
      </c>
      <c r="K4251">
        <v>7.4</v>
      </c>
    </row>
    <row r="4252" spans="10:11" x14ac:dyDescent="0.3">
      <c r="J4252" t="s">
        <v>5482</v>
      </c>
      <c r="K4252">
        <v>7.3</v>
      </c>
    </row>
    <row r="4253" spans="10:11" x14ac:dyDescent="0.3">
      <c r="J4253" t="s">
        <v>5103</v>
      </c>
      <c r="K4253">
        <v>6.9</v>
      </c>
    </row>
    <row r="4254" spans="10:11" x14ac:dyDescent="0.3">
      <c r="J4254" t="s">
        <v>1671</v>
      </c>
      <c r="K4254">
        <v>6.8</v>
      </c>
    </row>
    <row r="4255" spans="10:11" x14ac:dyDescent="0.3">
      <c r="J4255" t="s">
        <v>1935</v>
      </c>
      <c r="K4255">
        <v>8.4</v>
      </c>
    </row>
    <row r="4256" spans="10:11" x14ac:dyDescent="0.3">
      <c r="J4256" t="s">
        <v>227</v>
      </c>
      <c r="K4256">
        <v>7.6</v>
      </c>
    </row>
    <row r="4257" spans="10:11" x14ac:dyDescent="0.3">
      <c r="J4257" t="s">
        <v>2136</v>
      </c>
      <c r="K4257">
        <v>7.6</v>
      </c>
    </row>
    <row r="4258" spans="10:11" x14ac:dyDescent="0.3">
      <c r="J4258" t="s">
        <v>4824</v>
      </c>
      <c r="K4258">
        <v>7.7</v>
      </c>
    </row>
    <row r="4259" spans="10:11" x14ac:dyDescent="0.3">
      <c r="J4259" t="s">
        <v>15074</v>
      </c>
      <c r="K4259">
        <v>7.6</v>
      </c>
    </row>
    <row r="4260" spans="10:11" x14ac:dyDescent="0.3">
      <c r="J4260" t="s">
        <v>6132</v>
      </c>
      <c r="K4260">
        <v>5.3</v>
      </c>
    </row>
    <row r="4261" spans="10:11" x14ac:dyDescent="0.3">
      <c r="J4261" t="s">
        <v>4075</v>
      </c>
      <c r="K4261">
        <v>8.5</v>
      </c>
    </row>
    <row r="4262" spans="10:11" x14ac:dyDescent="0.3">
      <c r="J4262" t="s">
        <v>3409</v>
      </c>
      <c r="K4262">
        <v>7</v>
      </c>
    </row>
    <row r="4263" spans="10:11" x14ac:dyDescent="0.3">
      <c r="J4263" t="s">
        <v>3794</v>
      </c>
      <c r="K4263">
        <v>8</v>
      </c>
    </row>
    <row r="4264" spans="10:11" x14ac:dyDescent="0.3">
      <c r="J4264" t="s">
        <v>20189</v>
      </c>
      <c r="K4264">
        <v>7.1</v>
      </c>
    </row>
    <row r="4265" spans="10:11" x14ac:dyDescent="0.3">
      <c r="J4265" t="s">
        <v>20197</v>
      </c>
      <c r="K4265">
        <v>7.8</v>
      </c>
    </row>
    <row r="4266" spans="10:11" x14ac:dyDescent="0.3">
      <c r="J4266" t="s">
        <v>2527</v>
      </c>
      <c r="K4266">
        <v>7.2</v>
      </c>
    </row>
    <row r="4267" spans="10:11" x14ac:dyDescent="0.3">
      <c r="J4267" t="s">
        <v>4167</v>
      </c>
      <c r="K4267">
        <v>7.5</v>
      </c>
    </row>
    <row r="4268" spans="10:11" x14ac:dyDescent="0.3">
      <c r="J4268" t="s">
        <v>214</v>
      </c>
      <c r="K4268">
        <v>8</v>
      </c>
    </row>
    <row r="4269" spans="10:11" x14ac:dyDescent="0.3">
      <c r="J4269" t="s">
        <v>4075</v>
      </c>
      <c r="K4269">
        <v>8.1</v>
      </c>
    </row>
    <row r="4270" spans="10:11" x14ac:dyDescent="0.3">
      <c r="J4270" t="s">
        <v>3409</v>
      </c>
      <c r="K4270">
        <v>6.8</v>
      </c>
    </row>
    <row r="4271" spans="10:11" x14ac:dyDescent="0.3">
      <c r="J4271" t="s">
        <v>214</v>
      </c>
      <c r="K4271">
        <v>7.4</v>
      </c>
    </row>
    <row r="4272" spans="10:11" x14ac:dyDescent="0.3">
      <c r="J4272" t="s">
        <v>3409</v>
      </c>
      <c r="K4272">
        <v>7.2</v>
      </c>
    </row>
    <row r="4273" spans="10:11" x14ac:dyDescent="0.3">
      <c r="J4273" t="s">
        <v>20239</v>
      </c>
      <c r="K4273">
        <v>8.1</v>
      </c>
    </row>
    <row r="4274" spans="10:11" x14ac:dyDescent="0.3">
      <c r="J4274" t="s">
        <v>2850</v>
      </c>
      <c r="K4274">
        <v>7</v>
      </c>
    </row>
    <row r="4275" spans="10:11" x14ac:dyDescent="0.3">
      <c r="J4275" t="s">
        <v>2527</v>
      </c>
      <c r="K4275">
        <v>7.4</v>
      </c>
    </row>
    <row r="4276" spans="10:11" x14ac:dyDescent="0.3">
      <c r="J4276" t="s">
        <v>20255</v>
      </c>
      <c r="K4276">
        <v>8.3000000000000007</v>
      </c>
    </row>
    <row r="4277" spans="10:11" x14ac:dyDescent="0.3">
      <c r="J4277" t="s">
        <v>7837</v>
      </c>
      <c r="K4277">
        <v>6.1</v>
      </c>
    </row>
    <row r="4278" spans="10:11" x14ac:dyDescent="0.3">
      <c r="J4278" t="s">
        <v>464</v>
      </c>
      <c r="K4278">
        <v>7.5</v>
      </c>
    </row>
    <row r="4279" spans="10:11" x14ac:dyDescent="0.3">
      <c r="J4279" t="s">
        <v>464</v>
      </c>
      <c r="K4279">
        <v>7</v>
      </c>
    </row>
    <row r="4280" spans="10:11" x14ac:dyDescent="0.3">
      <c r="J4280" t="s">
        <v>2125</v>
      </c>
      <c r="K4280">
        <v>5.3</v>
      </c>
    </row>
    <row r="4281" spans="10:11" x14ac:dyDescent="0.3">
      <c r="J4281" t="s">
        <v>1681</v>
      </c>
      <c r="K4281">
        <v>4.7</v>
      </c>
    </row>
    <row r="4282" spans="10:11" x14ac:dyDescent="0.3">
      <c r="J4282" t="s">
        <v>3030</v>
      </c>
      <c r="K4282">
        <v>5.7</v>
      </c>
    </row>
    <row r="4283" spans="10:11" x14ac:dyDescent="0.3">
      <c r="J4283" t="s">
        <v>1671</v>
      </c>
      <c r="K4283">
        <v>8.1</v>
      </c>
    </row>
    <row r="4284" spans="10:11" x14ac:dyDescent="0.3">
      <c r="J4284" t="s">
        <v>3409</v>
      </c>
      <c r="K4284">
        <v>7.8</v>
      </c>
    </row>
    <row r="4285" spans="10:11" x14ac:dyDescent="0.3">
      <c r="J4285" t="s">
        <v>1415</v>
      </c>
      <c r="K4285">
        <v>6.5</v>
      </c>
    </row>
    <row r="4286" spans="10:11" x14ac:dyDescent="0.3">
      <c r="J4286" t="s">
        <v>20297</v>
      </c>
      <c r="K4286">
        <v>8</v>
      </c>
    </row>
    <row r="4287" spans="10:11" x14ac:dyDescent="0.3">
      <c r="J4287" t="s">
        <v>953</v>
      </c>
      <c r="K4287">
        <v>3.3</v>
      </c>
    </row>
    <row r="4288" spans="10:11" x14ac:dyDescent="0.3">
      <c r="J4288" t="s">
        <v>20311</v>
      </c>
      <c r="K4288">
        <v>8.3000000000000007</v>
      </c>
    </row>
    <row r="4289" spans="10:11" x14ac:dyDescent="0.3">
      <c r="J4289" t="s">
        <v>214</v>
      </c>
      <c r="K4289">
        <v>6.9</v>
      </c>
    </row>
    <row r="4290" spans="10:11" x14ac:dyDescent="0.3">
      <c r="J4290" t="s">
        <v>1415</v>
      </c>
      <c r="K4290">
        <v>7.3</v>
      </c>
    </row>
    <row r="4291" spans="10:11" x14ac:dyDescent="0.3">
      <c r="J4291" t="s">
        <v>20327</v>
      </c>
      <c r="K4291">
        <v>8.1</v>
      </c>
    </row>
    <row r="4292" spans="10:11" x14ac:dyDescent="0.3">
      <c r="J4292" t="s">
        <v>1765</v>
      </c>
      <c r="K4292">
        <v>6.5</v>
      </c>
    </row>
    <row r="4293" spans="10:11" x14ac:dyDescent="0.3">
      <c r="J4293" t="s">
        <v>20337</v>
      </c>
      <c r="K4293">
        <v>6.8</v>
      </c>
    </row>
    <row r="4294" spans="10:11" x14ac:dyDescent="0.3">
      <c r="J4294" t="s">
        <v>4824</v>
      </c>
      <c r="K4294">
        <v>7.3</v>
      </c>
    </row>
    <row r="4295" spans="10:11" x14ac:dyDescent="0.3">
      <c r="J4295" t="s">
        <v>2527</v>
      </c>
      <c r="K4295">
        <v>6.4</v>
      </c>
    </row>
    <row r="4296" spans="10:11" x14ac:dyDescent="0.3">
      <c r="J4296" t="s">
        <v>1671</v>
      </c>
      <c r="K4296">
        <v>4.5999999999999996</v>
      </c>
    </row>
    <row r="4297" spans="10:11" x14ac:dyDescent="0.3">
      <c r="J4297" t="s">
        <v>5598</v>
      </c>
      <c r="K4297">
        <v>6.5</v>
      </c>
    </row>
    <row r="4298" spans="10:11" x14ac:dyDescent="0.3">
      <c r="J4298" t="s">
        <v>2527</v>
      </c>
      <c r="K4298">
        <v>7</v>
      </c>
    </row>
    <row r="4299" spans="10:11" x14ac:dyDescent="0.3">
      <c r="J4299" t="s">
        <v>8066</v>
      </c>
      <c r="K4299">
        <v>5.4</v>
      </c>
    </row>
    <row r="4300" spans="10:11" x14ac:dyDescent="0.3">
      <c r="J4300" t="s">
        <v>20374</v>
      </c>
      <c r="K4300">
        <v>6.7</v>
      </c>
    </row>
    <row r="4301" spans="10:11" x14ac:dyDescent="0.3">
      <c r="J4301" t="s">
        <v>3103</v>
      </c>
      <c r="K4301">
        <v>2.8</v>
      </c>
    </row>
    <row r="4302" spans="10:11" x14ac:dyDescent="0.3">
      <c r="J4302" t="s">
        <v>20387</v>
      </c>
      <c r="K4302">
        <v>7.4</v>
      </c>
    </row>
    <row r="4303" spans="10:11" x14ac:dyDescent="0.3">
      <c r="J4303" t="s">
        <v>2527</v>
      </c>
      <c r="K4303">
        <v>5.8</v>
      </c>
    </row>
    <row r="4304" spans="10:11" x14ac:dyDescent="0.3">
      <c r="J4304" t="s">
        <v>4479</v>
      </c>
      <c r="K4304">
        <v>7.1</v>
      </c>
    </row>
    <row r="4305" spans="10:11" x14ac:dyDescent="0.3">
      <c r="J4305" t="s">
        <v>3409</v>
      </c>
      <c r="K4305">
        <v>4.5</v>
      </c>
    </row>
    <row r="4306" spans="10:11" x14ac:dyDescent="0.3">
      <c r="J4306" t="s">
        <v>2256</v>
      </c>
      <c r="K4306">
        <v>7.9</v>
      </c>
    </row>
    <row r="4307" spans="10:11" x14ac:dyDescent="0.3">
      <c r="J4307" t="s">
        <v>20409</v>
      </c>
      <c r="K4307">
        <v>5.3</v>
      </c>
    </row>
    <row r="4308" spans="10:11" x14ac:dyDescent="0.3">
      <c r="J4308" t="s">
        <v>1935</v>
      </c>
      <c r="K4308">
        <v>5.4</v>
      </c>
    </row>
    <row r="4309" spans="10:11" x14ac:dyDescent="0.3">
      <c r="J4309" t="s">
        <v>200</v>
      </c>
      <c r="K4309">
        <v>4.8</v>
      </c>
    </row>
    <row r="4310" spans="10:11" x14ac:dyDescent="0.3">
      <c r="J4310" t="s">
        <v>3464</v>
      </c>
      <c r="K4310">
        <v>5.9</v>
      </c>
    </row>
    <row r="4311" spans="10:11" x14ac:dyDescent="0.3">
      <c r="J4311" t="s">
        <v>3409</v>
      </c>
      <c r="K4311">
        <v>6.2</v>
      </c>
    </row>
    <row r="4312" spans="10:11" x14ac:dyDescent="0.3">
      <c r="J4312" t="s">
        <v>20434</v>
      </c>
      <c r="K4312">
        <v>5.9</v>
      </c>
    </row>
    <row r="4313" spans="10:11" x14ac:dyDescent="0.3">
      <c r="J4313" t="s">
        <v>214</v>
      </c>
      <c r="K4313">
        <v>6.6</v>
      </c>
    </row>
    <row r="4314" spans="10:11" x14ac:dyDescent="0.3">
      <c r="J4314" t="s">
        <v>3409</v>
      </c>
      <c r="K4314">
        <v>6.6</v>
      </c>
    </row>
    <row r="4315" spans="10:11" x14ac:dyDescent="0.3">
      <c r="J4315" t="s">
        <v>1009</v>
      </c>
      <c r="K4315">
        <v>5.0999999999999996</v>
      </c>
    </row>
    <row r="4316" spans="10:11" x14ac:dyDescent="0.3">
      <c r="J4316" t="s">
        <v>17529</v>
      </c>
      <c r="K4316">
        <v>6</v>
      </c>
    </row>
    <row r="4317" spans="10:11" x14ac:dyDescent="0.3">
      <c r="J4317" t="s">
        <v>5544</v>
      </c>
      <c r="K4317">
        <v>6.8</v>
      </c>
    </row>
    <row r="4318" spans="10:11" x14ac:dyDescent="0.3">
      <c r="J4318" t="s">
        <v>10413</v>
      </c>
      <c r="K4318">
        <v>5.4</v>
      </c>
    </row>
    <row r="4319" spans="10:11" x14ac:dyDescent="0.3">
      <c r="J4319" t="s">
        <v>20464</v>
      </c>
      <c r="K4319">
        <v>5.2</v>
      </c>
    </row>
    <row r="4320" spans="10:11" x14ac:dyDescent="0.3">
      <c r="J4320" t="s">
        <v>15140</v>
      </c>
      <c r="K4320">
        <v>7.8</v>
      </c>
    </row>
    <row r="4321" spans="10:11" x14ac:dyDescent="0.3">
      <c r="J4321" t="s">
        <v>2125</v>
      </c>
      <c r="K4321">
        <v>6.4</v>
      </c>
    </row>
    <row r="4322" spans="10:11" x14ac:dyDescent="0.3">
      <c r="J4322" t="s">
        <v>6403</v>
      </c>
      <c r="K4322">
        <v>6.1</v>
      </c>
    </row>
    <row r="4323" spans="10:11" x14ac:dyDescent="0.3">
      <c r="J4323" t="s">
        <v>7579</v>
      </c>
      <c r="K4323">
        <v>5.7</v>
      </c>
    </row>
    <row r="4324" spans="10:11" x14ac:dyDescent="0.3">
      <c r="J4324" t="s">
        <v>2348</v>
      </c>
      <c r="K4324">
        <v>5.5</v>
      </c>
    </row>
    <row r="4325" spans="10:11" x14ac:dyDescent="0.3">
      <c r="J4325" t="s">
        <v>67</v>
      </c>
      <c r="K4325">
        <v>7.4</v>
      </c>
    </row>
    <row r="4326" spans="10:11" x14ac:dyDescent="0.3">
      <c r="J4326" t="s">
        <v>1671</v>
      </c>
      <c r="K4326">
        <v>7.1</v>
      </c>
    </row>
    <row r="4327" spans="10:11" x14ac:dyDescent="0.3">
      <c r="J4327" t="s">
        <v>10413</v>
      </c>
      <c r="K4327">
        <v>3.9</v>
      </c>
    </row>
    <row r="4328" spans="10:11" x14ac:dyDescent="0.3">
      <c r="J4328" t="s">
        <v>464</v>
      </c>
      <c r="K4328">
        <v>4.5999999999999996</v>
      </c>
    </row>
    <row r="4329" spans="10:11" x14ac:dyDescent="0.3">
      <c r="J4329" t="s">
        <v>2527</v>
      </c>
      <c r="K4329">
        <v>7.3</v>
      </c>
    </row>
    <row r="4330" spans="10:11" x14ac:dyDescent="0.3">
      <c r="J4330" t="s">
        <v>20523</v>
      </c>
      <c r="K4330">
        <v>7.7</v>
      </c>
    </row>
    <row r="4331" spans="10:11" x14ac:dyDescent="0.3">
      <c r="J4331" t="s">
        <v>5544</v>
      </c>
      <c r="K4331">
        <v>4.9000000000000004</v>
      </c>
    </row>
    <row r="4332" spans="10:11" x14ac:dyDescent="0.3">
      <c r="J4332" t="s">
        <v>1935</v>
      </c>
      <c r="K4332">
        <v>6.3</v>
      </c>
    </row>
    <row r="4333" spans="10:11" x14ac:dyDescent="0.3">
      <c r="J4333" t="s">
        <v>9193</v>
      </c>
      <c r="K4333">
        <v>6.1</v>
      </c>
    </row>
    <row r="4334" spans="10:11" x14ac:dyDescent="0.3">
      <c r="J4334" t="s">
        <v>1671</v>
      </c>
      <c r="K4334">
        <v>6.6</v>
      </c>
    </row>
    <row r="4335" spans="10:11" x14ac:dyDescent="0.3">
      <c r="J4335" t="s">
        <v>20546</v>
      </c>
      <c r="K4335">
        <v>5.7</v>
      </c>
    </row>
    <row r="4336" spans="10:11" x14ac:dyDescent="0.3">
      <c r="J4336" t="s">
        <v>2527</v>
      </c>
      <c r="K4336">
        <v>5.6</v>
      </c>
    </row>
    <row r="4337" spans="10:11" x14ac:dyDescent="0.3">
      <c r="J4337" t="s">
        <v>5103</v>
      </c>
      <c r="K4337">
        <v>6</v>
      </c>
    </row>
    <row r="4338" spans="10:11" x14ac:dyDescent="0.3">
      <c r="J4338" t="s">
        <v>2527</v>
      </c>
      <c r="K4338">
        <v>5.7</v>
      </c>
    </row>
    <row r="4339" spans="10:11" x14ac:dyDescent="0.3">
      <c r="J4339" t="s">
        <v>5926</v>
      </c>
      <c r="K4339">
        <v>7</v>
      </c>
    </row>
    <row r="4340" spans="10:11" x14ac:dyDescent="0.3">
      <c r="J4340" t="s">
        <v>67</v>
      </c>
      <c r="K4340">
        <v>5.3</v>
      </c>
    </row>
    <row r="4341" spans="10:11" x14ac:dyDescent="0.3">
      <c r="J4341" t="s">
        <v>20579</v>
      </c>
      <c r="K4341">
        <v>4.4000000000000004</v>
      </c>
    </row>
    <row r="4342" spans="10:11" x14ac:dyDescent="0.3">
      <c r="J4342" t="s">
        <v>7579</v>
      </c>
      <c r="K4342">
        <v>3.4</v>
      </c>
    </row>
    <row r="4343" spans="10:11" x14ac:dyDescent="0.3">
      <c r="J4343" t="s">
        <v>6132</v>
      </c>
      <c r="K4343">
        <v>4.5</v>
      </c>
    </row>
    <row r="4344" spans="10:11" x14ac:dyDescent="0.3">
      <c r="J4344" t="s">
        <v>10413</v>
      </c>
      <c r="K4344">
        <v>3.4</v>
      </c>
    </row>
    <row r="4345" spans="10:11" x14ac:dyDescent="0.3">
      <c r="J4345" t="s">
        <v>1935</v>
      </c>
      <c r="K4345">
        <v>7.1</v>
      </c>
    </row>
    <row r="4346" spans="10:11" x14ac:dyDescent="0.3">
      <c r="J4346" t="s">
        <v>5324</v>
      </c>
      <c r="K4346">
        <v>6.4</v>
      </c>
    </row>
    <row r="4347" spans="10:11" x14ac:dyDescent="0.3">
      <c r="J4347" t="s">
        <v>59</v>
      </c>
      <c r="K4347">
        <v>5.2</v>
      </c>
    </row>
    <row r="4348" spans="10:11" x14ac:dyDescent="0.3">
      <c r="J4348" t="s">
        <v>1924</v>
      </c>
      <c r="K4348">
        <v>7</v>
      </c>
    </row>
    <row r="4349" spans="10:11" x14ac:dyDescent="0.3">
      <c r="J4349" t="s">
        <v>1415</v>
      </c>
      <c r="K4349">
        <v>7.3</v>
      </c>
    </row>
    <row r="4350" spans="10:11" x14ac:dyDescent="0.3">
      <c r="J4350" t="s">
        <v>20623</v>
      </c>
      <c r="K4350">
        <v>8.1</v>
      </c>
    </row>
    <row r="4351" spans="10:11" x14ac:dyDescent="0.3">
      <c r="J4351" t="s">
        <v>3409</v>
      </c>
      <c r="K4351">
        <v>5.8</v>
      </c>
    </row>
    <row r="4352" spans="10:11" x14ac:dyDescent="0.3">
      <c r="J4352" t="s">
        <v>5051</v>
      </c>
      <c r="K4352">
        <v>5.9</v>
      </c>
    </row>
    <row r="4353" spans="10:11" x14ac:dyDescent="0.3">
      <c r="J4353" t="s">
        <v>18257</v>
      </c>
      <c r="K4353">
        <v>6.4</v>
      </c>
    </row>
    <row r="4354" spans="10:11" x14ac:dyDescent="0.3">
      <c r="J4354" t="s">
        <v>6403</v>
      </c>
      <c r="K4354">
        <v>7.5</v>
      </c>
    </row>
    <row r="4355" spans="10:11" x14ac:dyDescent="0.3">
      <c r="J4355" t="s">
        <v>20639</v>
      </c>
      <c r="K4355">
        <v>7.8</v>
      </c>
    </row>
    <row r="4356" spans="10:11" x14ac:dyDescent="0.3">
      <c r="J4356" t="s">
        <v>3409</v>
      </c>
      <c r="K4356">
        <v>6.3</v>
      </c>
    </row>
    <row r="4357" spans="10:11" x14ac:dyDescent="0.3">
      <c r="J4357" t="s">
        <v>3409</v>
      </c>
      <c r="K4357">
        <v>7.2</v>
      </c>
    </row>
    <row r="4358" spans="10:11" x14ac:dyDescent="0.3">
      <c r="J4358" t="s">
        <v>4384</v>
      </c>
      <c r="K4358">
        <v>5.6</v>
      </c>
    </row>
    <row r="4359" spans="10:11" x14ac:dyDescent="0.3">
      <c r="J4359" t="s">
        <v>4296</v>
      </c>
      <c r="K4359">
        <v>7.2</v>
      </c>
    </row>
    <row r="4360" spans="10:11" x14ac:dyDescent="0.3">
      <c r="J4360" t="s">
        <v>3409</v>
      </c>
      <c r="K4360">
        <v>8</v>
      </c>
    </row>
    <row r="4361" spans="10:11" x14ac:dyDescent="0.3">
      <c r="J4361" t="s">
        <v>1671</v>
      </c>
      <c r="K4361">
        <v>8.5</v>
      </c>
    </row>
    <row r="4362" spans="10:11" x14ac:dyDescent="0.3">
      <c r="J4362" t="s">
        <v>214</v>
      </c>
      <c r="K4362">
        <v>6.8</v>
      </c>
    </row>
    <row r="4363" spans="10:11" x14ac:dyDescent="0.3">
      <c r="J4363" t="s">
        <v>5324</v>
      </c>
      <c r="K4363">
        <v>7.3</v>
      </c>
    </row>
    <row r="4364" spans="10:11" x14ac:dyDescent="0.3">
      <c r="J4364" t="s">
        <v>647</v>
      </c>
      <c r="K4364">
        <v>5.5</v>
      </c>
    </row>
    <row r="4365" spans="10:11" x14ac:dyDescent="0.3">
      <c r="J4365" t="s">
        <v>6199</v>
      </c>
      <c r="K4365">
        <v>7.3</v>
      </c>
    </row>
    <row r="4366" spans="10:11" x14ac:dyDescent="0.3">
      <c r="J4366" t="s">
        <v>3409</v>
      </c>
      <c r="K4366">
        <v>6.3</v>
      </c>
    </row>
    <row r="4367" spans="10:11" x14ac:dyDescent="0.3">
      <c r="J4367" t="s">
        <v>1681</v>
      </c>
      <c r="K4367">
        <v>5.0999999999999996</v>
      </c>
    </row>
    <row r="4368" spans="10:11" x14ac:dyDescent="0.3">
      <c r="J4368" t="s">
        <v>17534</v>
      </c>
      <c r="K4368">
        <v>6.6</v>
      </c>
    </row>
    <row r="4369" spans="10:11" x14ac:dyDescent="0.3">
      <c r="J4369" t="s">
        <v>7579</v>
      </c>
      <c r="K4369">
        <v>6.1</v>
      </c>
    </row>
    <row r="4370" spans="10:11" x14ac:dyDescent="0.3">
      <c r="J4370" t="s">
        <v>7043</v>
      </c>
      <c r="K4370">
        <v>7.5</v>
      </c>
    </row>
    <row r="4371" spans="10:11" x14ac:dyDescent="0.3">
      <c r="J4371" t="s">
        <v>15011</v>
      </c>
      <c r="K4371">
        <v>7</v>
      </c>
    </row>
    <row r="4372" spans="10:11" x14ac:dyDescent="0.3">
      <c r="J4372" t="s">
        <v>20724</v>
      </c>
      <c r="K4372">
        <v>7.2</v>
      </c>
    </row>
    <row r="4373" spans="10:11" x14ac:dyDescent="0.3">
      <c r="J4373" t="s">
        <v>5544</v>
      </c>
      <c r="K4373">
        <v>5.3</v>
      </c>
    </row>
    <row r="4374" spans="10:11" x14ac:dyDescent="0.3">
      <c r="J4374" t="s">
        <v>12838</v>
      </c>
      <c r="K4374">
        <v>8.6999999999999993</v>
      </c>
    </row>
    <row r="4375" spans="10:11" x14ac:dyDescent="0.3">
      <c r="J4375" t="s">
        <v>647</v>
      </c>
      <c r="K4375">
        <v>3.4</v>
      </c>
    </row>
    <row r="4376" spans="10:11" x14ac:dyDescent="0.3">
      <c r="J4376" t="s">
        <v>2527</v>
      </c>
      <c r="K4376">
        <v>5.4</v>
      </c>
    </row>
    <row r="4377" spans="10:11" x14ac:dyDescent="0.3">
      <c r="J4377" t="s">
        <v>1935</v>
      </c>
      <c r="K4377">
        <v>7.8</v>
      </c>
    </row>
    <row r="4378" spans="10:11" x14ac:dyDescent="0.3">
      <c r="J4378" t="s">
        <v>11575</v>
      </c>
      <c r="K4378">
        <v>6.7</v>
      </c>
    </row>
    <row r="4379" spans="10:11" x14ac:dyDescent="0.3">
      <c r="J4379" t="s">
        <v>9353</v>
      </c>
      <c r="K4379">
        <v>4.7</v>
      </c>
    </row>
    <row r="4380" spans="10:11" x14ac:dyDescent="0.3">
      <c r="J4380" t="s">
        <v>6403</v>
      </c>
      <c r="K4380">
        <v>6.3</v>
      </c>
    </row>
    <row r="4381" spans="10:11" x14ac:dyDescent="0.3">
      <c r="J4381" t="s">
        <v>7043</v>
      </c>
      <c r="K4381">
        <v>7.4</v>
      </c>
    </row>
    <row r="4382" spans="10:11" x14ac:dyDescent="0.3">
      <c r="J4382" t="s">
        <v>647</v>
      </c>
      <c r="K4382">
        <v>6.1</v>
      </c>
    </row>
    <row r="4383" spans="10:11" x14ac:dyDescent="0.3">
      <c r="J4383" t="s">
        <v>1935</v>
      </c>
      <c r="K4383">
        <v>7.5</v>
      </c>
    </row>
    <row r="4384" spans="10:11" x14ac:dyDescent="0.3">
      <c r="J4384" t="s">
        <v>5544</v>
      </c>
      <c r="K4384">
        <v>6.3</v>
      </c>
    </row>
    <row r="4385" spans="10:11" x14ac:dyDescent="0.3">
      <c r="J4385" t="s">
        <v>4262</v>
      </c>
      <c r="K4385">
        <v>6.3</v>
      </c>
    </row>
    <row r="4386" spans="10:11" x14ac:dyDescent="0.3">
      <c r="J4386" t="s">
        <v>214</v>
      </c>
      <c r="K4386">
        <v>6.8</v>
      </c>
    </row>
    <row r="4387" spans="10:11" x14ac:dyDescent="0.3">
      <c r="J4387" t="s">
        <v>214</v>
      </c>
      <c r="K4387">
        <v>7.8</v>
      </c>
    </row>
    <row r="4388" spans="10:11" x14ac:dyDescent="0.3">
      <c r="J4388" t="s">
        <v>214</v>
      </c>
      <c r="K4388">
        <v>6.9</v>
      </c>
    </row>
    <row r="4389" spans="10:11" x14ac:dyDescent="0.3">
      <c r="J4389" t="s">
        <v>1415</v>
      </c>
      <c r="K4389">
        <v>8</v>
      </c>
    </row>
    <row r="4390" spans="10:11" x14ac:dyDescent="0.3">
      <c r="J4390" t="s">
        <v>5605</v>
      </c>
      <c r="K4390">
        <v>7.8</v>
      </c>
    </row>
    <row r="4391" spans="10:11" x14ac:dyDescent="0.3">
      <c r="J4391" t="s">
        <v>15011</v>
      </c>
      <c r="K4391">
        <v>7.4</v>
      </c>
    </row>
    <row r="4392" spans="10:11" x14ac:dyDescent="0.3">
      <c r="J4392" t="s">
        <v>6199</v>
      </c>
      <c r="K4392">
        <v>6.1</v>
      </c>
    </row>
    <row r="4393" spans="10:11" x14ac:dyDescent="0.3">
      <c r="J4393" t="s">
        <v>2527</v>
      </c>
      <c r="K4393">
        <v>4.3</v>
      </c>
    </row>
    <row r="4394" spans="10:11" x14ac:dyDescent="0.3">
      <c r="J4394" t="s">
        <v>2125</v>
      </c>
      <c r="K4394">
        <v>3.5</v>
      </c>
    </row>
    <row r="4395" spans="10:11" x14ac:dyDescent="0.3">
      <c r="J4395" t="s">
        <v>1415</v>
      </c>
      <c r="K4395">
        <v>7.2</v>
      </c>
    </row>
    <row r="4396" spans="10:11" x14ac:dyDescent="0.3">
      <c r="J4396" t="s">
        <v>5544</v>
      </c>
      <c r="K4396">
        <v>4.7</v>
      </c>
    </row>
    <row r="4397" spans="10:11" x14ac:dyDescent="0.3">
      <c r="J4397" t="s">
        <v>1415</v>
      </c>
      <c r="K4397">
        <v>7.3</v>
      </c>
    </row>
    <row r="4398" spans="10:11" x14ac:dyDescent="0.3">
      <c r="J4398" t="s">
        <v>1924</v>
      </c>
      <c r="K4398">
        <v>7.9</v>
      </c>
    </row>
    <row r="4399" spans="10:11" x14ac:dyDescent="0.3">
      <c r="J4399" t="s">
        <v>19711</v>
      </c>
      <c r="K4399">
        <v>5.0999999999999996</v>
      </c>
    </row>
    <row r="4400" spans="10:11" x14ac:dyDescent="0.3">
      <c r="J4400" t="s">
        <v>4824</v>
      </c>
      <c r="K4400">
        <v>7.2</v>
      </c>
    </row>
    <row r="4401" spans="10:11" x14ac:dyDescent="0.3">
      <c r="J4401" t="s">
        <v>8060</v>
      </c>
      <c r="K4401">
        <v>5.4</v>
      </c>
    </row>
    <row r="4402" spans="10:11" x14ac:dyDescent="0.3">
      <c r="J4402" t="s">
        <v>6403</v>
      </c>
      <c r="K4402">
        <v>3.7</v>
      </c>
    </row>
    <row r="4403" spans="10:11" x14ac:dyDescent="0.3">
      <c r="J4403" t="s">
        <v>4904</v>
      </c>
      <c r="K4403">
        <v>7.4</v>
      </c>
    </row>
    <row r="4404" spans="10:11" x14ac:dyDescent="0.3">
      <c r="J4404" t="s">
        <v>1415</v>
      </c>
      <c r="K4404">
        <v>7.1</v>
      </c>
    </row>
    <row r="4405" spans="10:11" x14ac:dyDescent="0.3">
      <c r="J4405" t="s">
        <v>7123</v>
      </c>
      <c r="K4405">
        <v>6.8</v>
      </c>
    </row>
    <row r="4406" spans="10:11" x14ac:dyDescent="0.3">
      <c r="J4406" t="s">
        <v>2527</v>
      </c>
      <c r="K4406">
        <v>8.1999999999999993</v>
      </c>
    </row>
    <row r="4407" spans="10:11" x14ac:dyDescent="0.3">
      <c r="J4407" t="s">
        <v>3409</v>
      </c>
      <c r="K4407">
        <v>7</v>
      </c>
    </row>
    <row r="4408" spans="10:11" x14ac:dyDescent="0.3">
      <c r="J4408" t="s">
        <v>2527</v>
      </c>
      <c r="K4408">
        <v>7.4</v>
      </c>
    </row>
    <row r="4409" spans="10:11" x14ac:dyDescent="0.3">
      <c r="J4409" t="s">
        <v>1415</v>
      </c>
      <c r="K4409">
        <v>6.7</v>
      </c>
    </row>
    <row r="4410" spans="10:11" x14ac:dyDescent="0.3">
      <c r="J4410" t="s">
        <v>2527</v>
      </c>
      <c r="K4410">
        <v>5.7</v>
      </c>
    </row>
    <row r="4411" spans="10:11" x14ac:dyDescent="0.3">
      <c r="J4411" t="s">
        <v>1325</v>
      </c>
      <c r="K4411">
        <v>9.1</v>
      </c>
    </row>
    <row r="4412" spans="10:11" x14ac:dyDescent="0.3">
      <c r="J4412" t="s">
        <v>20916</v>
      </c>
      <c r="K4412">
        <v>7.6</v>
      </c>
    </row>
    <row r="4413" spans="10:11" x14ac:dyDescent="0.3">
      <c r="J4413" t="s">
        <v>3831</v>
      </c>
      <c r="K4413">
        <v>7.2</v>
      </c>
    </row>
    <row r="4414" spans="10:11" x14ac:dyDescent="0.3">
      <c r="J4414" t="s">
        <v>3124</v>
      </c>
      <c r="K4414">
        <v>7.5</v>
      </c>
    </row>
    <row r="4415" spans="10:11" x14ac:dyDescent="0.3">
      <c r="J4415" t="s">
        <v>2664</v>
      </c>
      <c r="K4415">
        <v>6.8</v>
      </c>
    </row>
    <row r="4416" spans="10:11" x14ac:dyDescent="0.3">
      <c r="J4416" t="s">
        <v>20933</v>
      </c>
      <c r="K4416">
        <v>6.9</v>
      </c>
    </row>
    <row r="4417" spans="10:11" x14ac:dyDescent="0.3">
      <c r="J4417" t="s">
        <v>2125</v>
      </c>
      <c r="K4417">
        <v>7.9</v>
      </c>
    </row>
    <row r="4418" spans="10:11" x14ac:dyDescent="0.3">
      <c r="J4418" t="s">
        <v>20311</v>
      </c>
      <c r="K4418">
        <v>7.6</v>
      </c>
    </row>
    <row r="4419" spans="10:11" x14ac:dyDescent="0.3">
      <c r="J4419" t="s">
        <v>3409</v>
      </c>
      <c r="K4419">
        <v>6.7</v>
      </c>
    </row>
    <row r="4420" spans="10:11" x14ac:dyDescent="0.3">
      <c r="J4420" t="s">
        <v>1681</v>
      </c>
      <c r="K4420">
        <v>5.8</v>
      </c>
    </row>
    <row r="4421" spans="10:11" x14ac:dyDescent="0.3">
      <c r="J4421" t="s">
        <v>2125</v>
      </c>
      <c r="K4421">
        <v>6.5</v>
      </c>
    </row>
    <row r="4422" spans="10:11" x14ac:dyDescent="0.3">
      <c r="J4422" t="s">
        <v>3409</v>
      </c>
      <c r="K4422">
        <v>7.2</v>
      </c>
    </row>
    <row r="4423" spans="10:11" x14ac:dyDescent="0.3">
      <c r="J4423" t="s">
        <v>214</v>
      </c>
      <c r="K4423">
        <v>6.9</v>
      </c>
    </row>
    <row r="4424" spans="10:11" x14ac:dyDescent="0.3">
      <c r="J4424" t="s">
        <v>4904</v>
      </c>
      <c r="K4424">
        <v>5.5</v>
      </c>
    </row>
    <row r="4425" spans="10:11" x14ac:dyDescent="0.3">
      <c r="J4425" t="s">
        <v>5103</v>
      </c>
      <c r="K4425">
        <v>6.5</v>
      </c>
    </row>
    <row r="4426" spans="10:11" x14ac:dyDescent="0.3">
      <c r="J4426" t="s">
        <v>1681</v>
      </c>
      <c r="K4426">
        <v>6.2</v>
      </c>
    </row>
    <row r="4427" spans="10:11" x14ac:dyDescent="0.3">
      <c r="J4427" t="s">
        <v>7144</v>
      </c>
      <c r="K4427">
        <v>6.7</v>
      </c>
    </row>
    <row r="4428" spans="10:11" x14ac:dyDescent="0.3">
      <c r="J4428" t="s">
        <v>7579</v>
      </c>
      <c r="K4428">
        <v>5.7</v>
      </c>
    </row>
    <row r="4429" spans="10:11" x14ac:dyDescent="0.3">
      <c r="J4429" t="s">
        <v>3932</v>
      </c>
      <c r="K4429">
        <v>8.6</v>
      </c>
    </row>
    <row r="4430" spans="10:11" x14ac:dyDescent="0.3">
      <c r="J4430" t="s">
        <v>3409</v>
      </c>
      <c r="K4430">
        <v>6.5</v>
      </c>
    </row>
    <row r="4431" spans="10:11" x14ac:dyDescent="0.3">
      <c r="J4431" t="s">
        <v>2786</v>
      </c>
      <c r="K4431">
        <v>6.3</v>
      </c>
    </row>
    <row r="4432" spans="10:11" x14ac:dyDescent="0.3">
      <c r="J4432" t="s">
        <v>2527</v>
      </c>
      <c r="K4432">
        <v>4.3</v>
      </c>
    </row>
    <row r="4433" spans="10:11" x14ac:dyDescent="0.3">
      <c r="J4433" t="s">
        <v>1671</v>
      </c>
      <c r="K4433">
        <v>6.1</v>
      </c>
    </row>
    <row r="4434" spans="10:11" x14ac:dyDescent="0.3">
      <c r="J4434" t="s">
        <v>7837</v>
      </c>
      <c r="K4434">
        <v>6</v>
      </c>
    </row>
    <row r="4435" spans="10:11" x14ac:dyDescent="0.3">
      <c r="J4435" t="s">
        <v>3396</v>
      </c>
      <c r="K4435">
        <v>5.8</v>
      </c>
    </row>
    <row r="4436" spans="10:11" x14ac:dyDescent="0.3">
      <c r="J4436" t="s">
        <v>7406</v>
      </c>
      <c r="K4436">
        <v>6.7</v>
      </c>
    </row>
    <row r="4437" spans="10:11" x14ac:dyDescent="0.3">
      <c r="J4437" t="s">
        <v>3409</v>
      </c>
      <c r="K4437">
        <v>6.7</v>
      </c>
    </row>
    <row r="4438" spans="10:11" x14ac:dyDescent="0.3">
      <c r="J4438" t="s">
        <v>1415</v>
      </c>
      <c r="K4438">
        <v>7.6</v>
      </c>
    </row>
    <row r="4439" spans="10:11" x14ac:dyDescent="0.3">
      <c r="J4439" t="s">
        <v>895</v>
      </c>
      <c r="K4439">
        <v>5.0999999999999996</v>
      </c>
    </row>
    <row r="4440" spans="10:11" x14ac:dyDescent="0.3">
      <c r="J4440" t="s">
        <v>18652</v>
      </c>
      <c r="K4440">
        <v>6.8</v>
      </c>
    </row>
    <row r="4441" spans="10:11" x14ac:dyDescent="0.3">
      <c r="J4441" t="s">
        <v>67</v>
      </c>
      <c r="K4441">
        <v>6.8</v>
      </c>
    </row>
    <row r="4442" spans="10:11" x14ac:dyDescent="0.3">
      <c r="J4442" t="s">
        <v>687</v>
      </c>
      <c r="K4442">
        <v>6.8</v>
      </c>
    </row>
    <row r="4443" spans="10:11" x14ac:dyDescent="0.3">
      <c r="J4443" t="s">
        <v>2527</v>
      </c>
      <c r="K4443">
        <v>6.3</v>
      </c>
    </row>
    <row r="4444" spans="10:11" x14ac:dyDescent="0.3">
      <c r="J4444" t="s">
        <v>2527</v>
      </c>
      <c r="K4444">
        <v>7.1</v>
      </c>
    </row>
    <row r="4445" spans="10:11" x14ac:dyDescent="0.3">
      <c r="J4445" t="s">
        <v>12332</v>
      </c>
      <c r="K4445">
        <v>2.8</v>
      </c>
    </row>
    <row r="4446" spans="10:11" x14ac:dyDescent="0.3">
      <c r="J4446" t="s">
        <v>3932</v>
      </c>
      <c r="K4446">
        <v>8.1999999999999993</v>
      </c>
    </row>
    <row r="4447" spans="10:11" x14ac:dyDescent="0.3">
      <c r="J4447" t="s">
        <v>334</v>
      </c>
      <c r="K4447">
        <v>3.1</v>
      </c>
    </row>
    <row r="4448" spans="10:11" x14ac:dyDescent="0.3">
      <c r="J4448" t="s">
        <v>1199</v>
      </c>
      <c r="K4448">
        <v>7</v>
      </c>
    </row>
    <row r="4449" spans="10:11" x14ac:dyDescent="0.3">
      <c r="J4449" t="s">
        <v>6132</v>
      </c>
      <c r="K4449">
        <v>3.3</v>
      </c>
    </row>
    <row r="4450" spans="10:11" x14ac:dyDescent="0.3">
      <c r="J4450" t="s">
        <v>4904</v>
      </c>
      <c r="K4450">
        <v>3.6</v>
      </c>
    </row>
    <row r="4451" spans="10:11" x14ac:dyDescent="0.3">
      <c r="J4451" t="s">
        <v>6030</v>
      </c>
      <c r="K4451">
        <v>7.7</v>
      </c>
    </row>
    <row r="4452" spans="10:11" x14ac:dyDescent="0.3">
      <c r="J4452" t="s">
        <v>3409</v>
      </c>
      <c r="K4452">
        <v>6.7</v>
      </c>
    </row>
    <row r="4453" spans="10:11" x14ac:dyDescent="0.3">
      <c r="J4453" t="s">
        <v>15011</v>
      </c>
      <c r="K4453">
        <v>5.5</v>
      </c>
    </row>
    <row r="4454" spans="10:11" x14ac:dyDescent="0.3">
      <c r="J4454" t="s">
        <v>21119</v>
      </c>
      <c r="K4454">
        <v>6.6</v>
      </c>
    </row>
    <row r="4455" spans="10:11" x14ac:dyDescent="0.3">
      <c r="J4455" t="s">
        <v>3409</v>
      </c>
      <c r="K4455">
        <v>4.8</v>
      </c>
    </row>
    <row r="4456" spans="10:11" x14ac:dyDescent="0.3">
      <c r="J4456" t="s">
        <v>5544</v>
      </c>
      <c r="K4456">
        <v>5.5</v>
      </c>
    </row>
    <row r="4457" spans="10:11" x14ac:dyDescent="0.3">
      <c r="J4457" t="s">
        <v>5620</v>
      </c>
      <c r="K4457">
        <v>6.3</v>
      </c>
    </row>
    <row r="4458" spans="10:11" x14ac:dyDescent="0.3">
      <c r="J4458" t="s">
        <v>5544</v>
      </c>
      <c r="K4458">
        <v>6.9</v>
      </c>
    </row>
    <row r="4459" spans="10:11" x14ac:dyDescent="0.3">
      <c r="J4459" t="s">
        <v>2358</v>
      </c>
      <c r="K4459">
        <v>6.5</v>
      </c>
    </row>
    <row r="4460" spans="10:11" x14ac:dyDescent="0.3">
      <c r="J4460" t="s">
        <v>1009</v>
      </c>
      <c r="K4460">
        <v>8.1999999999999993</v>
      </c>
    </row>
    <row r="4461" spans="10:11" x14ac:dyDescent="0.3">
      <c r="J4461" t="s">
        <v>15011</v>
      </c>
      <c r="K4461">
        <v>7.1</v>
      </c>
    </row>
    <row r="4462" spans="10:11" x14ac:dyDescent="0.3">
      <c r="J4462" t="s">
        <v>21159</v>
      </c>
      <c r="K4462">
        <v>7.3</v>
      </c>
    </row>
    <row r="4463" spans="10:11" x14ac:dyDescent="0.3">
      <c r="J4463" t="s">
        <v>3409</v>
      </c>
      <c r="K4463">
        <v>8.1</v>
      </c>
    </row>
    <row r="4464" spans="10:11" x14ac:dyDescent="0.3">
      <c r="J4464" t="s">
        <v>2527</v>
      </c>
      <c r="K4464">
        <v>7.2</v>
      </c>
    </row>
    <row r="4465" spans="10:11" x14ac:dyDescent="0.3">
      <c r="J4465" t="s">
        <v>3409</v>
      </c>
      <c r="K4465">
        <v>7.4</v>
      </c>
    </row>
    <row r="4466" spans="10:11" x14ac:dyDescent="0.3">
      <c r="J4466" t="s">
        <v>3409</v>
      </c>
      <c r="K4466">
        <v>6.5</v>
      </c>
    </row>
    <row r="4467" spans="10:11" x14ac:dyDescent="0.3">
      <c r="J4467" t="s">
        <v>7579</v>
      </c>
      <c r="K4467">
        <v>5.7</v>
      </c>
    </row>
    <row r="4468" spans="10:11" x14ac:dyDescent="0.3">
      <c r="J4468" t="s">
        <v>464</v>
      </c>
      <c r="K4468">
        <v>6.1</v>
      </c>
    </row>
    <row r="4469" spans="10:11" x14ac:dyDescent="0.3">
      <c r="J4469" t="s">
        <v>1849</v>
      </c>
      <c r="K4469">
        <v>7.7</v>
      </c>
    </row>
    <row r="4470" spans="10:11" x14ac:dyDescent="0.3">
      <c r="J4470" t="s">
        <v>7236</v>
      </c>
      <c r="K4470">
        <v>8.6999999999999993</v>
      </c>
    </row>
    <row r="4471" spans="10:11" x14ac:dyDescent="0.3">
      <c r="J4471" t="s">
        <v>647</v>
      </c>
      <c r="K4471">
        <v>4.3</v>
      </c>
    </row>
    <row r="4472" spans="10:11" x14ac:dyDescent="0.3">
      <c r="J4472" t="s">
        <v>1671</v>
      </c>
      <c r="K4472">
        <v>6.2</v>
      </c>
    </row>
    <row r="4473" spans="10:11" x14ac:dyDescent="0.3">
      <c r="J4473" t="s">
        <v>11250</v>
      </c>
      <c r="K4473">
        <v>3.3</v>
      </c>
    </row>
    <row r="4474" spans="10:11" x14ac:dyDescent="0.3">
      <c r="J4474" t="s">
        <v>1671</v>
      </c>
      <c r="K4474">
        <v>2.7</v>
      </c>
    </row>
    <row r="4475" spans="10:11" x14ac:dyDescent="0.3">
      <c r="J4475" t="s">
        <v>21222</v>
      </c>
      <c r="K4475">
        <v>5.2</v>
      </c>
    </row>
    <row r="4476" spans="10:11" x14ac:dyDescent="0.3">
      <c r="J4476" t="s">
        <v>21226</v>
      </c>
      <c r="K4476">
        <v>8.1999999999999993</v>
      </c>
    </row>
    <row r="4477" spans="10:11" x14ac:dyDescent="0.3">
      <c r="J4477" t="s">
        <v>3030</v>
      </c>
      <c r="K4477">
        <v>6.1</v>
      </c>
    </row>
    <row r="4478" spans="10:11" x14ac:dyDescent="0.3">
      <c r="J4478" t="s">
        <v>21237</v>
      </c>
      <c r="K4478">
        <v>8</v>
      </c>
    </row>
    <row r="4479" spans="10:11" x14ac:dyDescent="0.3">
      <c r="J4479" t="s">
        <v>10222</v>
      </c>
      <c r="K4479">
        <v>5.5</v>
      </c>
    </row>
    <row r="4480" spans="10:11" x14ac:dyDescent="0.3">
      <c r="J4480" t="s">
        <v>6199</v>
      </c>
      <c r="K4480">
        <v>5.7</v>
      </c>
    </row>
    <row r="4481" spans="10:11" x14ac:dyDescent="0.3">
      <c r="J4481" t="s">
        <v>11526</v>
      </c>
      <c r="K4481">
        <v>3.7</v>
      </c>
    </row>
    <row r="4482" spans="10:11" x14ac:dyDescent="0.3">
      <c r="J4482" t="s">
        <v>21258</v>
      </c>
      <c r="K4482">
        <v>7.1</v>
      </c>
    </row>
    <row r="4483" spans="10:11" x14ac:dyDescent="0.3">
      <c r="J4483" t="s">
        <v>7144</v>
      </c>
      <c r="K4483">
        <v>7.8</v>
      </c>
    </row>
    <row r="4484" spans="10:11" x14ac:dyDescent="0.3">
      <c r="J4484" t="s">
        <v>3409</v>
      </c>
      <c r="K4484">
        <v>7.3</v>
      </c>
    </row>
    <row r="4485" spans="10:11" x14ac:dyDescent="0.3">
      <c r="J4485" t="s">
        <v>15070</v>
      </c>
      <c r="K4485">
        <v>4.0999999999999996</v>
      </c>
    </row>
    <row r="4486" spans="10:11" x14ac:dyDescent="0.3">
      <c r="J4486" t="s">
        <v>3409</v>
      </c>
      <c r="K4486">
        <v>7.2</v>
      </c>
    </row>
    <row r="4487" spans="10:11" x14ac:dyDescent="0.3">
      <c r="J4487" t="s">
        <v>3030</v>
      </c>
      <c r="K4487">
        <v>7.7</v>
      </c>
    </row>
    <row r="4488" spans="10:11" x14ac:dyDescent="0.3">
      <c r="J4488" t="s">
        <v>12488</v>
      </c>
      <c r="K4488">
        <v>7.1</v>
      </c>
    </row>
    <row r="4489" spans="10:11" x14ac:dyDescent="0.3">
      <c r="J4489" t="s">
        <v>1814</v>
      </c>
      <c r="K4489">
        <v>7.6</v>
      </c>
    </row>
    <row r="4490" spans="10:11" x14ac:dyDescent="0.3">
      <c r="J4490" t="s">
        <v>2527</v>
      </c>
      <c r="K4490">
        <v>7</v>
      </c>
    </row>
    <row r="4491" spans="10:11" x14ac:dyDescent="0.3">
      <c r="J4491" t="s">
        <v>2683</v>
      </c>
      <c r="K4491">
        <v>5.5</v>
      </c>
    </row>
    <row r="4492" spans="10:11" x14ac:dyDescent="0.3">
      <c r="J4492" t="s">
        <v>1415</v>
      </c>
      <c r="K4492">
        <v>7.4</v>
      </c>
    </row>
    <row r="4493" spans="10:11" x14ac:dyDescent="0.3">
      <c r="J4493" t="s">
        <v>3409</v>
      </c>
      <c r="K4493">
        <v>7.7</v>
      </c>
    </row>
    <row r="4494" spans="10:11" x14ac:dyDescent="0.3">
      <c r="J4494" t="s">
        <v>13493</v>
      </c>
      <c r="K4494">
        <v>7.2</v>
      </c>
    </row>
    <row r="4495" spans="10:11" x14ac:dyDescent="0.3">
      <c r="J4495" t="s">
        <v>2142</v>
      </c>
      <c r="K4495">
        <v>7.8</v>
      </c>
    </row>
    <row r="4496" spans="10:11" x14ac:dyDescent="0.3">
      <c r="J4496" t="s">
        <v>2527</v>
      </c>
      <c r="K4496">
        <v>6.6</v>
      </c>
    </row>
    <row r="4497" spans="10:11" x14ac:dyDescent="0.3">
      <c r="J4497" t="s">
        <v>3794</v>
      </c>
      <c r="K4497">
        <v>6</v>
      </c>
    </row>
    <row r="4498" spans="10:11" x14ac:dyDescent="0.3">
      <c r="J4498" t="s">
        <v>2125</v>
      </c>
      <c r="K4498">
        <v>8.4</v>
      </c>
    </row>
    <row r="4499" spans="10:11" x14ac:dyDescent="0.3">
      <c r="J4499" t="s">
        <v>5851</v>
      </c>
      <c r="K4499">
        <v>6.5</v>
      </c>
    </row>
    <row r="4500" spans="10:11" x14ac:dyDescent="0.3">
      <c r="J4500" t="s">
        <v>15011</v>
      </c>
      <c r="K4500">
        <v>8.9</v>
      </c>
    </row>
    <row r="4501" spans="10:11" x14ac:dyDescent="0.3">
      <c r="J4501" t="s">
        <v>2527</v>
      </c>
      <c r="K4501">
        <v>7.9</v>
      </c>
    </row>
    <row r="4502" spans="10:11" x14ac:dyDescent="0.3">
      <c r="J4502" t="s">
        <v>2527</v>
      </c>
      <c r="K4502">
        <v>6</v>
      </c>
    </row>
    <row r="4503" spans="10:11" x14ac:dyDescent="0.3">
      <c r="J4503" t="s">
        <v>6419</v>
      </c>
      <c r="K4503">
        <v>6.1</v>
      </c>
    </row>
    <row r="4504" spans="10:11" x14ac:dyDescent="0.3">
      <c r="J4504" t="s">
        <v>67</v>
      </c>
      <c r="K4504">
        <v>7.4</v>
      </c>
    </row>
    <row r="4505" spans="10:11" x14ac:dyDescent="0.3">
      <c r="J4505" t="s">
        <v>17534</v>
      </c>
      <c r="K4505">
        <v>6.2</v>
      </c>
    </row>
    <row r="4506" spans="10:11" x14ac:dyDescent="0.3">
      <c r="J4506" t="s">
        <v>3409</v>
      </c>
      <c r="K4506">
        <v>5.6</v>
      </c>
    </row>
    <row r="4507" spans="10:11" x14ac:dyDescent="0.3">
      <c r="J4507" t="s">
        <v>2527</v>
      </c>
      <c r="K4507">
        <v>7.2</v>
      </c>
    </row>
    <row r="4508" spans="10:11" x14ac:dyDescent="0.3">
      <c r="J4508" t="s">
        <v>5383</v>
      </c>
      <c r="K4508">
        <v>6.1</v>
      </c>
    </row>
    <row r="4509" spans="10:11" x14ac:dyDescent="0.3">
      <c r="J4509" t="s">
        <v>1671</v>
      </c>
      <c r="K4509">
        <v>3.8</v>
      </c>
    </row>
    <row r="4510" spans="10:11" x14ac:dyDescent="0.3">
      <c r="J4510" t="s">
        <v>21383</v>
      </c>
      <c r="K4510">
        <v>7.1</v>
      </c>
    </row>
    <row r="4511" spans="10:11" x14ac:dyDescent="0.3">
      <c r="J4511" t="s">
        <v>10413</v>
      </c>
      <c r="K4511">
        <v>4.5</v>
      </c>
    </row>
    <row r="4512" spans="10:11" x14ac:dyDescent="0.3">
      <c r="J4512" t="s">
        <v>21395</v>
      </c>
      <c r="K4512">
        <v>3.8</v>
      </c>
    </row>
    <row r="4513" spans="10:11" x14ac:dyDescent="0.3">
      <c r="J4513" t="s">
        <v>21401</v>
      </c>
      <c r="K4513">
        <v>6.2</v>
      </c>
    </row>
    <row r="4514" spans="10:11" x14ac:dyDescent="0.3">
      <c r="J4514" t="s">
        <v>2136</v>
      </c>
      <c r="K4514">
        <v>6.6</v>
      </c>
    </row>
    <row r="4515" spans="10:11" x14ac:dyDescent="0.3">
      <c r="J4515" t="s">
        <v>6403</v>
      </c>
      <c r="K4515">
        <v>4.5999999999999996</v>
      </c>
    </row>
    <row r="4516" spans="10:11" x14ac:dyDescent="0.3">
      <c r="J4516" t="s">
        <v>6403</v>
      </c>
      <c r="K4516">
        <v>4.2</v>
      </c>
    </row>
    <row r="4517" spans="10:11" x14ac:dyDescent="0.3">
      <c r="J4517" t="s">
        <v>1671</v>
      </c>
      <c r="K4517">
        <v>6.8</v>
      </c>
    </row>
    <row r="4518" spans="10:11" x14ac:dyDescent="0.3">
      <c r="J4518" t="s">
        <v>2125</v>
      </c>
      <c r="K4518">
        <v>7.7</v>
      </c>
    </row>
    <row r="4519" spans="10:11" x14ac:dyDescent="0.3">
      <c r="J4519" t="s">
        <v>4384</v>
      </c>
      <c r="K4519">
        <v>7.1</v>
      </c>
    </row>
    <row r="4520" spans="10:11" x14ac:dyDescent="0.3">
      <c r="J4520" t="s">
        <v>19848</v>
      </c>
      <c r="K4520">
        <v>5.9</v>
      </c>
    </row>
    <row r="4521" spans="10:11" x14ac:dyDescent="0.3">
      <c r="J4521" t="s">
        <v>2889</v>
      </c>
      <c r="K4521">
        <v>4.7</v>
      </c>
    </row>
    <row r="4522" spans="10:11" x14ac:dyDescent="0.3">
      <c r="J4522" t="s">
        <v>21447</v>
      </c>
      <c r="K4522">
        <v>7</v>
      </c>
    </row>
    <row r="4523" spans="10:11" x14ac:dyDescent="0.3">
      <c r="J4523" t="s">
        <v>3409</v>
      </c>
      <c r="K4523">
        <v>6.9</v>
      </c>
    </row>
    <row r="4524" spans="10:11" x14ac:dyDescent="0.3">
      <c r="J4524" t="s">
        <v>2954</v>
      </c>
      <c r="K4524">
        <v>6.1</v>
      </c>
    </row>
    <row r="4525" spans="10:11" x14ac:dyDescent="0.3">
      <c r="J4525" t="s">
        <v>334</v>
      </c>
      <c r="K4525">
        <v>7.6</v>
      </c>
    </row>
    <row r="4526" spans="10:11" x14ac:dyDescent="0.3">
      <c r="J4526" t="s">
        <v>4177</v>
      </c>
      <c r="K4526">
        <v>3</v>
      </c>
    </row>
    <row r="4527" spans="10:11" x14ac:dyDescent="0.3">
      <c r="J4527" t="s">
        <v>6403</v>
      </c>
      <c r="K4527">
        <v>2.6</v>
      </c>
    </row>
    <row r="4528" spans="10:11" x14ac:dyDescent="0.3">
      <c r="J4528" t="s">
        <v>5605</v>
      </c>
      <c r="K4528">
        <v>8.6</v>
      </c>
    </row>
    <row r="4529" spans="10:11" x14ac:dyDescent="0.3">
      <c r="J4529" t="s">
        <v>6132</v>
      </c>
      <c r="K4529">
        <v>6.1</v>
      </c>
    </row>
    <row r="4530" spans="10:11" x14ac:dyDescent="0.3">
      <c r="J4530" t="s">
        <v>2527</v>
      </c>
      <c r="K4530">
        <v>7.5</v>
      </c>
    </row>
    <row r="4531" spans="10:11" x14ac:dyDescent="0.3">
      <c r="J4531" t="s">
        <v>1849</v>
      </c>
      <c r="K4531">
        <v>6.7</v>
      </c>
    </row>
    <row r="4532" spans="10:11" x14ac:dyDescent="0.3">
      <c r="J4532" t="s">
        <v>3794</v>
      </c>
      <c r="K4532">
        <v>8.1</v>
      </c>
    </row>
    <row r="4533" spans="10:11" x14ac:dyDescent="0.3">
      <c r="J4533" t="s">
        <v>3409</v>
      </c>
      <c r="K4533">
        <v>4.9000000000000004</v>
      </c>
    </row>
    <row r="4534" spans="10:11" x14ac:dyDescent="0.3">
      <c r="J4534" t="s">
        <v>7406</v>
      </c>
      <c r="K4534">
        <v>6.8</v>
      </c>
    </row>
    <row r="4535" spans="10:11" x14ac:dyDescent="0.3">
      <c r="J4535" t="s">
        <v>21515</v>
      </c>
      <c r="K4535">
        <v>6.8</v>
      </c>
    </row>
    <row r="4536" spans="10:11" x14ac:dyDescent="0.3">
      <c r="J4536" t="s">
        <v>3030</v>
      </c>
      <c r="K4536">
        <v>5.7</v>
      </c>
    </row>
    <row r="4537" spans="10:11" x14ac:dyDescent="0.3">
      <c r="J4537" t="s">
        <v>1935</v>
      </c>
      <c r="K4537">
        <v>8.3000000000000007</v>
      </c>
    </row>
    <row r="4538" spans="10:11" x14ac:dyDescent="0.3">
      <c r="J4538" t="s">
        <v>6403</v>
      </c>
      <c r="K4538">
        <v>6.6</v>
      </c>
    </row>
    <row r="4539" spans="10:11" x14ac:dyDescent="0.3">
      <c r="J4539" t="s">
        <v>50</v>
      </c>
      <c r="K4539">
        <v>7.3</v>
      </c>
    </row>
    <row r="4540" spans="10:11" x14ac:dyDescent="0.3">
      <c r="J4540" t="s">
        <v>4277</v>
      </c>
      <c r="K4540">
        <v>5</v>
      </c>
    </row>
    <row r="4541" spans="10:11" x14ac:dyDescent="0.3">
      <c r="J4541" t="s">
        <v>7406</v>
      </c>
      <c r="K4541">
        <v>7</v>
      </c>
    </row>
    <row r="4542" spans="10:11" x14ac:dyDescent="0.3">
      <c r="J4542" t="s">
        <v>3409</v>
      </c>
      <c r="K4542">
        <v>3.4</v>
      </c>
    </row>
    <row r="4543" spans="10:11" x14ac:dyDescent="0.3">
      <c r="J4543" t="s">
        <v>6132</v>
      </c>
      <c r="K4543">
        <v>5.9</v>
      </c>
    </row>
    <row r="4544" spans="10:11" x14ac:dyDescent="0.3">
      <c r="J4544" t="s">
        <v>5664</v>
      </c>
      <c r="K4544">
        <v>6</v>
      </c>
    </row>
    <row r="4545" spans="10:11" x14ac:dyDescent="0.3">
      <c r="J4545" t="s">
        <v>214</v>
      </c>
      <c r="K4545">
        <v>7.4</v>
      </c>
    </row>
    <row r="4546" spans="10:11" x14ac:dyDescent="0.3">
      <c r="J4546" t="s">
        <v>5383</v>
      </c>
      <c r="K4546">
        <v>7.4</v>
      </c>
    </row>
    <row r="4547" spans="10:11" x14ac:dyDescent="0.3">
      <c r="J4547" t="s">
        <v>6403</v>
      </c>
      <c r="K4547">
        <v>4.2</v>
      </c>
    </row>
    <row r="4548" spans="10:11" x14ac:dyDescent="0.3">
      <c r="J4548" t="s">
        <v>5510</v>
      </c>
      <c r="K4548">
        <v>6.2</v>
      </c>
    </row>
    <row r="4549" spans="10:11" x14ac:dyDescent="0.3">
      <c r="J4549" t="s">
        <v>4042</v>
      </c>
      <c r="K4549">
        <v>6.2</v>
      </c>
    </row>
    <row r="4550" spans="10:11" x14ac:dyDescent="0.3">
      <c r="J4550" t="s">
        <v>67</v>
      </c>
      <c r="K4550">
        <v>7.5</v>
      </c>
    </row>
    <row r="4551" spans="10:11" x14ac:dyDescent="0.3">
      <c r="J4551" t="s">
        <v>21597</v>
      </c>
      <c r="K4551">
        <v>7.2</v>
      </c>
    </row>
    <row r="4552" spans="10:11" x14ac:dyDescent="0.3">
      <c r="J4552" t="s">
        <v>21604</v>
      </c>
      <c r="K4552">
        <v>7.2</v>
      </c>
    </row>
    <row r="4553" spans="10:11" x14ac:dyDescent="0.3">
      <c r="J4553" t="s">
        <v>17700</v>
      </c>
      <c r="K4553">
        <v>5.4</v>
      </c>
    </row>
    <row r="4554" spans="10:11" x14ac:dyDescent="0.3">
      <c r="J4554" t="s">
        <v>12744</v>
      </c>
      <c r="K4554">
        <v>7</v>
      </c>
    </row>
    <row r="4555" spans="10:11" x14ac:dyDescent="0.3">
      <c r="J4555" t="s">
        <v>5022</v>
      </c>
      <c r="K4555">
        <v>7.2</v>
      </c>
    </row>
    <row r="4556" spans="10:11" x14ac:dyDescent="0.3">
      <c r="J4556" t="s">
        <v>67</v>
      </c>
      <c r="K4556">
        <v>7.9</v>
      </c>
    </row>
    <row r="4557" spans="10:11" x14ac:dyDescent="0.3">
      <c r="J4557" t="s">
        <v>3409</v>
      </c>
      <c r="K4557">
        <v>6.8</v>
      </c>
    </row>
    <row r="4558" spans="10:11" x14ac:dyDescent="0.3">
      <c r="J4558" t="s">
        <v>1415</v>
      </c>
      <c r="K4558">
        <v>6.7</v>
      </c>
    </row>
    <row r="4559" spans="10:11" x14ac:dyDescent="0.3">
      <c r="J4559" t="s">
        <v>1415</v>
      </c>
      <c r="K4559">
        <v>7.5</v>
      </c>
    </row>
    <row r="4560" spans="10:11" x14ac:dyDescent="0.3">
      <c r="J4560" t="s">
        <v>2527</v>
      </c>
      <c r="K4560">
        <v>6.8</v>
      </c>
    </row>
    <row r="4561" spans="10:11" x14ac:dyDescent="0.3">
      <c r="J4561" t="s">
        <v>1924</v>
      </c>
      <c r="K4561">
        <v>6.9</v>
      </c>
    </row>
    <row r="4562" spans="10:11" x14ac:dyDescent="0.3">
      <c r="J4562" t="s">
        <v>2527</v>
      </c>
      <c r="K4562">
        <v>6.8</v>
      </c>
    </row>
    <row r="4563" spans="10:11" x14ac:dyDescent="0.3">
      <c r="J4563" t="s">
        <v>1935</v>
      </c>
      <c r="K4563">
        <v>7.2</v>
      </c>
    </row>
    <row r="4564" spans="10:11" x14ac:dyDescent="0.3">
      <c r="J4564" t="s">
        <v>4068</v>
      </c>
      <c r="K4564">
        <v>7.4</v>
      </c>
    </row>
    <row r="4565" spans="10:11" x14ac:dyDescent="0.3">
      <c r="J4565" t="s">
        <v>2527</v>
      </c>
      <c r="K4565">
        <v>5.6</v>
      </c>
    </row>
    <row r="4566" spans="10:11" x14ac:dyDescent="0.3">
      <c r="J4566" t="s">
        <v>1415</v>
      </c>
      <c r="K4566">
        <v>6.8</v>
      </c>
    </row>
    <row r="4567" spans="10:11" x14ac:dyDescent="0.3">
      <c r="J4567" t="s">
        <v>5510</v>
      </c>
      <c r="K4567">
        <v>7.2</v>
      </c>
    </row>
    <row r="4568" spans="10:11" x14ac:dyDescent="0.3">
      <c r="J4568" t="s">
        <v>67</v>
      </c>
      <c r="K4568">
        <v>7.7</v>
      </c>
    </row>
    <row r="4569" spans="10:11" x14ac:dyDescent="0.3">
      <c r="J4569" t="s">
        <v>4479</v>
      </c>
      <c r="K4569">
        <v>7</v>
      </c>
    </row>
    <row r="4570" spans="10:11" x14ac:dyDescent="0.3">
      <c r="J4570" t="s">
        <v>21686</v>
      </c>
      <c r="K4570">
        <v>7.2</v>
      </c>
    </row>
    <row r="4571" spans="10:11" x14ac:dyDescent="0.3">
      <c r="J4571" t="s">
        <v>4450</v>
      </c>
      <c r="K4571">
        <v>6.4</v>
      </c>
    </row>
    <row r="4572" spans="10:11" x14ac:dyDescent="0.3">
      <c r="J4572" t="s">
        <v>3409</v>
      </c>
      <c r="K4572">
        <v>7.2</v>
      </c>
    </row>
    <row r="4573" spans="10:11" x14ac:dyDescent="0.3">
      <c r="J4573" t="s">
        <v>3082</v>
      </c>
      <c r="K4573">
        <v>7.2</v>
      </c>
    </row>
    <row r="4574" spans="10:11" x14ac:dyDescent="0.3">
      <c r="J4574" t="s">
        <v>214</v>
      </c>
      <c r="K4574">
        <v>6.2</v>
      </c>
    </row>
    <row r="4575" spans="10:11" x14ac:dyDescent="0.3">
      <c r="J4575" t="s">
        <v>1671</v>
      </c>
      <c r="K4575">
        <v>6.9</v>
      </c>
    </row>
    <row r="4576" spans="10:11" x14ac:dyDescent="0.3">
      <c r="J4576" t="s">
        <v>5482</v>
      </c>
      <c r="K4576">
        <v>6.2</v>
      </c>
    </row>
    <row r="4577" spans="10:11" x14ac:dyDescent="0.3">
      <c r="J4577" t="s">
        <v>214</v>
      </c>
      <c r="K4577">
        <v>6.9</v>
      </c>
    </row>
    <row r="4578" spans="10:11" x14ac:dyDescent="0.3">
      <c r="J4578" t="s">
        <v>2527</v>
      </c>
      <c r="K4578">
        <v>7</v>
      </c>
    </row>
    <row r="4579" spans="10:11" x14ac:dyDescent="0.3">
      <c r="J4579" t="s">
        <v>3409</v>
      </c>
      <c r="K4579">
        <v>6.7</v>
      </c>
    </row>
    <row r="4580" spans="10:11" x14ac:dyDescent="0.3">
      <c r="J4580" t="s">
        <v>1681</v>
      </c>
      <c r="K4580">
        <v>3.6</v>
      </c>
    </row>
    <row r="4581" spans="10:11" x14ac:dyDescent="0.3">
      <c r="J4581" t="s">
        <v>3409</v>
      </c>
      <c r="K4581">
        <v>6.3</v>
      </c>
    </row>
    <row r="4582" spans="10:11" x14ac:dyDescent="0.3">
      <c r="J4582" t="s">
        <v>1935</v>
      </c>
      <c r="K4582">
        <v>7.4</v>
      </c>
    </row>
    <row r="4583" spans="10:11" x14ac:dyDescent="0.3">
      <c r="J4583" t="s">
        <v>2490</v>
      </c>
      <c r="K4583">
        <v>7.4</v>
      </c>
    </row>
    <row r="4584" spans="10:11" x14ac:dyDescent="0.3">
      <c r="J4584" t="s">
        <v>5499</v>
      </c>
      <c r="K4584">
        <v>7.3</v>
      </c>
    </row>
    <row r="4585" spans="10:11" x14ac:dyDescent="0.3">
      <c r="J4585" t="s">
        <v>1415</v>
      </c>
      <c r="K4585">
        <v>6.1</v>
      </c>
    </row>
    <row r="4586" spans="10:11" x14ac:dyDescent="0.3">
      <c r="J4586" t="s">
        <v>2001</v>
      </c>
      <c r="K4586">
        <v>6.7</v>
      </c>
    </row>
    <row r="4587" spans="10:11" x14ac:dyDescent="0.3">
      <c r="J4587" t="s">
        <v>21755</v>
      </c>
      <c r="K4587">
        <v>8.1999999999999993</v>
      </c>
    </row>
    <row r="4588" spans="10:11" x14ac:dyDescent="0.3">
      <c r="J4588" t="s">
        <v>17956</v>
      </c>
      <c r="K4588">
        <v>7.7</v>
      </c>
    </row>
    <row r="4589" spans="10:11" x14ac:dyDescent="0.3">
      <c r="J4589" t="s">
        <v>16528</v>
      </c>
      <c r="K4589">
        <v>7.3</v>
      </c>
    </row>
    <row r="4590" spans="10:11" x14ac:dyDescent="0.3">
      <c r="J4590" t="s">
        <v>3409</v>
      </c>
      <c r="K4590">
        <v>7.4</v>
      </c>
    </row>
    <row r="4591" spans="10:11" x14ac:dyDescent="0.3">
      <c r="J4591" t="s">
        <v>2527</v>
      </c>
      <c r="K4591">
        <v>5.7</v>
      </c>
    </row>
    <row r="4592" spans="10:11" x14ac:dyDescent="0.3">
      <c r="J4592" t="s">
        <v>21786</v>
      </c>
      <c r="K4592">
        <v>7.6</v>
      </c>
    </row>
    <row r="4593" spans="10:11" x14ac:dyDescent="0.3">
      <c r="J4593" t="s">
        <v>67</v>
      </c>
      <c r="K4593">
        <v>6.8</v>
      </c>
    </row>
    <row r="4594" spans="10:11" x14ac:dyDescent="0.3">
      <c r="J4594" t="s">
        <v>777</v>
      </c>
      <c r="K4594">
        <v>5.6</v>
      </c>
    </row>
    <row r="4595" spans="10:11" x14ac:dyDescent="0.3">
      <c r="J4595" t="s">
        <v>10413</v>
      </c>
      <c r="K4595">
        <v>4.8</v>
      </c>
    </row>
    <row r="4596" spans="10:11" x14ac:dyDescent="0.3">
      <c r="J4596" t="s">
        <v>6403</v>
      </c>
      <c r="K4596">
        <v>6.4</v>
      </c>
    </row>
    <row r="4597" spans="10:11" x14ac:dyDescent="0.3">
      <c r="J4597" t="s">
        <v>5967</v>
      </c>
      <c r="K4597">
        <v>6.8</v>
      </c>
    </row>
    <row r="4598" spans="10:11" x14ac:dyDescent="0.3">
      <c r="J4598" t="s">
        <v>1009</v>
      </c>
      <c r="K4598">
        <v>6.1</v>
      </c>
    </row>
    <row r="4599" spans="10:11" x14ac:dyDescent="0.3">
      <c r="J4599" t="s">
        <v>4824</v>
      </c>
      <c r="K4599">
        <v>5.2</v>
      </c>
    </row>
    <row r="4600" spans="10:11" x14ac:dyDescent="0.3">
      <c r="J4600" t="s">
        <v>2527</v>
      </c>
      <c r="K4600">
        <v>6.9</v>
      </c>
    </row>
    <row r="4601" spans="10:11" x14ac:dyDescent="0.3">
      <c r="J4601" t="s">
        <v>971</v>
      </c>
      <c r="K4601">
        <v>6</v>
      </c>
    </row>
    <row r="4602" spans="10:11" x14ac:dyDescent="0.3">
      <c r="J4602" t="s">
        <v>1681</v>
      </c>
      <c r="K4602">
        <v>6.3</v>
      </c>
    </row>
    <row r="4603" spans="10:11" x14ac:dyDescent="0.3">
      <c r="J4603" t="s">
        <v>2125</v>
      </c>
      <c r="K4603">
        <v>6.1</v>
      </c>
    </row>
    <row r="4604" spans="10:11" x14ac:dyDescent="0.3">
      <c r="J4604" t="s">
        <v>1849</v>
      </c>
      <c r="K4604">
        <v>5.5</v>
      </c>
    </row>
    <row r="4605" spans="10:11" x14ac:dyDescent="0.3">
      <c r="J4605" t="s">
        <v>2256</v>
      </c>
      <c r="K4605">
        <v>6.9</v>
      </c>
    </row>
    <row r="4606" spans="10:11" x14ac:dyDescent="0.3">
      <c r="J4606" t="s">
        <v>2527</v>
      </c>
      <c r="K4606">
        <v>5.6</v>
      </c>
    </row>
    <row r="4607" spans="10:11" x14ac:dyDescent="0.3">
      <c r="J4607" t="s">
        <v>21867</v>
      </c>
      <c r="K4607">
        <v>1.9</v>
      </c>
    </row>
    <row r="4608" spans="10:11" x14ac:dyDescent="0.3">
      <c r="J4608" t="s">
        <v>777</v>
      </c>
      <c r="K4608">
        <v>4.0999999999999996</v>
      </c>
    </row>
    <row r="4609" spans="10:11" x14ac:dyDescent="0.3">
      <c r="J4609" t="s">
        <v>2527</v>
      </c>
      <c r="K4609">
        <v>5.4</v>
      </c>
    </row>
    <row r="4610" spans="10:11" x14ac:dyDescent="0.3">
      <c r="J4610" t="s">
        <v>4824</v>
      </c>
      <c r="K4610">
        <v>6.8</v>
      </c>
    </row>
    <row r="4611" spans="10:11" x14ac:dyDescent="0.3">
      <c r="J4611" t="s">
        <v>3057</v>
      </c>
      <c r="K4611">
        <v>7</v>
      </c>
    </row>
    <row r="4612" spans="10:11" x14ac:dyDescent="0.3">
      <c r="J4612" t="s">
        <v>214</v>
      </c>
      <c r="K4612">
        <v>6.7</v>
      </c>
    </row>
    <row r="4613" spans="10:11" x14ac:dyDescent="0.3">
      <c r="J4613" t="s">
        <v>2527</v>
      </c>
      <c r="K4613">
        <v>5.8</v>
      </c>
    </row>
    <row r="4614" spans="10:11" x14ac:dyDescent="0.3">
      <c r="J4614" t="s">
        <v>2125</v>
      </c>
      <c r="K4614">
        <v>6.2</v>
      </c>
    </row>
    <row r="4615" spans="10:11" x14ac:dyDescent="0.3">
      <c r="J4615" t="s">
        <v>1671</v>
      </c>
      <c r="K4615">
        <v>2.8</v>
      </c>
    </row>
    <row r="4616" spans="10:11" x14ac:dyDescent="0.3">
      <c r="J4616" t="s">
        <v>3409</v>
      </c>
      <c r="K4616">
        <v>7.3</v>
      </c>
    </row>
    <row r="4617" spans="10:11" x14ac:dyDescent="0.3">
      <c r="J4617" t="s">
        <v>3409</v>
      </c>
      <c r="K4617">
        <v>5.8</v>
      </c>
    </row>
    <row r="4618" spans="10:11" x14ac:dyDescent="0.3">
      <c r="J4618" t="s">
        <v>3409</v>
      </c>
      <c r="K4618">
        <v>6.5</v>
      </c>
    </row>
    <row r="4619" spans="10:11" x14ac:dyDescent="0.3">
      <c r="J4619" t="s">
        <v>3409</v>
      </c>
      <c r="K4619">
        <v>6.1</v>
      </c>
    </row>
    <row r="4620" spans="10:11" x14ac:dyDescent="0.3">
      <c r="J4620" t="s">
        <v>12639</v>
      </c>
      <c r="K4620">
        <v>5.0999999999999996</v>
      </c>
    </row>
    <row r="4621" spans="10:11" x14ac:dyDescent="0.3">
      <c r="J4621" t="s">
        <v>6403</v>
      </c>
      <c r="K4621">
        <v>2.2000000000000002</v>
      </c>
    </row>
    <row r="4622" spans="10:11" x14ac:dyDescent="0.3">
      <c r="J4622" t="s">
        <v>214</v>
      </c>
      <c r="K4622">
        <v>7.2</v>
      </c>
    </row>
    <row r="4623" spans="10:11" x14ac:dyDescent="0.3">
      <c r="J4623" t="s">
        <v>1415</v>
      </c>
      <c r="K4623">
        <v>5.7</v>
      </c>
    </row>
    <row r="4624" spans="10:11" x14ac:dyDescent="0.3">
      <c r="J4624" t="s">
        <v>6419</v>
      </c>
      <c r="K4624">
        <v>3.4</v>
      </c>
    </row>
    <row r="4625" spans="10:11" x14ac:dyDescent="0.3">
      <c r="J4625" t="s">
        <v>15011</v>
      </c>
      <c r="K4625">
        <v>3.8</v>
      </c>
    </row>
    <row r="4626" spans="10:11" x14ac:dyDescent="0.3">
      <c r="J4626" t="s">
        <v>5544</v>
      </c>
      <c r="K4626">
        <v>4.7</v>
      </c>
    </row>
    <row r="4627" spans="10:11" x14ac:dyDescent="0.3">
      <c r="J4627" t="s">
        <v>5103</v>
      </c>
      <c r="K4627">
        <v>5.6</v>
      </c>
    </row>
    <row r="4628" spans="10:11" x14ac:dyDescent="0.3">
      <c r="J4628" t="s">
        <v>4075</v>
      </c>
      <c r="K4628">
        <v>3.9</v>
      </c>
    </row>
    <row r="4629" spans="10:11" x14ac:dyDescent="0.3">
      <c r="J4629" t="s">
        <v>21988</v>
      </c>
      <c r="K4629">
        <v>5.4</v>
      </c>
    </row>
    <row r="4630" spans="10:11" x14ac:dyDescent="0.3">
      <c r="J4630" t="s">
        <v>6403</v>
      </c>
      <c r="K4630">
        <v>5.2</v>
      </c>
    </row>
    <row r="4631" spans="10:11" x14ac:dyDescent="0.3">
      <c r="J4631" t="s">
        <v>8536</v>
      </c>
      <c r="K4631">
        <v>3.5</v>
      </c>
    </row>
    <row r="4632" spans="10:11" x14ac:dyDescent="0.3">
      <c r="J4632" t="s">
        <v>3409</v>
      </c>
      <c r="K4632">
        <v>5.3</v>
      </c>
    </row>
    <row r="4633" spans="10:11" x14ac:dyDescent="0.3">
      <c r="J4633" t="s">
        <v>2142</v>
      </c>
      <c r="K4633">
        <v>7</v>
      </c>
    </row>
    <row r="4634" spans="10:11" x14ac:dyDescent="0.3">
      <c r="J4634" t="s">
        <v>5499</v>
      </c>
      <c r="K4634">
        <v>7.1</v>
      </c>
    </row>
    <row r="4635" spans="10:11" x14ac:dyDescent="0.3">
      <c r="J4635" t="s">
        <v>5544</v>
      </c>
      <c r="K4635">
        <v>5.5</v>
      </c>
    </row>
    <row r="4636" spans="10:11" x14ac:dyDescent="0.3">
      <c r="J4636" t="s">
        <v>1671</v>
      </c>
      <c r="K4636">
        <v>5.9</v>
      </c>
    </row>
    <row r="4637" spans="10:11" x14ac:dyDescent="0.3">
      <c r="J4637" t="s">
        <v>3409</v>
      </c>
      <c r="K4637">
        <v>6</v>
      </c>
    </row>
    <row r="4638" spans="10:11" x14ac:dyDescent="0.3">
      <c r="J4638" t="s">
        <v>1681</v>
      </c>
      <c r="K4638">
        <v>4.8</v>
      </c>
    </row>
    <row r="4639" spans="10:11" x14ac:dyDescent="0.3">
      <c r="J4639" t="s">
        <v>22036</v>
      </c>
      <c r="K4639">
        <v>7.1</v>
      </c>
    </row>
    <row r="4640" spans="10:11" x14ac:dyDescent="0.3">
      <c r="J4640" t="s">
        <v>4824</v>
      </c>
      <c r="K4640">
        <v>8.1999999999999993</v>
      </c>
    </row>
    <row r="4641" spans="10:11" x14ac:dyDescent="0.3">
      <c r="J4641" t="s">
        <v>1671</v>
      </c>
      <c r="K4641">
        <v>5.7</v>
      </c>
    </row>
    <row r="4642" spans="10:11" x14ac:dyDescent="0.3">
      <c r="J4642" t="s">
        <v>3409</v>
      </c>
      <c r="K4642">
        <v>7.9</v>
      </c>
    </row>
    <row r="4643" spans="10:11" x14ac:dyDescent="0.3">
      <c r="J4643" t="s">
        <v>6403</v>
      </c>
      <c r="K4643">
        <v>7.3</v>
      </c>
    </row>
    <row r="4644" spans="10:11" x14ac:dyDescent="0.3">
      <c r="J4644" t="s">
        <v>2125</v>
      </c>
      <c r="K4644">
        <v>7.1</v>
      </c>
    </row>
    <row r="4645" spans="10:11" x14ac:dyDescent="0.3">
      <c r="J4645" t="s">
        <v>4075</v>
      </c>
      <c r="K4645">
        <v>6.4</v>
      </c>
    </row>
    <row r="4646" spans="10:11" x14ac:dyDescent="0.3">
      <c r="J4646" t="s">
        <v>3409</v>
      </c>
      <c r="K4646">
        <v>5.9</v>
      </c>
    </row>
    <row r="4647" spans="10:11" x14ac:dyDescent="0.3">
      <c r="J4647" t="s">
        <v>6326</v>
      </c>
      <c r="K4647">
        <v>7.5</v>
      </c>
    </row>
    <row r="4648" spans="10:11" x14ac:dyDescent="0.3">
      <c r="J4648" t="s">
        <v>22084</v>
      </c>
      <c r="K4648">
        <v>6.4</v>
      </c>
    </row>
    <row r="4649" spans="10:11" x14ac:dyDescent="0.3">
      <c r="J4649" t="s">
        <v>22089</v>
      </c>
      <c r="K4649">
        <v>7.4</v>
      </c>
    </row>
    <row r="4650" spans="10:11" x14ac:dyDescent="0.3">
      <c r="J4650" t="s">
        <v>3898</v>
      </c>
      <c r="K4650">
        <v>7.3</v>
      </c>
    </row>
    <row r="4651" spans="10:11" x14ac:dyDescent="0.3">
      <c r="J4651" t="s">
        <v>923</v>
      </c>
      <c r="K4651">
        <v>6.5</v>
      </c>
    </row>
    <row r="4652" spans="10:11" x14ac:dyDescent="0.3">
      <c r="J4652" t="s">
        <v>1415</v>
      </c>
      <c r="K4652">
        <v>7.2</v>
      </c>
    </row>
    <row r="4653" spans="10:11" x14ac:dyDescent="0.3">
      <c r="J4653" t="s">
        <v>3409</v>
      </c>
      <c r="K4653">
        <v>6.7</v>
      </c>
    </row>
    <row r="4654" spans="10:11" x14ac:dyDescent="0.3">
      <c r="J4654" t="s">
        <v>3409</v>
      </c>
      <c r="K4654">
        <v>7.1</v>
      </c>
    </row>
    <row r="4655" spans="10:11" x14ac:dyDescent="0.3">
      <c r="J4655" t="s">
        <v>1671</v>
      </c>
      <c r="K4655">
        <v>6</v>
      </c>
    </row>
    <row r="4656" spans="10:11" x14ac:dyDescent="0.3">
      <c r="J4656" t="s">
        <v>1415</v>
      </c>
      <c r="K4656">
        <v>6.7</v>
      </c>
    </row>
    <row r="4657" spans="10:11" x14ac:dyDescent="0.3">
      <c r="J4657" t="s">
        <v>22124</v>
      </c>
      <c r="K4657">
        <v>5.6</v>
      </c>
    </row>
    <row r="4658" spans="10:11" x14ac:dyDescent="0.3">
      <c r="J4658" t="s">
        <v>2125</v>
      </c>
      <c r="K4658">
        <v>7</v>
      </c>
    </row>
    <row r="4659" spans="10:11" x14ac:dyDescent="0.3">
      <c r="J4659" t="s">
        <v>22134</v>
      </c>
      <c r="K4659">
        <v>4.9000000000000004</v>
      </c>
    </row>
    <row r="4660" spans="10:11" x14ac:dyDescent="0.3">
      <c r="J4660" t="s">
        <v>852</v>
      </c>
      <c r="K4660">
        <v>3.2</v>
      </c>
    </row>
    <row r="4661" spans="10:11" x14ac:dyDescent="0.3">
      <c r="J4661" t="s">
        <v>8060</v>
      </c>
      <c r="K4661">
        <v>8.4</v>
      </c>
    </row>
    <row r="4662" spans="10:11" x14ac:dyDescent="0.3">
      <c r="J4662" t="s">
        <v>10413</v>
      </c>
      <c r="K4662">
        <v>6.9</v>
      </c>
    </row>
    <row r="4663" spans="10:11" x14ac:dyDescent="0.3">
      <c r="J4663" t="s">
        <v>2527</v>
      </c>
      <c r="K4663">
        <v>7.5</v>
      </c>
    </row>
    <row r="4664" spans="10:11" x14ac:dyDescent="0.3">
      <c r="J4664" t="s">
        <v>214</v>
      </c>
      <c r="K4664">
        <v>7.2</v>
      </c>
    </row>
    <row r="4665" spans="10:11" x14ac:dyDescent="0.3">
      <c r="J4665" t="s">
        <v>214</v>
      </c>
      <c r="K4665">
        <v>7.2</v>
      </c>
    </row>
    <row r="4666" spans="10:11" x14ac:dyDescent="0.3">
      <c r="J4666" t="s">
        <v>4824</v>
      </c>
      <c r="K4666">
        <v>8</v>
      </c>
    </row>
    <row r="4667" spans="10:11" x14ac:dyDescent="0.3">
      <c r="J4667" t="s">
        <v>3409</v>
      </c>
      <c r="K4667">
        <v>7.4</v>
      </c>
    </row>
    <row r="4668" spans="10:11" x14ac:dyDescent="0.3">
      <c r="J4668" t="s">
        <v>3409</v>
      </c>
      <c r="K4668">
        <v>7.2</v>
      </c>
    </row>
    <row r="4669" spans="10:11" x14ac:dyDescent="0.3">
      <c r="J4669" t="s">
        <v>4075</v>
      </c>
      <c r="K4669">
        <v>6.5</v>
      </c>
    </row>
    <row r="4670" spans="10:11" x14ac:dyDescent="0.3">
      <c r="J4670" t="s">
        <v>4824</v>
      </c>
      <c r="K4670">
        <v>7.2</v>
      </c>
    </row>
    <row r="4671" spans="10:11" x14ac:dyDescent="0.3">
      <c r="J4671" t="s">
        <v>3409</v>
      </c>
      <c r="K4671">
        <v>4.2</v>
      </c>
    </row>
    <row r="4672" spans="10:11" x14ac:dyDescent="0.3">
      <c r="J4672" t="s">
        <v>1671</v>
      </c>
      <c r="K4672">
        <v>5.0999999999999996</v>
      </c>
    </row>
    <row r="4673" spans="10:11" x14ac:dyDescent="0.3">
      <c r="J4673" t="s">
        <v>7579</v>
      </c>
      <c r="K4673">
        <v>6.4</v>
      </c>
    </row>
    <row r="4674" spans="10:11" x14ac:dyDescent="0.3">
      <c r="J4674" t="s">
        <v>22216</v>
      </c>
      <c r="K4674">
        <v>6.8</v>
      </c>
    </row>
    <row r="4675" spans="10:11" x14ac:dyDescent="0.3">
      <c r="J4675" t="s">
        <v>22223</v>
      </c>
      <c r="K4675">
        <v>6.2</v>
      </c>
    </row>
    <row r="4676" spans="10:11" x14ac:dyDescent="0.3">
      <c r="J4676" t="s">
        <v>5510</v>
      </c>
      <c r="K4676">
        <v>7.5</v>
      </c>
    </row>
    <row r="4677" spans="10:11" x14ac:dyDescent="0.3">
      <c r="J4677" t="s">
        <v>20311</v>
      </c>
      <c r="K4677">
        <v>7.7</v>
      </c>
    </row>
    <row r="4678" spans="10:11" x14ac:dyDescent="0.3">
      <c r="J4678" t="s">
        <v>22240</v>
      </c>
      <c r="K4678">
        <v>6.9</v>
      </c>
    </row>
    <row r="4679" spans="10:11" x14ac:dyDescent="0.3">
      <c r="J4679" t="s">
        <v>1415</v>
      </c>
      <c r="K4679">
        <v>7</v>
      </c>
    </row>
    <row r="4680" spans="10:11" x14ac:dyDescent="0.3">
      <c r="J4680" t="s">
        <v>17534</v>
      </c>
      <c r="K4680">
        <v>7.5</v>
      </c>
    </row>
    <row r="4681" spans="10:11" x14ac:dyDescent="0.3">
      <c r="J4681" t="s">
        <v>6790</v>
      </c>
      <c r="K4681">
        <v>6.3</v>
      </c>
    </row>
    <row r="4682" spans="10:11" x14ac:dyDescent="0.3">
      <c r="J4682" t="s">
        <v>6403</v>
      </c>
      <c r="K4682">
        <v>5.5</v>
      </c>
    </row>
    <row r="4683" spans="10:11" x14ac:dyDescent="0.3">
      <c r="J4683" t="s">
        <v>2094</v>
      </c>
      <c r="K4683">
        <v>4.8</v>
      </c>
    </row>
    <row r="4684" spans="10:11" x14ac:dyDescent="0.3">
      <c r="J4684" t="s">
        <v>3409</v>
      </c>
      <c r="K4684">
        <v>8.1</v>
      </c>
    </row>
    <row r="4685" spans="10:11" x14ac:dyDescent="0.3">
      <c r="J4685" t="s">
        <v>3409</v>
      </c>
      <c r="K4685">
        <v>6.6</v>
      </c>
    </row>
    <row r="4686" spans="10:11" x14ac:dyDescent="0.3">
      <c r="J4686" t="s">
        <v>6648</v>
      </c>
      <c r="K4686">
        <v>5.2</v>
      </c>
    </row>
    <row r="4687" spans="10:11" x14ac:dyDescent="0.3">
      <c r="J4687" t="s">
        <v>6403</v>
      </c>
      <c r="K4687">
        <v>5.6</v>
      </c>
    </row>
    <row r="4688" spans="10:11" x14ac:dyDescent="0.3">
      <c r="J4688" t="s">
        <v>6403</v>
      </c>
      <c r="K4688">
        <v>3.1</v>
      </c>
    </row>
    <row r="4689" spans="10:11" x14ac:dyDescent="0.3">
      <c r="J4689" t="s">
        <v>22287</v>
      </c>
      <c r="K4689">
        <v>8.1</v>
      </c>
    </row>
    <row r="4690" spans="10:11" x14ac:dyDescent="0.3">
      <c r="J4690" t="s">
        <v>22293</v>
      </c>
      <c r="K4690">
        <v>8.3000000000000007</v>
      </c>
    </row>
    <row r="4691" spans="10:11" x14ac:dyDescent="0.3">
      <c r="J4691" t="s">
        <v>4068</v>
      </c>
      <c r="K4691">
        <v>7.1</v>
      </c>
    </row>
    <row r="4692" spans="10:11" x14ac:dyDescent="0.3">
      <c r="J4692" t="s">
        <v>31</v>
      </c>
      <c r="K4692">
        <v>8.1</v>
      </c>
    </row>
    <row r="4693" spans="10:11" x14ac:dyDescent="0.3">
      <c r="J4693" t="s">
        <v>1935</v>
      </c>
      <c r="K4693">
        <v>7.2</v>
      </c>
    </row>
    <row r="4694" spans="10:11" x14ac:dyDescent="0.3">
      <c r="J4694" t="s">
        <v>1924</v>
      </c>
      <c r="K4694">
        <v>6.3</v>
      </c>
    </row>
    <row r="4695" spans="10:11" x14ac:dyDescent="0.3">
      <c r="J4695" t="s">
        <v>7837</v>
      </c>
      <c r="K4695">
        <v>4</v>
      </c>
    </row>
    <row r="4696" spans="10:11" x14ac:dyDescent="0.3">
      <c r="J4696" t="s">
        <v>207</v>
      </c>
      <c r="K4696">
        <v>7.2</v>
      </c>
    </row>
    <row r="4697" spans="10:11" x14ac:dyDescent="0.3">
      <c r="J4697" t="s">
        <v>6403</v>
      </c>
      <c r="K4697">
        <v>5.3</v>
      </c>
    </row>
    <row r="4698" spans="10:11" x14ac:dyDescent="0.3">
      <c r="J4698" t="s">
        <v>3409</v>
      </c>
      <c r="K4698">
        <v>7.2</v>
      </c>
    </row>
    <row r="4699" spans="10:11" x14ac:dyDescent="0.3">
      <c r="J4699" t="s">
        <v>3409</v>
      </c>
      <c r="K4699">
        <v>6.5</v>
      </c>
    </row>
    <row r="4700" spans="10:11" x14ac:dyDescent="0.3">
      <c r="J4700" t="s">
        <v>1671</v>
      </c>
      <c r="K4700">
        <v>6.5</v>
      </c>
    </row>
    <row r="4701" spans="10:11" x14ac:dyDescent="0.3">
      <c r="J4701" t="s">
        <v>2125</v>
      </c>
      <c r="K4701">
        <v>4.9000000000000004</v>
      </c>
    </row>
    <row r="4702" spans="10:11" x14ac:dyDescent="0.3">
      <c r="J4702" t="s">
        <v>7406</v>
      </c>
      <c r="K4702">
        <v>5.2</v>
      </c>
    </row>
    <row r="4703" spans="10:11" x14ac:dyDescent="0.3">
      <c r="J4703" t="s">
        <v>67</v>
      </c>
      <c r="K4703">
        <v>7.4</v>
      </c>
    </row>
    <row r="4704" spans="10:11" x14ac:dyDescent="0.3">
      <c r="J4704" t="s">
        <v>67</v>
      </c>
      <c r="K4704">
        <v>7.4</v>
      </c>
    </row>
    <row r="4705" spans="10:11" x14ac:dyDescent="0.3">
      <c r="J4705" t="s">
        <v>2664</v>
      </c>
      <c r="K4705">
        <v>5.4</v>
      </c>
    </row>
    <row r="4706" spans="10:11" x14ac:dyDescent="0.3">
      <c r="J4706" t="s">
        <v>4075</v>
      </c>
      <c r="K4706">
        <v>3.9</v>
      </c>
    </row>
    <row r="4707" spans="10:11" x14ac:dyDescent="0.3">
      <c r="J4707" t="s">
        <v>2527</v>
      </c>
      <c r="K4707">
        <v>5.3</v>
      </c>
    </row>
    <row r="4708" spans="10:11" x14ac:dyDescent="0.3">
      <c r="J4708" t="s">
        <v>11250</v>
      </c>
      <c r="K4708">
        <v>7.8</v>
      </c>
    </row>
    <row r="4709" spans="10:11" x14ac:dyDescent="0.3">
      <c r="J4709" t="s">
        <v>6403</v>
      </c>
      <c r="K4709">
        <v>6.4</v>
      </c>
    </row>
    <row r="4710" spans="10:11" x14ac:dyDescent="0.3">
      <c r="J4710" t="s">
        <v>22394</v>
      </c>
      <c r="K4710">
        <v>8.1</v>
      </c>
    </row>
    <row r="4711" spans="10:11" x14ac:dyDescent="0.3">
      <c r="J4711" t="s">
        <v>1671</v>
      </c>
      <c r="K4711">
        <v>6.5</v>
      </c>
    </row>
    <row r="4712" spans="10:11" x14ac:dyDescent="0.3">
      <c r="J4712" t="s">
        <v>15140</v>
      </c>
      <c r="K4712">
        <v>5.6</v>
      </c>
    </row>
    <row r="4713" spans="10:11" x14ac:dyDescent="0.3">
      <c r="J4713" t="s">
        <v>852</v>
      </c>
      <c r="K4713">
        <v>5.6</v>
      </c>
    </row>
    <row r="4714" spans="10:11" x14ac:dyDescent="0.3">
      <c r="J4714" t="s">
        <v>3409</v>
      </c>
      <c r="K4714">
        <v>6.6</v>
      </c>
    </row>
    <row r="4715" spans="10:11" x14ac:dyDescent="0.3">
      <c r="J4715" t="s">
        <v>1935</v>
      </c>
      <c r="K4715">
        <v>6.3</v>
      </c>
    </row>
    <row r="4716" spans="10:11" x14ac:dyDescent="0.3">
      <c r="J4716" t="s">
        <v>67</v>
      </c>
      <c r="K4716">
        <v>7.7</v>
      </c>
    </row>
    <row r="4717" spans="10:11" x14ac:dyDescent="0.3">
      <c r="J4717" t="s">
        <v>67</v>
      </c>
      <c r="K4717">
        <v>7</v>
      </c>
    </row>
    <row r="4718" spans="10:11" x14ac:dyDescent="0.3">
      <c r="J4718" t="s">
        <v>923</v>
      </c>
      <c r="K4718">
        <v>8</v>
      </c>
    </row>
    <row r="4719" spans="10:11" x14ac:dyDescent="0.3">
      <c r="J4719" t="s">
        <v>2527</v>
      </c>
      <c r="K4719">
        <v>7.2</v>
      </c>
    </row>
    <row r="4720" spans="10:11" x14ac:dyDescent="0.3">
      <c r="J4720" t="s">
        <v>10413</v>
      </c>
      <c r="K4720">
        <v>4.5</v>
      </c>
    </row>
    <row r="4721" spans="10:11" x14ac:dyDescent="0.3">
      <c r="J4721" t="s">
        <v>5926</v>
      </c>
      <c r="K4721">
        <v>7.7</v>
      </c>
    </row>
    <row r="4722" spans="10:11" x14ac:dyDescent="0.3">
      <c r="J4722" t="s">
        <v>67</v>
      </c>
      <c r="K4722">
        <v>7.2</v>
      </c>
    </row>
    <row r="4723" spans="10:11" x14ac:dyDescent="0.3">
      <c r="J4723" t="s">
        <v>214</v>
      </c>
      <c r="K4723">
        <v>6.1</v>
      </c>
    </row>
    <row r="4724" spans="10:11" x14ac:dyDescent="0.3">
      <c r="J4724" t="s">
        <v>1671</v>
      </c>
      <c r="K4724">
        <v>6.4</v>
      </c>
    </row>
    <row r="4725" spans="10:11" x14ac:dyDescent="0.3">
      <c r="J4725" t="s">
        <v>214</v>
      </c>
      <c r="K4725">
        <v>6.5</v>
      </c>
    </row>
    <row r="4726" spans="10:11" x14ac:dyDescent="0.3">
      <c r="J4726" t="s">
        <v>22484</v>
      </c>
      <c r="K4726">
        <v>7</v>
      </c>
    </row>
    <row r="4727" spans="10:11" x14ac:dyDescent="0.3">
      <c r="J4727" t="s">
        <v>22492</v>
      </c>
      <c r="K4727">
        <v>6.1</v>
      </c>
    </row>
    <row r="4728" spans="10:11" x14ac:dyDescent="0.3">
      <c r="J4728" t="s">
        <v>22499</v>
      </c>
      <c r="K4728">
        <v>5.7</v>
      </c>
    </row>
    <row r="4729" spans="10:11" x14ac:dyDescent="0.3">
      <c r="J4729" t="s">
        <v>1671</v>
      </c>
      <c r="K4729">
        <v>5.4</v>
      </c>
    </row>
    <row r="4730" spans="10:11" x14ac:dyDescent="0.3">
      <c r="J4730" t="s">
        <v>10222</v>
      </c>
      <c r="K4730">
        <v>5.9</v>
      </c>
    </row>
    <row r="4731" spans="10:11" x14ac:dyDescent="0.3">
      <c r="J4731" t="s">
        <v>22516</v>
      </c>
      <c r="K4731">
        <v>7.5</v>
      </c>
    </row>
    <row r="4732" spans="10:11" x14ac:dyDescent="0.3">
      <c r="J4732" t="s">
        <v>2527</v>
      </c>
      <c r="K4732">
        <v>7.7</v>
      </c>
    </row>
    <row r="4733" spans="10:11" x14ac:dyDescent="0.3">
      <c r="J4733" t="s">
        <v>3409</v>
      </c>
      <c r="K4733">
        <v>7.1</v>
      </c>
    </row>
    <row r="4734" spans="10:11" x14ac:dyDescent="0.3">
      <c r="J4734" t="s">
        <v>67</v>
      </c>
      <c r="K4734">
        <v>7.4</v>
      </c>
    </row>
    <row r="4735" spans="10:11" x14ac:dyDescent="0.3">
      <c r="J4735" t="s">
        <v>22537</v>
      </c>
      <c r="K4735">
        <v>7.6</v>
      </c>
    </row>
    <row r="4736" spans="10:11" x14ac:dyDescent="0.3">
      <c r="J4736" t="s">
        <v>1415</v>
      </c>
      <c r="K4736">
        <v>6.4</v>
      </c>
    </row>
    <row r="4737" spans="10:11" x14ac:dyDescent="0.3">
      <c r="J4737" t="s">
        <v>3409</v>
      </c>
      <c r="K4737">
        <v>7.4</v>
      </c>
    </row>
    <row r="4738" spans="10:11" x14ac:dyDescent="0.3">
      <c r="J4738" t="s">
        <v>67</v>
      </c>
      <c r="K4738">
        <v>6.8</v>
      </c>
    </row>
    <row r="4739" spans="10:11" x14ac:dyDescent="0.3">
      <c r="J4739" t="s">
        <v>6199</v>
      </c>
      <c r="K4739">
        <v>6.5</v>
      </c>
    </row>
    <row r="4740" spans="10:11" x14ac:dyDescent="0.3">
      <c r="J4740" t="s">
        <v>14200</v>
      </c>
      <c r="K4740">
        <v>6</v>
      </c>
    </row>
    <row r="4741" spans="10:11" x14ac:dyDescent="0.3">
      <c r="J4741" t="s">
        <v>3409</v>
      </c>
      <c r="K4741">
        <v>7.3</v>
      </c>
    </row>
    <row r="4742" spans="10:11" x14ac:dyDescent="0.3">
      <c r="J4742" t="s">
        <v>1935</v>
      </c>
      <c r="K4742">
        <v>7.3</v>
      </c>
    </row>
    <row r="4743" spans="10:11" x14ac:dyDescent="0.3">
      <c r="J4743" t="s">
        <v>4824</v>
      </c>
      <c r="K4743">
        <v>6.5</v>
      </c>
    </row>
    <row r="4744" spans="10:11" x14ac:dyDescent="0.3">
      <c r="J4744" t="s">
        <v>1681</v>
      </c>
      <c r="K4744">
        <v>6</v>
      </c>
    </row>
    <row r="4745" spans="10:11" x14ac:dyDescent="0.3">
      <c r="J4745" t="s">
        <v>2125</v>
      </c>
      <c r="K4745">
        <v>5.3</v>
      </c>
    </row>
    <row r="4746" spans="10:11" x14ac:dyDescent="0.3">
      <c r="J4746" t="s">
        <v>2527</v>
      </c>
      <c r="K4746">
        <v>6.6</v>
      </c>
    </row>
    <row r="4747" spans="10:11" x14ac:dyDescent="0.3">
      <c r="J4747" t="s">
        <v>1415</v>
      </c>
      <c r="K4747">
        <v>6.1</v>
      </c>
    </row>
    <row r="4748" spans="10:11" x14ac:dyDescent="0.3">
      <c r="J4748" t="s">
        <v>67</v>
      </c>
      <c r="K4748">
        <v>7.1</v>
      </c>
    </row>
    <row r="4749" spans="10:11" x14ac:dyDescent="0.3">
      <c r="J4749" t="s">
        <v>1023</v>
      </c>
      <c r="K4749">
        <v>8.6999999999999993</v>
      </c>
    </row>
    <row r="4750" spans="10:11" x14ac:dyDescent="0.3">
      <c r="J4750" t="s">
        <v>16528</v>
      </c>
      <c r="K4750">
        <v>8.4</v>
      </c>
    </row>
    <row r="4751" spans="10:11" x14ac:dyDescent="0.3">
      <c r="J4751" t="s">
        <v>6545</v>
      </c>
      <c r="K4751">
        <v>5.8</v>
      </c>
    </row>
    <row r="4752" spans="10:11" x14ac:dyDescent="0.3">
      <c r="J4752" t="s">
        <v>1671</v>
      </c>
      <c r="K4752">
        <v>6.2</v>
      </c>
    </row>
    <row r="4753" spans="10:11" x14ac:dyDescent="0.3">
      <c r="J4753" t="s">
        <v>882</v>
      </c>
      <c r="K4753">
        <v>5.8</v>
      </c>
    </row>
    <row r="4754" spans="10:11" x14ac:dyDescent="0.3">
      <c r="J4754" t="s">
        <v>1177</v>
      </c>
      <c r="K4754">
        <v>6.7</v>
      </c>
    </row>
    <row r="4755" spans="10:11" x14ac:dyDescent="0.3">
      <c r="J4755" t="s">
        <v>1681</v>
      </c>
      <c r="K4755">
        <v>5.7</v>
      </c>
    </row>
    <row r="4756" spans="10:11" x14ac:dyDescent="0.3">
      <c r="J4756" t="s">
        <v>3794</v>
      </c>
      <c r="K4756">
        <v>6.1</v>
      </c>
    </row>
    <row r="4757" spans="10:11" x14ac:dyDescent="0.3">
      <c r="J4757" t="s">
        <v>2683</v>
      </c>
      <c r="K4757">
        <v>6.4</v>
      </c>
    </row>
    <row r="4758" spans="10:11" x14ac:dyDescent="0.3">
      <c r="J4758" t="s">
        <v>3409</v>
      </c>
      <c r="K4758">
        <v>5</v>
      </c>
    </row>
    <row r="4759" spans="10:11" x14ac:dyDescent="0.3">
      <c r="J4759" t="s">
        <v>1671</v>
      </c>
      <c r="K4759">
        <v>6.5</v>
      </c>
    </row>
    <row r="4760" spans="10:11" x14ac:dyDescent="0.3">
      <c r="J4760" t="s">
        <v>7579</v>
      </c>
      <c r="K4760">
        <v>4.5999999999999996</v>
      </c>
    </row>
    <row r="4761" spans="10:11" x14ac:dyDescent="0.3">
      <c r="J4761" t="s">
        <v>1009</v>
      </c>
      <c r="K4761">
        <v>7.7</v>
      </c>
    </row>
    <row r="4762" spans="10:11" x14ac:dyDescent="0.3">
      <c r="J4762" t="s">
        <v>21604</v>
      </c>
      <c r="K4762">
        <v>7.3</v>
      </c>
    </row>
    <row r="4763" spans="10:11" x14ac:dyDescent="0.3">
      <c r="J4763" t="s">
        <v>3409</v>
      </c>
      <c r="K4763">
        <v>6.6</v>
      </c>
    </row>
    <row r="4764" spans="10:11" x14ac:dyDescent="0.3">
      <c r="J4764" t="s">
        <v>4075</v>
      </c>
      <c r="K4764">
        <v>6.4</v>
      </c>
    </row>
    <row r="4765" spans="10:11" x14ac:dyDescent="0.3">
      <c r="J4765" t="s">
        <v>10413</v>
      </c>
      <c r="K4765">
        <v>5.8</v>
      </c>
    </row>
    <row r="4766" spans="10:11" x14ac:dyDescent="0.3">
      <c r="J4766" t="s">
        <v>67</v>
      </c>
      <c r="K4766">
        <v>7.2</v>
      </c>
    </row>
    <row r="4767" spans="10:11" x14ac:dyDescent="0.3">
      <c r="J4767" t="s">
        <v>214</v>
      </c>
      <c r="K4767">
        <v>7.2</v>
      </c>
    </row>
    <row r="4768" spans="10:11" x14ac:dyDescent="0.3">
      <c r="J4768" t="s">
        <v>7579</v>
      </c>
      <c r="K4768">
        <v>3.5</v>
      </c>
    </row>
    <row r="4769" spans="10:11" x14ac:dyDescent="0.3">
      <c r="J4769" t="s">
        <v>22704</v>
      </c>
      <c r="K4769">
        <v>7.5</v>
      </c>
    </row>
    <row r="4770" spans="10:11" x14ac:dyDescent="0.3">
      <c r="J4770" t="s">
        <v>1156</v>
      </c>
      <c r="K4770">
        <v>2.2000000000000002</v>
      </c>
    </row>
    <row r="4771" spans="10:11" x14ac:dyDescent="0.3">
      <c r="J4771" t="s">
        <v>2527</v>
      </c>
      <c r="K4771">
        <v>3.3</v>
      </c>
    </row>
    <row r="4772" spans="10:11" x14ac:dyDescent="0.3">
      <c r="J4772" t="s">
        <v>852</v>
      </c>
      <c r="K4772">
        <v>6.6</v>
      </c>
    </row>
    <row r="4773" spans="10:11" x14ac:dyDescent="0.3">
      <c r="J4773" t="s">
        <v>1935</v>
      </c>
      <c r="K4773">
        <v>6.9</v>
      </c>
    </row>
    <row r="4774" spans="10:11" x14ac:dyDescent="0.3">
      <c r="J4774" t="s">
        <v>22725</v>
      </c>
      <c r="K4774">
        <v>4</v>
      </c>
    </row>
    <row r="4775" spans="10:11" x14ac:dyDescent="0.3">
      <c r="J4775" t="s">
        <v>22730</v>
      </c>
      <c r="K4775">
        <v>7.4</v>
      </c>
    </row>
    <row r="4776" spans="10:11" x14ac:dyDescent="0.3">
      <c r="J4776" t="s">
        <v>22737</v>
      </c>
      <c r="K4776">
        <v>8.3000000000000007</v>
      </c>
    </row>
    <row r="4777" spans="10:11" x14ac:dyDescent="0.3">
      <c r="J4777" t="s">
        <v>18089</v>
      </c>
      <c r="K4777">
        <v>5.7</v>
      </c>
    </row>
    <row r="4778" spans="10:11" x14ac:dyDescent="0.3">
      <c r="J4778" t="s">
        <v>22749</v>
      </c>
      <c r="K4778">
        <v>6.8</v>
      </c>
    </row>
    <row r="4779" spans="10:11" x14ac:dyDescent="0.3">
      <c r="J4779" t="s">
        <v>18089</v>
      </c>
      <c r="K4779">
        <v>5.2</v>
      </c>
    </row>
    <row r="4780" spans="10:11" x14ac:dyDescent="0.3">
      <c r="J4780" t="s">
        <v>200</v>
      </c>
      <c r="K4780">
        <v>6.4</v>
      </c>
    </row>
    <row r="4781" spans="10:11" x14ac:dyDescent="0.3">
      <c r="J4781" t="s">
        <v>20123</v>
      </c>
      <c r="K4781">
        <v>6.2</v>
      </c>
    </row>
    <row r="4782" spans="10:11" x14ac:dyDescent="0.3">
      <c r="J4782" t="s">
        <v>1935</v>
      </c>
      <c r="K4782">
        <v>5.9</v>
      </c>
    </row>
    <row r="4783" spans="10:11" x14ac:dyDescent="0.3">
      <c r="J4783" t="s">
        <v>1961</v>
      </c>
      <c r="K4783">
        <v>7.7</v>
      </c>
    </row>
    <row r="4784" spans="10:11" x14ac:dyDescent="0.3">
      <c r="J4784" t="s">
        <v>1325</v>
      </c>
      <c r="K4784">
        <v>4.3</v>
      </c>
    </row>
    <row r="4785" spans="10:11" x14ac:dyDescent="0.3">
      <c r="J4785" t="s">
        <v>1415</v>
      </c>
      <c r="K4785">
        <v>7.1</v>
      </c>
    </row>
    <row r="4786" spans="10:11" x14ac:dyDescent="0.3">
      <c r="J4786" t="s">
        <v>21447</v>
      </c>
      <c r="K4786">
        <v>6.2</v>
      </c>
    </row>
    <row r="4787" spans="10:11" x14ac:dyDescent="0.3">
      <c r="J4787" t="s">
        <v>1681</v>
      </c>
      <c r="K4787">
        <v>6.8</v>
      </c>
    </row>
    <row r="4788" spans="10:11" x14ac:dyDescent="0.3">
      <c r="J4788" t="s">
        <v>11250</v>
      </c>
      <c r="K4788">
        <v>7.7</v>
      </c>
    </row>
    <row r="4789" spans="10:11" x14ac:dyDescent="0.3">
      <c r="J4789" t="s">
        <v>67</v>
      </c>
      <c r="K4789">
        <v>8.1999999999999993</v>
      </c>
    </row>
    <row r="4790" spans="10:11" x14ac:dyDescent="0.3">
      <c r="J4790" t="s">
        <v>1415</v>
      </c>
      <c r="K4790">
        <v>7.5</v>
      </c>
    </row>
    <row r="4791" spans="10:11" x14ac:dyDescent="0.3">
      <c r="J4791" t="s">
        <v>5788</v>
      </c>
      <c r="K4791">
        <v>7.6</v>
      </c>
    </row>
    <row r="4792" spans="10:11" x14ac:dyDescent="0.3">
      <c r="J4792" t="s">
        <v>6132</v>
      </c>
      <c r="K4792">
        <v>4.0999999999999996</v>
      </c>
    </row>
    <row r="4793" spans="10:11" x14ac:dyDescent="0.3">
      <c r="J4793" t="s">
        <v>1671</v>
      </c>
      <c r="K4793">
        <v>6.9</v>
      </c>
    </row>
    <row r="4794" spans="10:11" x14ac:dyDescent="0.3">
      <c r="J4794" t="s">
        <v>2125</v>
      </c>
      <c r="K4794">
        <v>7.1</v>
      </c>
    </row>
    <row r="4795" spans="10:11" x14ac:dyDescent="0.3">
      <c r="J4795" t="s">
        <v>6403</v>
      </c>
      <c r="K4795">
        <v>6.3</v>
      </c>
    </row>
    <row r="4796" spans="10:11" x14ac:dyDescent="0.3">
      <c r="J4796" t="s">
        <v>16528</v>
      </c>
      <c r="K4796">
        <v>7.7</v>
      </c>
    </row>
    <row r="4797" spans="10:11" x14ac:dyDescent="0.3">
      <c r="J4797" t="s">
        <v>5419</v>
      </c>
      <c r="K4797">
        <v>8.3000000000000007</v>
      </c>
    </row>
    <row r="4798" spans="10:11" x14ac:dyDescent="0.3">
      <c r="J4798" t="s">
        <v>3409</v>
      </c>
      <c r="K4798">
        <v>7.1</v>
      </c>
    </row>
    <row r="4799" spans="10:11" x14ac:dyDescent="0.3">
      <c r="J4799" t="s">
        <v>22858</v>
      </c>
      <c r="K4799">
        <v>4.7</v>
      </c>
    </row>
    <row r="4800" spans="10:11" x14ac:dyDescent="0.3">
      <c r="J4800" t="s">
        <v>22864</v>
      </c>
      <c r="K4800">
        <v>7.7</v>
      </c>
    </row>
    <row r="4801" spans="10:11" x14ac:dyDescent="0.3">
      <c r="J4801" t="s">
        <v>22869</v>
      </c>
      <c r="K4801">
        <v>7.2</v>
      </c>
    </row>
    <row r="4802" spans="10:11" x14ac:dyDescent="0.3">
      <c r="J4802" t="s">
        <v>67</v>
      </c>
      <c r="K4802">
        <v>5.0999999999999996</v>
      </c>
    </row>
    <row r="4803" spans="10:11" x14ac:dyDescent="0.3">
      <c r="J4803" t="s">
        <v>7579</v>
      </c>
      <c r="K4803">
        <v>5.4</v>
      </c>
    </row>
    <row r="4804" spans="10:11" x14ac:dyDescent="0.3">
      <c r="J4804" t="s">
        <v>6403</v>
      </c>
      <c r="K4804">
        <v>6.9</v>
      </c>
    </row>
    <row r="4805" spans="10:11" x14ac:dyDescent="0.3">
      <c r="J4805" t="s">
        <v>20197</v>
      </c>
      <c r="K4805">
        <v>8.1999999999999993</v>
      </c>
    </row>
    <row r="4806" spans="10:11" x14ac:dyDescent="0.3">
      <c r="J4806" t="s">
        <v>1681</v>
      </c>
      <c r="K4806">
        <v>6.1</v>
      </c>
    </row>
    <row r="4807" spans="10:11" x14ac:dyDescent="0.3">
      <c r="J4807" t="s">
        <v>5544</v>
      </c>
      <c r="K4807">
        <v>6.1</v>
      </c>
    </row>
    <row r="4808" spans="10:11" x14ac:dyDescent="0.3">
      <c r="J4808" t="s">
        <v>1415</v>
      </c>
      <c r="K4808">
        <v>6.9</v>
      </c>
    </row>
    <row r="4809" spans="10:11" x14ac:dyDescent="0.3">
      <c r="J4809" t="s">
        <v>6132</v>
      </c>
      <c r="K4809">
        <v>5.8</v>
      </c>
    </row>
    <row r="4810" spans="10:11" x14ac:dyDescent="0.3">
      <c r="J4810" t="s">
        <v>4075</v>
      </c>
      <c r="K4810">
        <v>6</v>
      </c>
    </row>
    <row r="4811" spans="10:11" x14ac:dyDescent="0.3">
      <c r="J4811" t="s">
        <v>3409</v>
      </c>
      <c r="K4811">
        <v>8.1999999999999993</v>
      </c>
    </row>
    <row r="4812" spans="10:11" x14ac:dyDescent="0.3">
      <c r="J4812" t="s">
        <v>1961</v>
      </c>
      <c r="K4812">
        <v>8</v>
      </c>
    </row>
    <row r="4813" spans="10:11" x14ac:dyDescent="0.3">
      <c r="J4813" t="s">
        <v>67</v>
      </c>
      <c r="K4813">
        <v>7</v>
      </c>
    </row>
    <row r="4814" spans="10:11" x14ac:dyDescent="0.3">
      <c r="J4814" t="s">
        <v>16971</v>
      </c>
      <c r="K4814">
        <v>6.3</v>
      </c>
    </row>
    <row r="4815" spans="10:11" x14ac:dyDescent="0.3">
      <c r="J4815" t="s">
        <v>7406</v>
      </c>
      <c r="K4815">
        <v>7.6</v>
      </c>
    </row>
    <row r="4816" spans="10:11" x14ac:dyDescent="0.3">
      <c r="J4816" t="s">
        <v>5544</v>
      </c>
      <c r="K4816">
        <v>6.1</v>
      </c>
    </row>
    <row r="4817" spans="10:11" x14ac:dyDescent="0.3">
      <c r="J4817" t="s">
        <v>20327</v>
      </c>
      <c r="K4817">
        <v>7.2</v>
      </c>
    </row>
    <row r="4818" spans="10:11" x14ac:dyDescent="0.3">
      <c r="J4818" t="s">
        <v>16528</v>
      </c>
      <c r="K4818">
        <v>7.8</v>
      </c>
    </row>
    <row r="4819" spans="10:11" x14ac:dyDescent="0.3">
      <c r="J4819" t="s">
        <v>777</v>
      </c>
      <c r="K4819">
        <v>4.7</v>
      </c>
    </row>
    <row r="4820" spans="10:11" x14ac:dyDescent="0.3">
      <c r="J4820" t="s">
        <v>67</v>
      </c>
      <c r="K4820">
        <v>7.5</v>
      </c>
    </row>
    <row r="4821" spans="10:11" x14ac:dyDescent="0.3">
      <c r="J4821" t="s">
        <v>571</v>
      </c>
      <c r="K4821">
        <v>6.7</v>
      </c>
    </row>
    <row r="4822" spans="10:11" x14ac:dyDescent="0.3">
      <c r="J4822" t="s">
        <v>14731</v>
      </c>
      <c r="K4822">
        <v>3.4</v>
      </c>
    </row>
    <row r="4823" spans="10:11" x14ac:dyDescent="0.3">
      <c r="J4823" t="s">
        <v>5544</v>
      </c>
      <c r="K4823">
        <v>7.9</v>
      </c>
    </row>
    <row r="4824" spans="10:11" x14ac:dyDescent="0.3">
      <c r="J4824" t="s">
        <v>1935</v>
      </c>
      <c r="K4824">
        <v>8.9</v>
      </c>
    </row>
    <row r="4825" spans="10:11" x14ac:dyDescent="0.3">
      <c r="J4825" t="s">
        <v>23000</v>
      </c>
      <c r="K4825">
        <v>6.9</v>
      </c>
    </row>
    <row r="4826" spans="10:11" x14ac:dyDescent="0.3">
      <c r="J4826" t="s">
        <v>1681</v>
      </c>
      <c r="K4826">
        <v>8.1999999999999993</v>
      </c>
    </row>
    <row r="4827" spans="10:11" x14ac:dyDescent="0.3">
      <c r="J4827" t="s">
        <v>4075</v>
      </c>
      <c r="K4827">
        <v>7.3</v>
      </c>
    </row>
    <row r="4828" spans="10:11" x14ac:dyDescent="0.3">
      <c r="J4828" t="s">
        <v>21604</v>
      </c>
      <c r="K4828">
        <v>8</v>
      </c>
    </row>
    <row r="4829" spans="10:11" x14ac:dyDescent="0.3">
      <c r="J4829" t="s">
        <v>2527</v>
      </c>
      <c r="K4829">
        <v>6.7</v>
      </c>
    </row>
    <row r="4830" spans="10:11" x14ac:dyDescent="0.3">
      <c r="J4830" t="s">
        <v>23027</v>
      </c>
      <c r="K4830">
        <v>6.6</v>
      </c>
    </row>
    <row r="4831" spans="10:11" x14ac:dyDescent="0.3">
      <c r="J4831" t="s">
        <v>1681</v>
      </c>
      <c r="K4831">
        <v>6.9</v>
      </c>
    </row>
    <row r="4832" spans="10:11" x14ac:dyDescent="0.3">
      <c r="J4832" t="s">
        <v>2527</v>
      </c>
      <c r="K4832">
        <v>7.1</v>
      </c>
    </row>
    <row r="4833" spans="10:11" x14ac:dyDescent="0.3">
      <c r="J4833" t="s">
        <v>3409</v>
      </c>
      <c r="K4833">
        <v>5.6</v>
      </c>
    </row>
    <row r="4834" spans="10:11" x14ac:dyDescent="0.3">
      <c r="J4834" t="s">
        <v>3409</v>
      </c>
      <c r="K4834">
        <v>6.7</v>
      </c>
    </row>
    <row r="4835" spans="10:11" x14ac:dyDescent="0.3">
      <c r="J4835" t="s">
        <v>3409</v>
      </c>
      <c r="K4835">
        <v>7.1</v>
      </c>
    </row>
    <row r="4836" spans="10:11" x14ac:dyDescent="0.3">
      <c r="J4836" t="s">
        <v>3409</v>
      </c>
      <c r="K4836">
        <v>5.2</v>
      </c>
    </row>
    <row r="4837" spans="10:11" x14ac:dyDescent="0.3">
      <c r="J4837" t="s">
        <v>4824</v>
      </c>
      <c r="K4837">
        <v>7.7</v>
      </c>
    </row>
    <row r="4838" spans="10:11" x14ac:dyDescent="0.3">
      <c r="J4838" t="s">
        <v>67</v>
      </c>
      <c r="K4838">
        <v>7.5</v>
      </c>
    </row>
    <row r="4839" spans="10:11" x14ac:dyDescent="0.3">
      <c r="J4839" t="s">
        <v>67</v>
      </c>
      <c r="K4839">
        <v>7.6</v>
      </c>
    </row>
    <row r="4840" spans="10:11" x14ac:dyDescent="0.3">
      <c r="J4840" t="s">
        <v>214</v>
      </c>
      <c r="K4840">
        <v>8.1</v>
      </c>
    </row>
    <row r="4841" spans="10:11" x14ac:dyDescent="0.3">
      <c r="J4841" t="s">
        <v>214</v>
      </c>
      <c r="K4841">
        <v>5.5</v>
      </c>
    </row>
    <row r="4842" spans="10:11" x14ac:dyDescent="0.3">
      <c r="J4842" t="s">
        <v>3794</v>
      </c>
      <c r="K4842">
        <v>6.6</v>
      </c>
    </row>
    <row r="4843" spans="10:11" x14ac:dyDescent="0.3">
      <c r="J4843" t="s">
        <v>59</v>
      </c>
      <c r="K4843">
        <v>3.2</v>
      </c>
    </row>
    <row r="4844" spans="10:11" x14ac:dyDescent="0.3">
      <c r="J4844" t="s">
        <v>5884</v>
      </c>
      <c r="K4844">
        <v>7.4</v>
      </c>
    </row>
    <row r="4845" spans="10:11" x14ac:dyDescent="0.3">
      <c r="J4845" t="s">
        <v>6199</v>
      </c>
      <c r="K4845">
        <v>6.6</v>
      </c>
    </row>
    <row r="4846" spans="10:11" x14ac:dyDescent="0.3">
      <c r="J4846" t="s">
        <v>23103</v>
      </c>
      <c r="K4846">
        <v>6.2</v>
      </c>
    </row>
    <row r="4847" spans="10:11" x14ac:dyDescent="0.3">
      <c r="J4847" t="s">
        <v>10413</v>
      </c>
      <c r="K4847">
        <v>4.8</v>
      </c>
    </row>
    <row r="4848" spans="10:11" x14ac:dyDescent="0.3">
      <c r="J4848" t="s">
        <v>6403</v>
      </c>
      <c r="K4848">
        <v>4.5</v>
      </c>
    </row>
    <row r="4849" spans="10:11" x14ac:dyDescent="0.3">
      <c r="J4849" t="s">
        <v>1415</v>
      </c>
      <c r="K4849">
        <v>7.2</v>
      </c>
    </row>
    <row r="4850" spans="10:11" x14ac:dyDescent="0.3">
      <c r="J4850" t="s">
        <v>2850</v>
      </c>
      <c r="K4850">
        <v>4.3</v>
      </c>
    </row>
    <row r="4851" spans="10:11" x14ac:dyDescent="0.3">
      <c r="J4851" t="s">
        <v>5103</v>
      </c>
      <c r="K4851">
        <v>4.5</v>
      </c>
    </row>
    <row r="4852" spans="10:11" x14ac:dyDescent="0.3">
      <c r="J4852" t="s">
        <v>23137</v>
      </c>
      <c r="K4852">
        <v>6.4</v>
      </c>
    </row>
    <row r="4853" spans="10:11" x14ac:dyDescent="0.3">
      <c r="J4853" t="s">
        <v>5685</v>
      </c>
      <c r="K4853">
        <v>6.4</v>
      </c>
    </row>
    <row r="4854" spans="10:11" x14ac:dyDescent="0.3">
      <c r="J4854" t="s">
        <v>1415</v>
      </c>
      <c r="K4854">
        <v>7.3</v>
      </c>
    </row>
    <row r="4855" spans="10:11" x14ac:dyDescent="0.3">
      <c r="J4855" t="s">
        <v>1415</v>
      </c>
      <c r="K4855">
        <v>6.9</v>
      </c>
    </row>
    <row r="4856" spans="10:11" x14ac:dyDescent="0.3">
      <c r="J4856" t="s">
        <v>23154</v>
      </c>
      <c r="K4856">
        <v>4.3</v>
      </c>
    </row>
    <row r="4857" spans="10:11" x14ac:dyDescent="0.3">
      <c r="J4857" t="s">
        <v>4824</v>
      </c>
      <c r="K4857">
        <v>7.2</v>
      </c>
    </row>
    <row r="4858" spans="10:11" x14ac:dyDescent="0.3">
      <c r="J4858" t="s">
        <v>1415</v>
      </c>
      <c r="K4858">
        <v>6.5</v>
      </c>
    </row>
    <row r="4859" spans="10:11" x14ac:dyDescent="0.3">
      <c r="J4859" t="s">
        <v>2527</v>
      </c>
      <c r="K4859">
        <v>6.6</v>
      </c>
    </row>
    <row r="4860" spans="10:11" x14ac:dyDescent="0.3">
      <c r="J4860" t="s">
        <v>1415</v>
      </c>
      <c r="K4860">
        <v>6.7</v>
      </c>
    </row>
    <row r="4861" spans="10:11" x14ac:dyDescent="0.3">
      <c r="J4861" t="s">
        <v>15140</v>
      </c>
      <c r="K4861">
        <v>4.3</v>
      </c>
    </row>
    <row r="4862" spans="10:11" x14ac:dyDescent="0.3">
      <c r="J4862" t="s">
        <v>5032</v>
      </c>
      <c r="K4862">
        <v>7.3</v>
      </c>
    </row>
    <row r="4863" spans="10:11" x14ac:dyDescent="0.3">
      <c r="J4863" t="s">
        <v>1681</v>
      </c>
      <c r="K4863">
        <v>6.4</v>
      </c>
    </row>
    <row r="4864" spans="10:11" x14ac:dyDescent="0.3">
      <c r="J4864" t="s">
        <v>23197</v>
      </c>
      <c r="K4864">
        <v>7</v>
      </c>
    </row>
    <row r="4865" spans="10:11" x14ac:dyDescent="0.3">
      <c r="J4865" t="s">
        <v>1924</v>
      </c>
      <c r="K4865">
        <v>5.5</v>
      </c>
    </row>
    <row r="4866" spans="10:11" x14ac:dyDescent="0.3">
      <c r="J4866" t="s">
        <v>214</v>
      </c>
      <c r="K4866">
        <v>6.7</v>
      </c>
    </row>
    <row r="4867" spans="10:11" x14ac:dyDescent="0.3">
      <c r="J4867" t="s">
        <v>6403</v>
      </c>
      <c r="K4867">
        <v>4.3</v>
      </c>
    </row>
    <row r="4868" spans="10:11" x14ac:dyDescent="0.3">
      <c r="J4868" t="s">
        <v>6419</v>
      </c>
      <c r="K4868">
        <v>6.1</v>
      </c>
    </row>
    <row r="4869" spans="10:11" x14ac:dyDescent="0.3">
      <c r="J4869" t="s">
        <v>2527</v>
      </c>
      <c r="K4869">
        <v>6.8</v>
      </c>
    </row>
    <row r="4870" spans="10:11" x14ac:dyDescent="0.3">
      <c r="J4870" t="s">
        <v>4075</v>
      </c>
      <c r="K4870">
        <v>3.9</v>
      </c>
    </row>
    <row r="4871" spans="10:11" x14ac:dyDescent="0.3">
      <c r="J4871" t="s">
        <v>1935</v>
      </c>
      <c r="K4871">
        <v>8.5</v>
      </c>
    </row>
    <row r="4872" spans="10:11" x14ac:dyDescent="0.3">
      <c r="J4872" t="s">
        <v>3409</v>
      </c>
      <c r="K4872">
        <v>6.9</v>
      </c>
    </row>
    <row r="4873" spans="10:11" x14ac:dyDescent="0.3">
      <c r="J4873" t="s">
        <v>4075</v>
      </c>
      <c r="K4873">
        <v>7.3</v>
      </c>
    </row>
    <row r="4874" spans="10:11" x14ac:dyDescent="0.3">
      <c r="J4874" t="s">
        <v>852</v>
      </c>
      <c r="K4874">
        <v>6.9</v>
      </c>
    </row>
    <row r="4875" spans="10:11" x14ac:dyDescent="0.3">
      <c r="J4875" t="s">
        <v>12332</v>
      </c>
      <c r="K4875">
        <v>6.3</v>
      </c>
    </row>
    <row r="4876" spans="10:11" x14ac:dyDescent="0.3">
      <c r="J4876" t="s">
        <v>18257</v>
      </c>
      <c r="K4876">
        <v>2.5</v>
      </c>
    </row>
    <row r="4877" spans="10:11" x14ac:dyDescent="0.3">
      <c r="J4877" t="s">
        <v>3409</v>
      </c>
      <c r="K4877">
        <v>5.7</v>
      </c>
    </row>
    <row r="4878" spans="10:11" x14ac:dyDescent="0.3">
      <c r="J4878" t="s">
        <v>23273</v>
      </c>
      <c r="K4878">
        <v>7</v>
      </c>
    </row>
    <row r="4879" spans="10:11" x14ac:dyDescent="0.3">
      <c r="J4879" t="s">
        <v>7144</v>
      </c>
      <c r="K4879">
        <v>6.2</v>
      </c>
    </row>
    <row r="4880" spans="10:11" x14ac:dyDescent="0.3">
      <c r="J4880" t="s">
        <v>23288</v>
      </c>
      <c r="K4880">
        <v>6.9</v>
      </c>
    </row>
    <row r="4881" spans="10:11" x14ac:dyDescent="0.3">
      <c r="J4881" t="s">
        <v>1935</v>
      </c>
      <c r="K4881">
        <v>4.5</v>
      </c>
    </row>
    <row r="4882" spans="10:11" x14ac:dyDescent="0.3">
      <c r="J4882" t="s">
        <v>67</v>
      </c>
      <c r="K4882">
        <v>7.8</v>
      </c>
    </row>
    <row r="4883" spans="10:11" x14ac:dyDescent="0.3">
      <c r="J4883" t="s">
        <v>5544</v>
      </c>
      <c r="K4883">
        <v>4.4000000000000004</v>
      </c>
    </row>
    <row r="4884" spans="10:11" x14ac:dyDescent="0.3">
      <c r="J4884" t="s">
        <v>10734</v>
      </c>
      <c r="K4884">
        <v>7.4</v>
      </c>
    </row>
    <row r="4885" spans="10:11" x14ac:dyDescent="0.3">
      <c r="J4885" t="s">
        <v>18089</v>
      </c>
      <c r="K4885">
        <v>6.6</v>
      </c>
    </row>
    <row r="4886" spans="10:11" x14ac:dyDescent="0.3">
      <c r="J4886" t="s">
        <v>67</v>
      </c>
      <c r="K4886">
        <v>8</v>
      </c>
    </row>
    <row r="4887" spans="10:11" x14ac:dyDescent="0.3">
      <c r="J4887" t="s">
        <v>5605</v>
      </c>
      <c r="K4887">
        <v>8.3000000000000007</v>
      </c>
    </row>
    <row r="4888" spans="10:11" x14ac:dyDescent="0.3">
      <c r="J4888" t="s">
        <v>1671</v>
      </c>
      <c r="K4888">
        <v>6.5</v>
      </c>
    </row>
    <row r="4889" spans="10:11" x14ac:dyDescent="0.3">
      <c r="J4889" t="s">
        <v>6545</v>
      </c>
      <c r="K4889">
        <v>7.1</v>
      </c>
    </row>
    <row r="4890" spans="10:11" x14ac:dyDescent="0.3">
      <c r="J4890" t="s">
        <v>8722</v>
      </c>
      <c r="K4890">
        <v>7.1</v>
      </c>
    </row>
    <row r="4891" spans="10:11" x14ac:dyDescent="0.3">
      <c r="J4891" t="s">
        <v>23344</v>
      </c>
      <c r="K4891">
        <v>4</v>
      </c>
    </row>
    <row r="4892" spans="10:11" x14ac:dyDescent="0.3">
      <c r="J4892" t="s">
        <v>67</v>
      </c>
      <c r="K4892">
        <v>7.5</v>
      </c>
    </row>
    <row r="4893" spans="10:11" x14ac:dyDescent="0.3">
      <c r="J4893" t="s">
        <v>3409</v>
      </c>
      <c r="K4893">
        <v>7</v>
      </c>
    </row>
    <row r="4894" spans="10:11" x14ac:dyDescent="0.3">
      <c r="J4894" t="s">
        <v>2527</v>
      </c>
      <c r="K4894">
        <v>4</v>
      </c>
    </row>
    <row r="4895" spans="10:11" x14ac:dyDescent="0.3">
      <c r="J4895" t="s">
        <v>23371</v>
      </c>
      <c r="K4895">
        <v>6.7</v>
      </c>
    </row>
    <row r="4896" spans="10:11" x14ac:dyDescent="0.3">
      <c r="J4896" t="s">
        <v>17587</v>
      </c>
      <c r="K4896">
        <v>7.2</v>
      </c>
    </row>
    <row r="4897" spans="10:11" x14ac:dyDescent="0.3">
      <c r="J4897" t="s">
        <v>227</v>
      </c>
      <c r="K4897">
        <v>7</v>
      </c>
    </row>
    <row r="4898" spans="10:11" x14ac:dyDescent="0.3">
      <c r="J4898" t="s">
        <v>2527</v>
      </c>
      <c r="K4898">
        <v>7.4</v>
      </c>
    </row>
    <row r="4899" spans="10:11" x14ac:dyDescent="0.3">
      <c r="J4899" t="s">
        <v>10088</v>
      </c>
      <c r="K4899">
        <v>8</v>
      </c>
    </row>
    <row r="4900" spans="10:11" x14ac:dyDescent="0.3">
      <c r="J4900" t="s">
        <v>23394</v>
      </c>
      <c r="K4900">
        <v>6.5</v>
      </c>
    </row>
    <row r="4901" spans="10:11" x14ac:dyDescent="0.3">
      <c r="J4901" t="s">
        <v>67</v>
      </c>
      <c r="K4901">
        <v>7.2</v>
      </c>
    </row>
    <row r="4902" spans="10:11" x14ac:dyDescent="0.3">
      <c r="J4902" t="s">
        <v>3409</v>
      </c>
      <c r="K4902">
        <v>6.4</v>
      </c>
    </row>
    <row r="4903" spans="10:11" x14ac:dyDescent="0.3">
      <c r="J4903" t="s">
        <v>3409</v>
      </c>
      <c r="K4903">
        <v>6.5</v>
      </c>
    </row>
    <row r="4904" spans="10:11" x14ac:dyDescent="0.3">
      <c r="J4904" t="s">
        <v>1415</v>
      </c>
      <c r="K4904">
        <v>6.8</v>
      </c>
    </row>
    <row r="4905" spans="10:11" x14ac:dyDescent="0.3">
      <c r="J4905" t="s">
        <v>6199</v>
      </c>
      <c r="K4905">
        <v>6.9</v>
      </c>
    </row>
    <row r="4906" spans="10:11" x14ac:dyDescent="0.3">
      <c r="J4906" t="s">
        <v>22394</v>
      </c>
      <c r="K4906">
        <v>7.5</v>
      </c>
    </row>
    <row r="4907" spans="10:11" x14ac:dyDescent="0.3">
      <c r="J4907" t="s">
        <v>2125</v>
      </c>
      <c r="K4907">
        <v>7.1</v>
      </c>
    </row>
    <row r="4908" spans="10:11" x14ac:dyDescent="0.3">
      <c r="J4908" t="s">
        <v>4833</v>
      </c>
      <c r="K4908">
        <v>5.0999999999999996</v>
      </c>
    </row>
    <row r="4909" spans="10:11" x14ac:dyDescent="0.3">
      <c r="J4909" t="s">
        <v>2527</v>
      </c>
      <c r="K4909">
        <v>6.2</v>
      </c>
    </row>
    <row r="4910" spans="10:11" x14ac:dyDescent="0.3">
      <c r="J4910" t="s">
        <v>4332</v>
      </c>
      <c r="K4910">
        <v>3.9</v>
      </c>
    </row>
    <row r="4911" spans="10:11" x14ac:dyDescent="0.3">
      <c r="J4911" t="s">
        <v>15468</v>
      </c>
      <c r="K4911">
        <v>6</v>
      </c>
    </row>
    <row r="4912" spans="10:11" x14ac:dyDescent="0.3">
      <c r="J4912" t="s">
        <v>23458</v>
      </c>
      <c r="K4912">
        <v>6.8</v>
      </c>
    </row>
    <row r="4913" spans="10:11" x14ac:dyDescent="0.3">
      <c r="J4913" t="s">
        <v>67</v>
      </c>
      <c r="K4913">
        <v>7.4</v>
      </c>
    </row>
    <row r="4914" spans="10:11" x14ac:dyDescent="0.3">
      <c r="J4914" t="s">
        <v>5324</v>
      </c>
      <c r="K4914">
        <v>8.1</v>
      </c>
    </row>
    <row r="4915" spans="10:11" x14ac:dyDescent="0.3">
      <c r="J4915" t="s">
        <v>1415</v>
      </c>
      <c r="K4915">
        <v>6.5</v>
      </c>
    </row>
    <row r="4916" spans="10:11" x14ac:dyDescent="0.3">
      <c r="J4916" t="s">
        <v>5499</v>
      </c>
      <c r="K4916">
        <v>8</v>
      </c>
    </row>
    <row r="4917" spans="10:11" x14ac:dyDescent="0.3">
      <c r="J4917" t="s">
        <v>20255</v>
      </c>
      <c r="K4917">
        <v>7.7</v>
      </c>
    </row>
    <row r="4918" spans="10:11" x14ac:dyDescent="0.3">
      <c r="J4918" t="s">
        <v>7144</v>
      </c>
      <c r="K4918">
        <v>7.2</v>
      </c>
    </row>
    <row r="4919" spans="10:11" x14ac:dyDescent="0.3">
      <c r="J4919" t="s">
        <v>23499</v>
      </c>
      <c r="K4919">
        <v>5.4</v>
      </c>
    </row>
    <row r="4920" spans="10:11" x14ac:dyDescent="0.3">
      <c r="J4920" t="s">
        <v>5510</v>
      </c>
      <c r="K4920">
        <v>6.7</v>
      </c>
    </row>
    <row r="4921" spans="10:11" x14ac:dyDescent="0.3">
      <c r="J4921" t="s">
        <v>2683</v>
      </c>
      <c r="K4921">
        <v>6.3</v>
      </c>
    </row>
    <row r="4922" spans="10:11" x14ac:dyDescent="0.3">
      <c r="J4922" t="s">
        <v>3409</v>
      </c>
      <c r="K4922">
        <v>8.1</v>
      </c>
    </row>
    <row r="4923" spans="10:11" x14ac:dyDescent="0.3">
      <c r="J4923" t="s">
        <v>7144</v>
      </c>
      <c r="K4923">
        <v>8.5</v>
      </c>
    </row>
    <row r="4924" spans="10:11" x14ac:dyDescent="0.3">
      <c r="J4924" t="s">
        <v>214</v>
      </c>
      <c r="K4924">
        <v>7.7</v>
      </c>
    </row>
    <row r="4925" spans="10:11" x14ac:dyDescent="0.3">
      <c r="J4925" t="s">
        <v>1681</v>
      </c>
      <c r="K4925">
        <v>6.5</v>
      </c>
    </row>
    <row r="4926" spans="10:11" x14ac:dyDescent="0.3">
      <c r="J4926" t="s">
        <v>67</v>
      </c>
      <c r="K4926">
        <v>8.6999999999999993</v>
      </c>
    </row>
    <row r="4927" spans="10:11" x14ac:dyDescent="0.3">
      <c r="J4927" t="s">
        <v>3409</v>
      </c>
      <c r="K4927">
        <v>6.5</v>
      </c>
    </row>
    <row r="4928" spans="10:11" x14ac:dyDescent="0.3">
      <c r="J4928" t="s">
        <v>5499</v>
      </c>
      <c r="K4928">
        <v>7</v>
      </c>
    </row>
    <row r="4929" spans="10:11" x14ac:dyDescent="0.3">
      <c r="J4929" t="s">
        <v>10413</v>
      </c>
      <c r="K4929">
        <v>5.8</v>
      </c>
    </row>
    <row r="4930" spans="10:11" x14ac:dyDescent="0.3">
      <c r="J4930" t="s">
        <v>2125</v>
      </c>
      <c r="K4930">
        <v>5.5</v>
      </c>
    </row>
    <row r="4931" spans="10:11" x14ac:dyDescent="0.3">
      <c r="J4931" t="s">
        <v>3409</v>
      </c>
      <c r="K4931">
        <v>7</v>
      </c>
    </row>
    <row r="4932" spans="10:11" x14ac:dyDescent="0.3">
      <c r="J4932" t="s">
        <v>1415</v>
      </c>
      <c r="K4932">
        <v>6.3</v>
      </c>
    </row>
    <row r="4933" spans="10:11" x14ac:dyDescent="0.3">
      <c r="J4933" t="s">
        <v>7837</v>
      </c>
      <c r="K4933">
        <v>7.9</v>
      </c>
    </row>
    <row r="4934" spans="10:11" x14ac:dyDescent="0.3">
      <c r="J4934" t="s">
        <v>1671</v>
      </c>
      <c r="K4934">
        <v>7.3</v>
      </c>
    </row>
    <row r="4935" spans="10:11" x14ac:dyDescent="0.3">
      <c r="J4935" t="s">
        <v>67</v>
      </c>
      <c r="K4935">
        <v>7.4</v>
      </c>
    </row>
    <row r="4936" spans="10:11" x14ac:dyDescent="0.3">
      <c r="J4936" t="s">
        <v>6403</v>
      </c>
      <c r="K4936">
        <v>5.4</v>
      </c>
    </row>
    <row r="4937" spans="10:11" x14ac:dyDescent="0.3">
      <c r="J4937" t="s">
        <v>3265</v>
      </c>
      <c r="K4937">
        <v>7.1</v>
      </c>
    </row>
    <row r="4938" spans="10:11" x14ac:dyDescent="0.3">
      <c r="J4938" t="s">
        <v>5544</v>
      </c>
      <c r="K4938">
        <v>7.5</v>
      </c>
    </row>
    <row r="4939" spans="10:11" x14ac:dyDescent="0.3">
      <c r="J4939" t="s">
        <v>2966</v>
      </c>
      <c r="K4939">
        <v>8.4</v>
      </c>
    </row>
    <row r="4940" spans="10:11" x14ac:dyDescent="0.3">
      <c r="J4940" t="s">
        <v>23610</v>
      </c>
      <c r="K4940">
        <v>7</v>
      </c>
    </row>
    <row r="4941" spans="10:11" x14ac:dyDescent="0.3">
      <c r="J4941" t="s">
        <v>67</v>
      </c>
      <c r="K4941">
        <v>5.3</v>
      </c>
    </row>
    <row r="4942" spans="10:11" x14ac:dyDescent="0.3">
      <c r="J4942" t="s">
        <v>67</v>
      </c>
      <c r="K4942">
        <v>7.1</v>
      </c>
    </row>
    <row r="4943" spans="10:11" x14ac:dyDescent="0.3">
      <c r="J4943" t="s">
        <v>67</v>
      </c>
      <c r="K4943">
        <v>7.5</v>
      </c>
    </row>
    <row r="4944" spans="10:11" x14ac:dyDescent="0.3">
      <c r="J4944" t="s">
        <v>9754</v>
      </c>
      <c r="K4944">
        <v>6.1</v>
      </c>
    </row>
    <row r="4945" spans="10:11" x14ac:dyDescent="0.3">
      <c r="J4945" t="s">
        <v>3409</v>
      </c>
      <c r="K4945">
        <v>7.2</v>
      </c>
    </row>
    <row r="4946" spans="10:11" x14ac:dyDescent="0.3">
      <c r="J4946" t="s">
        <v>2202</v>
      </c>
      <c r="K4946">
        <v>6.7</v>
      </c>
    </row>
    <row r="4947" spans="10:11" x14ac:dyDescent="0.3">
      <c r="J4947" t="s">
        <v>23645</v>
      </c>
      <c r="K4947">
        <v>8.1999999999999993</v>
      </c>
    </row>
    <row r="4948" spans="10:11" x14ac:dyDescent="0.3">
      <c r="J4948" t="s">
        <v>20311</v>
      </c>
      <c r="K4948">
        <v>6.6</v>
      </c>
    </row>
    <row r="4949" spans="10:11" x14ac:dyDescent="0.3">
      <c r="J4949" t="s">
        <v>2527</v>
      </c>
      <c r="K4949">
        <v>6.7</v>
      </c>
    </row>
    <row r="4950" spans="10:11" x14ac:dyDescent="0.3">
      <c r="J4950" t="s">
        <v>19711</v>
      </c>
      <c r="K4950">
        <v>5.0999999999999996</v>
      </c>
    </row>
    <row r="4951" spans="10:11" x14ac:dyDescent="0.3">
      <c r="J4951" t="s">
        <v>1671</v>
      </c>
      <c r="K4951">
        <v>7</v>
      </c>
    </row>
    <row r="4952" spans="10:11" x14ac:dyDescent="0.3">
      <c r="J4952" t="s">
        <v>1671</v>
      </c>
      <c r="K4952">
        <v>7</v>
      </c>
    </row>
    <row r="4953" spans="10:11" x14ac:dyDescent="0.3">
      <c r="J4953" t="s">
        <v>18430</v>
      </c>
      <c r="K4953">
        <v>8</v>
      </c>
    </row>
    <row r="4954" spans="10:11" x14ac:dyDescent="0.3">
      <c r="J4954" t="s">
        <v>3409</v>
      </c>
      <c r="K4954">
        <v>7.4</v>
      </c>
    </row>
    <row r="4955" spans="10:11" x14ac:dyDescent="0.3">
      <c r="J4955" t="s">
        <v>1544</v>
      </c>
      <c r="K4955">
        <v>5.4</v>
      </c>
    </row>
    <row r="4956" spans="10:11" x14ac:dyDescent="0.3">
      <c r="J4956" t="s">
        <v>1671</v>
      </c>
      <c r="K4956">
        <v>5.7</v>
      </c>
    </row>
    <row r="4957" spans="10:11" x14ac:dyDescent="0.3">
      <c r="J4957" t="s">
        <v>3794</v>
      </c>
      <c r="K4957">
        <v>6.7</v>
      </c>
    </row>
    <row r="4958" spans="10:11" x14ac:dyDescent="0.3">
      <c r="J4958" t="s">
        <v>5544</v>
      </c>
      <c r="K4958">
        <v>4.2</v>
      </c>
    </row>
    <row r="4959" spans="10:11" x14ac:dyDescent="0.3">
      <c r="J4959" t="s">
        <v>14907</v>
      </c>
      <c r="K4959">
        <v>7.4</v>
      </c>
    </row>
    <row r="4960" spans="10:11" x14ac:dyDescent="0.3">
      <c r="J4960" t="s">
        <v>1935</v>
      </c>
      <c r="K4960">
        <v>4.8</v>
      </c>
    </row>
    <row r="4961" spans="10:11" x14ac:dyDescent="0.3">
      <c r="J4961" t="s">
        <v>1671</v>
      </c>
      <c r="K4961">
        <v>7</v>
      </c>
    </row>
    <row r="4962" spans="10:11" x14ac:dyDescent="0.3">
      <c r="J4962" t="s">
        <v>2527</v>
      </c>
      <c r="K4962">
        <v>7.3</v>
      </c>
    </row>
    <row r="4963" spans="10:11" x14ac:dyDescent="0.3">
      <c r="J4963" t="s">
        <v>8432</v>
      </c>
      <c r="K4963">
        <v>5.8</v>
      </c>
    </row>
    <row r="4964" spans="10:11" x14ac:dyDescent="0.3">
      <c r="J4964" t="s">
        <v>12639</v>
      </c>
      <c r="K4964">
        <v>7</v>
      </c>
    </row>
    <row r="4965" spans="10:11" x14ac:dyDescent="0.3">
      <c r="J4965" t="s">
        <v>18089</v>
      </c>
      <c r="K4965">
        <v>3.2</v>
      </c>
    </row>
    <row r="4966" spans="10:11" x14ac:dyDescent="0.3">
      <c r="J4966" t="s">
        <v>23731</v>
      </c>
      <c r="K4966">
        <v>6.8</v>
      </c>
    </row>
    <row r="4967" spans="10:11" x14ac:dyDescent="0.3">
      <c r="J4967" t="s">
        <v>67</v>
      </c>
      <c r="K4967">
        <v>7.7</v>
      </c>
    </row>
    <row r="4968" spans="10:11" x14ac:dyDescent="0.3">
      <c r="J4968" t="s">
        <v>10413</v>
      </c>
      <c r="K4968">
        <v>5.6</v>
      </c>
    </row>
    <row r="4969" spans="10:11" x14ac:dyDescent="0.3">
      <c r="J4969" t="s">
        <v>1935</v>
      </c>
      <c r="K4969">
        <v>7.1</v>
      </c>
    </row>
    <row r="4970" spans="10:11" x14ac:dyDescent="0.3">
      <c r="J4970" t="s">
        <v>1390</v>
      </c>
      <c r="K4970">
        <v>3.6</v>
      </c>
    </row>
    <row r="4971" spans="10:11" x14ac:dyDescent="0.3">
      <c r="J4971" t="s">
        <v>6790</v>
      </c>
      <c r="K4971">
        <v>6.8</v>
      </c>
    </row>
    <row r="4972" spans="10:11" x14ac:dyDescent="0.3">
      <c r="J4972" t="s">
        <v>21604</v>
      </c>
      <c r="K4972">
        <v>7.6</v>
      </c>
    </row>
    <row r="4973" spans="10:11" x14ac:dyDescent="0.3">
      <c r="J4973" t="s">
        <v>6790</v>
      </c>
      <c r="K4973">
        <v>6.6</v>
      </c>
    </row>
    <row r="4974" spans="10:11" x14ac:dyDescent="0.3">
      <c r="J4974" t="s">
        <v>67</v>
      </c>
      <c r="K4974">
        <v>8.3000000000000007</v>
      </c>
    </row>
    <row r="4975" spans="10:11" x14ac:dyDescent="0.3">
      <c r="J4975" t="s">
        <v>1924</v>
      </c>
      <c r="K4975">
        <v>7.5</v>
      </c>
    </row>
    <row r="4976" spans="10:11" x14ac:dyDescent="0.3">
      <c r="J4976" t="s">
        <v>1681</v>
      </c>
      <c r="K4976">
        <v>5.4</v>
      </c>
    </row>
    <row r="4977" spans="10:11" x14ac:dyDescent="0.3">
      <c r="J4977" t="s">
        <v>7218</v>
      </c>
      <c r="K4977">
        <v>5.3</v>
      </c>
    </row>
    <row r="4978" spans="10:11" x14ac:dyDescent="0.3">
      <c r="J4978" t="s">
        <v>2813</v>
      </c>
      <c r="K4978">
        <v>4.5</v>
      </c>
    </row>
    <row r="4979" spans="10:11" x14ac:dyDescent="0.3">
      <c r="J4979" t="s">
        <v>23804</v>
      </c>
      <c r="K4979">
        <v>7.3</v>
      </c>
    </row>
    <row r="4980" spans="10:11" x14ac:dyDescent="0.3">
      <c r="J4980" t="s">
        <v>1671</v>
      </c>
      <c r="K4980">
        <v>5.6</v>
      </c>
    </row>
    <row r="4981" spans="10:11" x14ac:dyDescent="0.3">
      <c r="J4981" t="s">
        <v>2527</v>
      </c>
      <c r="K4981">
        <v>5.6</v>
      </c>
    </row>
    <row r="4982" spans="10:11" x14ac:dyDescent="0.3">
      <c r="J4982" t="s">
        <v>10222</v>
      </c>
      <c r="K4982">
        <v>4.0999999999999996</v>
      </c>
    </row>
    <row r="4983" spans="10:11" x14ac:dyDescent="0.3">
      <c r="J4983" t="s">
        <v>3409</v>
      </c>
      <c r="K4983">
        <v>6.8</v>
      </c>
    </row>
    <row r="4984" spans="10:11" x14ac:dyDescent="0.3">
      <c r="J4984" t="s">
        <v>1671</v>
      </c>
      <c r="K4984">
        <v>6.3</v>
      </c>
    </row>
    <row r="4985" spans="10:11" x14ac:dyDescent="0.3">
      <c r="J4985" t="s">
        <v>18430</v>
      </c>
      <c r="K4985">
        <v>5.8</v>
      </c>
    </row>
    <row r="4986" spans="10:11" x14ac:dyDescent="0.3">
      <c r="J4986" t="s">
        <v>1415</v>
      </c>
      <c r="K4986">
        <v>6.6</v>
      </c>
    </row>
    <row r="4987" spans="10:11" x14ac:dyDescent="0.3">
      <c r="J4987" t="s">
        <v>2125</v>
      </c>
      <c r="K4987">
        <v>6.7</v>
      </c>
    </row>
    <row r="4988" spans="10:11" x14ac:dyDescent="0.3">
      <c r="J4988" t="s">
        <v>1415</v>
      </c>
      <c r="K4988">
        <v>6.4</v>
      </c>
    </row>
    <row r="4989" spans="10:11" x14ac:dyDescent="0.3">
      <c r="J4989" t="s">
        <v>1415</v>
      </c>
      <c r="K4989">
        <v>6.3</v>
      </c>
    </row>
    <row r="4990" spans="10:11" x14ac:dyDescent="0.3">
      <c r="J4990" t="s">
        <v>23866</v>
      </c>
      <c r="K4990">
        <v>3.4</v>
      </c>
    </row>
    <row r="4991" spans="10:11" x14ac:dyDescent="0.3">
      <c r="J4991" t="s">
        <v>2527</v>
      </c>
      <c r="K4991">
        <v>4.7</v>
      </c>
    </row>
    <row r="4992" spans="10:11" x14ac:dyDescent="0.3">
      <c r="J4992" t="s">
        <v>67</v>
      </c>
      <c r="K4992">
        <v>6</v>
      </c>
    </row>
    <row r="4993" spans="10:11" x14ac:dyDescent="0.3">
      <c r="J4993" t="s">
        <v>2664</v>
      </c>
      <c r="K4993">
        <v>7.3</v>
      </c>
    </row>
    <row r="4994" spans="10:11" x14ac:dyDescent="0.3">
      <c r="J4994" t="s">
        <v>67</v>
      </c>
      <c r="K4994">
        <v>7.9</v>
      </c>
    </row>
    <row r="4995" spans="10:11" x14ac:dyDescent="0.3">
      <c r="J4995" t="s">
        <v>2954</v>
      </c>
      <c r="K4995">
        <v>6.1</v>
      </c>
    </row>
    <row r="4996" spans="10:11" x14ac:dyDescent="0.3">
      <c r="J4996" t="s">
        <v>22869</v>
      </c>
      <c r="K4996">
        <v>7.4</v>
      </c>
    </row>
    <row r="4997" spans="10:11" x14ac:dyDescent="0.3">
      <c r="J4997" t="s">
        <v>3409</v>
      </c>
      <c r="K4997">
        <v>6.6</v>
      </c>
    </row>
    <row r="4998" spans="10:11" x14ac:dyDescent="0.3">
      <c r="J4998" t="s">
        <v>1671</v>
      </c>
      <c r="K4998">
        <v>5.5</v>
      </c>
    </row>
    <row r="4999" spans="10:11" x14ac:dyDescent="0.3">
      <c r="J4999" t="s">
        <v>3409</v>
      </c>
      <c r="K4999">
        <v>7.5</v>
      </c>
    </row>
    <row r="5000" spans="10:11" x14ac:dyDescent="0.3">
      <c r="J5000" t="s">
        <v>1681</v>
      </c>
      <c r="K5000">
        <v>7.6</v>
      </c>
    </row>
    <row r="5001" spans="10:11" x14ac:dyDescent="0.3">
      <c r="J5001" t="s">
        <v>2683</v>
      </c>
      <c r="K5001">
        <v>5</v>
      </c>
    </row>
    <row r="5002" spans="10:11" x14ac:dyDescent="0.3">
      <c r="J5002" t="s">
        <v>6403</v>
      </c>
      <c r="K5002">
        <v>3.2</v>
      </c>
    </row>
    <row r="5003" spans="10:11" x14ac:dyDescent="0.3">
      <c r="J5003" t="s">
        <v>4068</v>
      </c>
      <c r="K5003">
        <v>8.1999999999999993</v>
      </c>
    </row>
    <row r="5004" spans="10:11" x14ac:dyDescent="0.3">
      <c r="J5004" t="s">
        <v>5544</v>
      </c>
      <c r="K5004">
        <v>3.7</v>
      </c>
    </row>
    <row r="5005" spans="10:11" x14ac:dyDescent="0.3">
      <c r="J5005" t="s">
        <v>3409</v>
      </c>
      <c r="K5005">
        <v>6.3</v>
      </c>
    </row>
    <row r="5006" spans="10:11" x14ac:dyDescent="0.3">
      <c r="J5006" t="s">
        <v>15011</v>
      </c>
      <c r="K5006">
        <v>4.0999999999999996</v>
      </c>
    </row>
    <row r="5007" spans="10:11" x14ac:dyDescent="0.3">
      <c r="J5007" t="s">
        <v>1671</v>
      </c>
      <c r="K5007">
        <v>6.9</v>
      </c>
    </row>
    <row r="5008" spans="10:11" x14ac:dyDescent="0.3">
      <c r="J5008" t="s">
        <v>6403</v>
      </c>
      <c r="K5008">
        <v>5.4</v>
      </c>
    </row>
    <row r="5009" spans="10:11" x14ac:dyDescent="0.3">
      <c r="J5009" t="s">
        <v>9193</v>
      </c>
      <c r="K5009">
        <v>6.5</v>
      </c>
    </row>
    <row r="5010" spans="10:11" x14ac:dyDescent="0.3">
      <c r="J5010" t="s">
        <v>1671</v>
      </c>
      <c r="K5010">
        <v>7.8</v>
      </c>
    </row>
    <row r="5011" spans="10:11" x14ac:dyDescent="0.3">
      <c r="J5011" t="s">
        <v>5324</v>
      </c>
      <c r="K5011">
        <v>6.7</v>
      </c>
    </row>
    <row r="5012" spans="10:11" x14ac:dyDescent="0.3">
      <c r="J5012" t="s">
        <v>2527</v>
      </c>
      <c r="K5012">
        <v>6.4</v>
      </c>
    </row>
    <row r="5013" spans="10:11" x14ac:dyDescent="0.3">
      <c r="J5013" t="s">
        <v>2527</v>
      </c>
      <c r="K5013">
        <v>7.3</v>
      </c>
    </row>
    <row r="5014" spans="10:11" x14ac:dyDescent="0.3">
      <c r="J5014" t="s">
        <v>464</v>
      </c>
      <c r="K5014">
        <v>5.7</v>
      </c>
    </row>
    <row r="5015" spans="10:11" x14ac:dyDescent="0.3">
      <c r="J5015" t="s">
        <v>7144</v>
      </c>
      <c r="K5015">
        <v>7</v>
      </c>
    </row>
    <row r="5016" spans="10:11" x14ac:dyDescent="0.3">
      <c r="J5016" t="s">
        <v>334</v>
      </c>
      <c r="K5016">
        <v>6.3</v>
      </c>
    </row>
    <row r="5017" spans="10:11" x14ac:dyDescent="0.3">
      <c r="J5017" t="s">
        <v>2527</v>
      </c>
      <c r="K5017">
        <v>7.1</v>
      </c>
    </row>
    <row r="5018" spans="10:11" x14ac:dyDescent="0.3">
      <c r="J5018" t="s">
        <v>2125</v>
      </c>
      <c r="K5018">
        <v>4.8</v>
      </c>
    </row>
    <row r="5019" spans="10:11" x14ac:dyDescent="0.3">
      <c r="J5019" t="s">
        <v>1681</v>
      </c>
      <c r="K5019">
        <v>3.3</v>
      </c>
    </row>
    <row r="5020" spans="10:11" x14ac:dyDescent="0.3">
      <c r="J5020" t="s">
        <v>3409</v>
      </c>
      <c r="K5020">
        <v>6.9</v>
      </c>
    </row>
    <row r="5021" spans="10:11" x14ac:dyDescent="0.3">
      <c r="J5021" t="s">
        <v>3030</v>
      </c>
      <c r="K5021">
        <v>4.5999999999999996</v>
      </c>
    </row>
    <row r="5022" spans="10:11" x14ac:dyDescent="0.3">
      <c r="J5022" t="s">
        <v>4384</v>
      </c>
      <c r="K5022">
        <v>3</v>
      </c>
    </row>
    <row r="5023" spans="10:11" x14ac:dyDescent="0.3">
      <c r="J5023" t="s">
        <v>1415</v>
      </c>
      <c r="K5023">
        <v>6.6</v>
      </c>
    </row>
    <row r="5024" spans="10:11" x14ac:dyDescent="0.3">
      <c r="J5024" t="s">
        <v>3409</v>
      </c>
      <c r="K5024">
        <v>7.4</v>
      </c>
    </row>
    <row r="5025" spans="10:11" x14ac:dyDescent="0.3">
      <c r="J5025" t="s">
        <v>19711</v>
      </c>
      <c r="K5025">
        <v>6.2</v>
      </c>
    </row>
    <row r="5026" spans="10:11" x14ac:dyDescent="0.3">
      <c r="J5026" t="s">
        <v>2954</v>
      </c>
      <c r="K5026">
        <v>4</v>
      </c>
    </row>
    <row r="5027" spans="10:11" x14ac:dyDescent="0.3">
      <c r="J5027" t="s">
        <v>24055</v>
      </c>
      <c r="K5027">
        <v>6.1</v>
      </c>
    </row>
    <row r="5028" spans="10:11" x14ac:dyDescent="0.3">
      <c r="J5028" t="s">
        <v>7837</v>
      </c>
      <c r="K5028">
        <v>6.9</v>
      </c>
    </row>
    <row r="5029" spans="10:11" x14ac:dyDescent="0.3">
      <c r="J5029" t="s">
        <v>3409</v>
      </c>
      <c r="K5029">
        <v>7.5</v>
      </c>
    </row>
    <row r="5030" spans="10:11" x14ac:dyDescent="0.3">
      <c r="J5030" t="s">
        <v>6403</v>
      </c>
      <c r="K5030">
        <v>6.7</v>
      </c>
    </row>
    <row r="5031" spans="10:11" x14ac:dyDescent="0.3">
      <c r="J5031" t="s">
        <v>4833</v>
      </c>
      <c r="K5031">
        <v>7.4</v>
      </c>
    </row>
    <row r="5032" spans="10:11" x14ac:dyDescent="0.3">
      <c r="J5032" t="s">
        <v>3409</v>
      </c>
      <c r="K5032">
        <v>6.1</v>
      </c>
    </row>
    <row r="5033" spans="10:11" x14ac:dyDescent="0.3">
      <c r="J5033" t="s">
        <v>12838</v>
      </c>
      <c r="K5033">
        <v>5.4</v>
      </c>
    </row>
    <row r="5034" spans="10:11" x14ac:dyDescent="0.3">
      <c r="J5034" t="s">
        <v>1935</v>
      </c>
      <c r="K5034">
        <v>6.4</v>
      </c>
    </row>
    <row r="5035" spans="10:11" x14ac:dyDescent="0.3">
      <c r="J5035" t="s">
        <v>2683</v>
      </c>
      <c r="K5035">
        <v>7</v>
      </c>
    </row>
    <row r="5036" spans="10:11" x14ac:dyDescent="0.3">
      <c r="J5036" t="s">
        <v>10413</v>
      </c>
      <c r="K5036">
        <v>6.3</v>
      </c>
    </row>
    <row r="5037" spans="10:11" x14ac:dyDescent="0.3">
      <c r="J5037" t="s">
        <v>5806</v>
      </c>
      <c r="K5037">
        <v>6.9</v>
      </c>
    </row>
    <row r="5038" spans="10:11" x14ac:dyDescent="0.3">
      <c r="J5038" t="s">
        <v>1935</v>
      </c>
      <c r="K5038">
        <v>7.8</v>
      </c>
    </row>
    <row r="5039" spans="10:11" x14ac:dyDescent="0.3">
      <c r="J5039" t="s">
        <v>2527</v>
      </c>
      <c r="K5039">
        <v>6.4</v>
      </c>
    </row>
    <row r="5040" spans="10:11" x14ac:dyDescent="0.3">
      <c r="J5040" t="s">
        <v>2527</v>
      </c>
      <c r="K5040">
        <v>7.7</v>
      </c>
    </row>
    <row r="5041" spans="10:11" x14ac:dyDescent="0.3">
      <c r="J5041" t="s">
        <v>2142</v>
      </c>
      <c r="K5041">
        <v>7.5</v>
      </c>
    </row>
    <row r="5042" spans="10:11" x14ac:dyDescent="0.3">
      <c r="J5042" t="s">
        <v>4384</v>
      </c>
      <c r="K5042">
        <v>6.3</v>
      </c>
    </row>
    <row r="5043" spans="10:11" x14ac:dyDescent="0.3">
      <c r="J5043" t="s">
        <v>1415</v>
      </c>
      <c r="K5043">
        <v>6.3</v>
      </c>
    </row>
    <row r="5044" spans="10:11" x14ac:dyDescent="0.3">
      <c r="J5044" t="s">
        <v>67</v>
      </c>
      <c r="K5044">
        <v>6.6</v>
      </c>
    </row>
  </sheetData>
  <autoFilter ref="A1:H13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I31"/>
  <sheetViews>
    <sheetView topLeftCell="A4" workbookViewId="0">
      <selection activeCell="M23" sqref="M23"/>
    </sheetView>
  </sheetViews>
  <sheetFormatPr defaultRowHeight="14.4" x14ac:dyDescent="0.3"/>
  <cols>
    <col min="2" max="2" width="12" bestFit="1" customWidth="1"/>
    <col min="3" max="3" width="10.88671875" customWidth="1"/>
    <col min="4" max="4" width="10" customWidth="1"/>
    <col min="7" max="7" width="6.5546875" customWidth="1"/>
    <col min="8" max="8" width="12" bestFit="1" customWidth="1"/>
    <col min="9" max="9" width="22.109375" customWidth="1"/>
  </cols>
  <sheetData>
    <row r="5" spans="2:9" x14ac:dyDescent="0.3">
      <c r="B5" s="1" t="s">
        <v>24178</v>
      </c>
      <c r="C5" s="2" t="s">
        <v>24179</v>
      </c>
      <c r="D5" s="2" t="s">
        <v>24180</v>
      </c>
      <c r="E5" s="2" t="s">
        <v>24181</v>
      </c>
      <c r="F5" s="2" t="s">
        <v>24182</v>
      </c>
      <c r="G5" s="2" t="s">
        <v>24183</v>
      </c>
      <c r="H5" s="2" t="s">
        <v>24184</v>
      </c>
      <c r="I5" s="2" t="s">
        <v>24185</v>
      </c>
    </row>
    <row r="6" spans="2:9" x14ac:dyDescent="0.3">
      <c r="B6" s="2" t="s">
        <v>1325</v>
      </c>
      <c r="C6">
        <f>AVERAGEIFS('Movie Genre Analysis'!$K$2:$K$5044, 'Movie Genre Analysis'!$J$2:$J$5044, "*" &amp; B6 &amp; "*")</f>
        <v>6.2398959236773717</v>
      </c>
      <c r="D6" cm="1">
        <f t="array" ref="D6">MEDIAN(IF(ISNUMBER(FIND(B6,'Movie Genre Analysis'!$J$2:$J$5044)),'Movie Genre Analysis'!$K$2:$K$5044))</f>
        <v>6.3</v>
      </c>
      <c r="E6" cm="1">
        <f t="array" ref="E6">MODE(IF(ISNUMBER(FIND(B6,'Movie Genre Analysis'!$J$2:$J$5044)),'Movie Genre Analysis'!$K$2:$K$5044))</f>
        <v>6.1</v>
      </c>
      <c r="F6" cm="1">
        <f t="array" ref="F6">MAX(IF(ISNUMBER(FIND(B6,'Movie Genre Analysis'!$J$2:$J$5044)),'Movie Genre Analysis'!$K$2:$K$5044))</f>
        <v>9.1</v>
      </c>
      <c r="G6" cm="1">
        <f t="array" ref="G6">MIN(IF(ISNUMBER(FIND(B6,'Movie Genre Analysis'!$J$2:$J$5044)),'Movie Genre Analysis'!$K$2:$K$5044))</f>
        <v>1.7</v>
      </c>
      <c r="H6" cm="1">
        <f t="array" ref="H6">_xlfn.VAR.P(IF(ISNUMBER(FIND(B6,'Movie Genre Analysis'!$J$2:$J$5044)),'Movie Genre Analysis'!$K$2:$K$5044))</f>
        <v>1.2507066673986837</v>
      </c>
      <c r="I6" cm="1">
        <f t="array" ref="I6">_xlfn.STDEV.P(IF(ISNUMBER(FIND(B6,'Movie Genre Analysis'!$J$2:$J$5044)),'Movie Genre Analysis'!$K$2:$K$5044))</f>
        <v>1.1183499753649051</v>
      </c>
    </row>
    <row r="7" spans="2:9" x14ac:dyDescent="0.3">
      <c r="B7" s="2" t="s">
        <v>67</v>
      </c>
      <c r="C7">
        <f>AVERAGEIFS('Movie Genre Analysis'!$K$2:$K$5044, 'Movie Genre Analysis'!$J$2:$J$5044, "*" &amp; B7 &amp; "*")</f>
        <v>7.1801652892562009</v>
      </c>
      <c r="D7" cm="1">
        <f t="array" ref="D7">MEDIAN(IF(ISNUMBER(FIND(B7,'Movie Genre Analysis'!$J$2:$J$5044)),'Movie Genre Analysis'!$K$2:$K$5044))</f>
        <v>7.4</v>
      </c>
      <c r="E7" cm="1">
        <f t="array" ref="E7">MODE(IF(ISNUMBER(FIND(B7,'Movie Genre Analysis'!$J$2:$J$5044)),'Movie Genre Analysis'!$K$2:$K$5044))</f>
        <v>7.5</v>
      </c>
      <c r="F7" cm="1">
        <f t="array" ref="F7">MAX(IF(ISNUMBER(FIND(B7,'Movie Genre Analysis'!$J$2:$J$5044)),'Movie Genre Analysis'!$K$2:$K$5044))</f>
        <v>8.6999999999999993</v>
      </c>
      <c r="G7" cm="1">
        <f t="array" ref="G7">MIN(IF(ISNUMBER(FIND(B7,'Movie Genre Analysis'!$J$2:$J$5044)),'Movie Genre Analysis'!$K$2:$K$5044))</f>
        <v>1.6</v>
      </c>
      <c r="H7" cm="1">
        <f t="array" ref="H7">_xlfn.VAR.P(IF(ISNUMBER(FIND(B7,'Movie Genre Analysis'!$J$2:$J$5044)),'Movie Genre Analysis'!$K$2:$K$5044))</f>
        <v>1.1070446007786188</v>
      </c>
      <c r="I7" cm="1">
        <f t="array" ref="I7">_xlfn.STDEV.P(IF(ISNUMBER(FIND(B7,'Movie Genre Analysis'!$J$2:$J$5044)),'Movie Genre Analysis'!$K$2:$K$5044))</f>
        <v>1.0521618700459634</v>
      </c>
    </row>
    <row r="8" spans="2:9" x14ac:dyDescent="0.3">
      <c r="B8" s="2" t="s">
        <v>953</v>
      </c>
      <c r="C8">
        <f>AVERAGEIFS('Movie Genre Analysis'!$K$2:$K$5044, 'Movie Genre Analysis'!$J$2:$J$5044, "*" &amp; B8 &amp; "*")</f>
        <v>6.4411700975081292</v>
      </c>
      <c r="D8" cm="1">
        <f t="array" ref="D8">MEDIAN(IF(ISNUMBER(FIND(B8,'Movie Genre Analysis'!$J$2:$J$5044)),'Movie Genre Analysis'!$K$2:$K$5044))</f>
        <v>6.6</v>
      </c>
      <c r="E8" cm="1">
        <f t="array" ref="E8">MODE(IF(ISNUMBER(FIND(B8,'Movie Genre Analysis'!$J$2:$J$5044)),'Movie Genre Analysis'!$K$2:$K$5044))</f>
        <v>6.7</v>
      </c>
      <c r="F8" cm="1">
        <f t="array" ref="F8">MAX(IF(ISNUMBER(FIND(B8,'Movie Genre Analysis'!$J$2:$J$5044)),'Movie Genre Analysis'!$K$2:$K$5044))</f>
        <v>8.9</v>
      </c>
      <c r="G8" cm="1">
        <f t="array" ref="G8">MIN(IF(ISNUMBER(FIND(B8,'Movie Genre Analysis'!$J$2:$J$5044)),'Movie Genre Analysis'!$K$2:$K$5044))</f>
        <v>1.9</v>
      </c>
      <c r="H8" cm="1">
        <f t="array" ref="H8">_xlfn.VAR.P(IF(ISNUMBER(FIND(B8,'Movie Genre Analysis'!$J$2:$J$5044)),'Movie Genre Analysis'!$K$2:$K$5044))</f>
        <v>1.2782183491816559</v>
      </c>
      <c r="I8" cm="1">
        <f t="array" ref="I8">_xlfn.STDEV.P(IF(ISNUMBER(FIND(B8,'Movie Genre Analysis'!$J$2:$J$5044)),'Movie Genre Analysis'!$K$2:$K$5044))</f>
        <v>1.1305831898545351</v>
      </c>
    </row>
    <row r="9" spans="2:9" x14ac:dyDescent="0.3">
      <c r="B9" s="2" t="s">
        <v>3409</v>
      </c>
      <c r="C9">
        <f>AVERAGEIFS('Movie Genre Analysis'!$K$2:$K$5044, 'Movie Genre Analysis'!$J$2:$J$5044, "*" &amp; B9 &amp; "*")</f>
        <v>6.7637625289128849</v>
      </c>
      <c r="D9" cm="1">
        <f t="array" ref="D9">MEDIAN(IF(ISNUMBER(FIND(B9,'Movie Genre Analysis'!$J$2:$J$5044)),'Movie Genre Analysis'!$K$2:$K$5044))</f>
        <v>6.9</v>
      </c>
      <c r="E9" cm="1">
        <f t="array" ref="E9">MODE(IF(ISNUMBER(FIND(B9,'Movie Genre Analysis'!$J$2:$J$5044)),'Movie Genre Analysis'!$K$2:$K$5044))</f>
        <v>7.2</v>
      </c>
      <c r="F9" cm="1">
        <f t="array" ref="F9">MAX(IF(ISNUMBER(FIND(B9,'Movie Genre Analysis'!$J$2:$J$5044)),'Movie Genre Analysis'!$K$2:$K$5044))</f>
        <v>9.3000000000000007</v>
      </c>
      <c r="G9" cm="1">
        <f t="array" ref="G9">MIN(IF(ISNUMBER(FIND(B9,'Movie Genre Analysis'!$J$2:$J$5044)),'Movie Genre Analysis'!$K$2:$K$5044))</f>
        <v>2</v>
      </c>
      <c r="H9" cm="1">
        <f t="array" ref="H9">_xlfn.VAR.P(IF(ISNUMBER(FIND(B9,'Movie Genre Analysis'!$J$2:$J$5044)),'Movie Genre Analysis'!$K$2:$K$5044))</f>
        <v>0.91617335301352298</v>
      </c>
      <c r="I9" cm="1">
        <f t="array" ref="I9">_xlfn.STDEV.P(IF(ISNUMBER(FIND(B9,'Movie Genre Analysis'!$J$2:$J$5044)),'Movie Genre Analysis'!$K$2:$K$5044))</f>
        <v>0.95716944843299456</v>
      </c>
    </row>
    <row r="10" spans="2:9" x14ac:dyDescent="0.3">
      <c r="B10" s="2" t="s">
        <v>11526</v>
      </c>
      <c r="C10">
        <f>AVERAGEIFS('Movie Genre Analysis'!$K$2:$K$5044, 'Movie Genre Analysis'!$J$2:$J$5044, "*" &amp; B10 &amp; "*")</f>
        <v>6.5760330578512418</v>
      </c>
      <c r="D10" cm="1">
        <f t="array" ref="D10">MEDIAN(IF(ISNUMBER(FIND(B10,'Movie Genre Analysis'!$J$2:$J$5044)),'Movie Genre Analysis'!$K$2:$K$5044))</f>
        <v>6.7</v>
      </c>
      <c r="E10" cm="1">
        <f t="array" ref="E10">MODE(IF(ISNUMBER(FIND(B10,'Movie Genre Analysis'!$J$2:$J$5044)),'Movie Genre Analysis'!$K$2:$K$5044))</f>
        <v>6.7</v>
      </c>
      <c r="F10" cm="1">
        <f t="array" ref="F10">MAX(IF(ISNUMBER(FIND(B10,'Movie Genre Analysis'!$J$2:$J$5044)),'Movie Genre Analysis'!$K$2:$K$5044))</f>
        <v>8.6</v>
      </c>
      <c r="G10" cm="1">
        <f t="array" ref="G10">MIN(IF(ISNUMBER(FIND(B10,'Movie Genre Analysis'!$J$2:$J$5044)),'Movie Genre Analysis'!$K$2:$K$5044))</f>
        <v>1.7</v>
      </c>
      <c r="H10" cm="1">
        <f t="array" ref="H10">_xlfn.VAR.P(IF(ISNUMBER(FIND(B10,'Movie Genre Analysis'!$J$2:$J$5044)),'Movie Genre Analysis'!$K$2:$K$5044))</f>
        <v>1.2933098832046657</v>
      </c>
      <c r="I10" cm="1">
        <f t="array" ref="I10">_xlfn.STDEV.P(IF(ISNUMBER(FIND(B10,'Movie Genre Analysis'!$J$2:$J$5044)),'Movie Genre Analysis'!$K$2:$K$5044))</f>
        <v>1.1372378305370718</v>
      </c>
    </row>
    <row r="11" spans="2:9" x14ac:dyDescent="0.3">
      <c r="B11" s="2" t="s">
        <v>1671</v>
      </c>
      <c r="C11">
        <f>AVERAGEIFS('Movie Genre Analysis'!$K$2:$K$5044, 'Movie Genre Analysis'!$J$2:$J$5044, "*" &amp; B11 &amp; "*")</f>
        <v>6.1952457264957301</v>
      </c>
      <c r="D11" cm="1">
        <f t="array" ref="D11">MEDIAN(IF(ISNUMBER(FIND(B11,'Movie Genre Analysis'!$J$2:$J$5044)),'Movie Genre Analysis'!$K$2:$K$5044))</f>
        <v>6.3</v>
      </c>
      <c r="E11" cm="1">
        <f t="array" ref="E11">MODE(IF(ISNUMBER(FIND(B11,'Movie Genre Analysis'!$J$2:$J$5044)),'Movie Genre Analysis'!$K$2:$K$5044))</f>
        <v>6.7</v>
      </c>
      <c r="F11" cm="1">
        <f t="array" ref="F11">MAX(IF(ISNUMBER(FIND(B11,'Movie Genre Analysis'!$J$2:$J$5044)),'Movie Genre Analysis'!$K$2:$K$5044))</f>
        <v>9.5</v>
      </c>
      <c r="G11" cm="1">
        <f t="array" ref="G11">MIN(IF(ISNUMBER(FIND(B11,'Movie Genre Analysis'!$J$2:$J$5044)),'Movie Genre Analysis'!$K$2:$K$5044))</f>
        <v>1.7</v>
      </c>
      <c r="H11" cm="1">
        <f t="array" ref="H11">_xlfn.VAR.P(IF(ISNUMBER(FIND(B11,'Movie Genre Analysis'!$J$2:$J$5044)),'Movie Genre Analysis'!$K$2:$K$5044))</f>
        <v>1.1890212003022429</v>
      </c>
      <c r="I11" cm="1">
        <f t="array" ref="I11">_xlfn.STDEV.P(IF(ISNUMBER(FIND(B11,'Movie Genre Analysis'!$J$2:$J$5044)),'Movie Genre Analysis'!$K$2:$K$5044))</f>
        <v>1.0904224870673949</v>
      </c>
    </row>
    <row r="12" spans="2:9" x14ac:dyDescent="0.3">
      <c r="B12" s="2" t="s">
        <v>24162</v>
      </c>
      <c r="C12">
        <f>AVERAGEIFS('Movie Genre Analysis'!$K$2:$K$5044, 'Movie Genre Analysis'!$J$2:$J$5044, "*" &amp; B12 &amp; "*")</f>
        <v>6.4863999999999997</v>
      </c>
      <c r="D12" cm="1">
        <f t="array" ref="D12">MEDIAN(IF(ISNUMBER(FIND(B12,'Movie Genre Analysis'!$J$2:$J$5044)),'Movie Genre Analysis'!$K$2:$K$5044))</f>
        <v>6.6</v>
      </c>
      <c r="E12" cm="1">
        <f t="array" ref="E12">MODE(IF(ISNUMBER(FIND(B12,'Movie Genre Analysis'!$J$2:$J$5044)),'Movie Genre Analysis'!$K$2:$K$5044))</f>
        <v>6.6</v>
      </c>
      <c r="F12" cm="1">
        <f t="array" ref="F12">MAX(IF(ISNUMBER(FIND(B12,'Movie Genre Analysis'!$J$2:$J$5044)),'Movie Genre Analysis'!$K$2:$K$5044))</f>
        <v>8.6</v>
      </c>
      <c r="G12" cm="1">
        <f t="array" ref="G12">MIN(IF(ISNUMBER(FIND(B12,'Movie Genre Analysis'!$J$2:$J$5044)),'Movie Genre Analysis'!$K$2:$K$5044))</f>
        <v>2.2000000000000002</v>
      </c>
      <c r="H12" cm="1">
        <f t="array" ref="H12">_xlfn.VAR.P(IF(ISNUMBER(FIND(B12,'Movie Genre Analysis'!$J$2:$J$5044)),'Movie Genre Analysis'!$K$2:$K$5044))</f>
        <v>1.1873750400000289</v>
      </c>
      <c r="I12" cm="1">
        <f t="array" ref="I12">_xlfn.STDEV.P(IF(ISNUMBER(FIND(B12,'Movie Genre Analysis'!$J$2:$J$5044)),'Movie Genre Analysis'!$K$2:$K$5044))</f>
        <v>1.0896673987965451</v>
      </c>
    </row>
    <row r="13" spans="2:9" x14ac:dyDescent="0.3">
      <c r="B13" s="2" t="s">
        <v>1266</v>
      </c>
      <c r="C13">
        <f>AVERAGEIFS('Movie Genre Analysis'!$K$2:$K$5044, 'Movie Genre Analysis'!$J$2:$J$5044, "*" &amp; B13 &amp; "*")</f>
        <v>6.3070491803278701</v>
      </c>
      <c r="D13" cm="1">
        <f t="array" ref="D13">MEDIAN(IF(ISNUMBER(FIND(B13,'Movie Genre Analysis'!$J$2:$J$5044)),'Movie Genre Analysis'!$K$2:$K$5044))</f>
        <v>6.4</v>
      </c>
      <c r="E13" cm="1">
        <f t="array" ref="E13">MODE(IF(ISNUMBER(FIND(B13,'Movie Genre Analysis'!$J$2:$J$5044)),'Movie Genre Analysis'!$K$2:$K$5044))</f>
        <v>6.7</v>
      </c>
      <c r="F13" cm="1">
        <f t="array" ref="F13">MAX(IF(ISNUMBER(FIND(B13,'Movie Genre Analysis'!$J$2:$J$5044)),'Movie Genre Analysis'!$K$2:$K$5044))</f>
        <v>8.9</v>
      </c>
      <c r="G13" cm="1">
        <f t="array" ref="G13">MIN(IF(ISNUMBER(FIND(B13,'Movie Genre Analysis'!$J$2:$J$5044)),'Movie Genre Analysis'!$K$2:$K$5044))</f>
        <v>1.7</v>
      </c>
      <c r="H13" cm="1">
        <f t="array" ref="H13">_xlfn.VAR.P(IF(ISNUMBER(FIND(B13,'Movie Genre Analysis'!$J$2:$J$5044)),'Movie Genre Analysis'!$K$2:$K$5044))</f>
        <v>1.3449830959419335</v>
      </c>
      <c r="I13" cm="1">
        <f t="array" ref="I13">_xlfn.STDEV.P(IF(ISNUMBER(FIND(B13,'Movie Genre Analysis'!$J$2:$J$5044)),'Movie Genre Analysis'!$K$2:$K$5044))</f>
        <v>1.1597340625944956</v>
      </c>
    </row>
    <row r="14" spans="2:9" x14ac:dyDescent="0.3">
      <c r="B14" s="2" t="s">
        <v>24164</v>
      </c>
      <c r="C14">
        <f>AVERAGEIFS('Movie Genre Analysis'!$K$2:$K$5044, 'Movie Genre Analysis'!$J$2:$J$5044, "*" &amp; B14 &amp; "*")</f>
        <v>6.5647919010123728</v>
      </c>
      <c r="D14" cm="1">
        <f t="array" ref="D14">MEDIAN(IF(ISNUMBER(FIND(B14,'Movie Genre Analysis'!$J$2:$J$5044)),'Movie Genre Analysis'!$K$2:$K$5044))</f>
        <v>6.6</v>
      </c>
      <c r="E14" cm="1">
        <f t="array" ref="E14">MODE(IF(ISNUMBER(FIND(B14,'Movie Genre Analysis'!$J$2:$J$5044)),'Movie Genre Analysis'!$K$2:$K$5044))</f>
        <v>6.6</v>
      </c>
      <c r="F14" cm="1">
        <f t="array" ref="F14">MAX(IF(ISNUMBER(FIND(B14,'Movie Genre Analysis'!$J$2:$J$5044)),'Movie Genre Analysis'!$K$2:$K$5044))</f>
        <v>9.3000000000000007</v>
      </c>
      <c r="G14" cm="1">
        <f t="array" ref="G14">MIN(IF(ISNUMBER(FIND(B14,'Movie Genre Analysis'!$J$2:$J$5044)),'Movie Genre Analysis'!$K$2:$K$5044))</f>
        <v>2.4</v>
      </c>
      <c r="H14" cm="1">
        <f t="array" ref="H14">_xlfn.VAR.P(IF(ISNUMBER(FIND(B14,'Movie Genre Analysis'!$J$2:$J$5044)),'Movie Genre Analysis'!$K$2:$K$5044))</f>
        <v>1.0524274313854656</v>
      </c>
      <c r="I14" cm="1">
        <f t="array" ref="I14">_xlfn.STDEV.P(IF(ISNUMBER(FIND(B14,'Movie Genre Analysis'!$J$2:$J$5044)),'Movie Genre Analysis'!$K$2:$K$5044))</f>
        <v>1.025878858045854</v>
      </c>
    </row>
    <row r="15" spans="2:9" x14ac:dyDescent="0.3">
      <c r="B15" s="2" t="s">
        <v>13307</v>
      </c>
      <c r="C15">
        <f>AVERAGEIFS('Movie Genre Analysis'!$K$2:$K$5044, 'Movie Genre Analysis'!$J$2:$J$5044, "*" &amp; B15 &amp; "*")</f>
        <v>7.1501706484641652</v>
      </c>
      <c r="D15" cm="1">
        <f t="array" ref="D15">MEDIAN(IF(ISNUMBER(FIND(B15,'Movie Genre Analysis'!$J$2:$J$5044)),'Movie Genre Analysis'!$K$2:$K$5044))</f>
        <v>7.2</v>
      </c>
      <c r="E15" cm="1">
        <f t="array" ref="E15">MODE(IF(ISNUMBER(FIND(B15,'Movie Genre Analysis'!$J$2:$J$5044)),'Movie Genre Analysis'!$K$2:$K$5044))</f>
        <v>7</v>
      </c>
      <c r="F15" cm="1">
        <f t="array" ref="F15">MAX(IF(ISNUMBER(FIND(B15,'Movie Genre Analysis'!$J$2:$J$5044)),'Movie Genre Analysis'!$K$2:$K$5044))</f>
        <v>8.9</v>
      </c>
      <c r="G15" cm="1">
        <f t="array" ref="G15">MIN(IF(ISNUMBER(FIND(B15,'Movie Genre Analysis'!$J$2:$J$5044)),'Movie Genre Analysis'!$K$2:$K$5044))</f>
        <v>4.5</v>
      </c>
      <c r="H15" cm="1">
        <f t="array" ref="H15">_xlfn.VAR.P(IF(ISNUMBER(FIND(B15,'Movie Genre Analysis'!$J$2:$J$5044)),'Movie Genre Analysis'!$K$2:$K$5044))</f>
        <v>0.52024741115214701</v>
      </c>
      <c r="I15" cm="1">
        <f t="array" ref="I15">_xlfn.STDEV.P(IF(ISNUMBER(FIND(B15,'Movie Genre Analysis'!$J$2:$J$5044)),'Movie Genre Analysis'!$K$2:$K$5044))</f>
        <v>0.72128178346062988</v>
      </c>
    </row>
    <row r="16" spans="2:9" x14ac:dyDescent="0.3">
      <c r="B16" s="2" t="s">
        <v>12332</v>
      </c>
      <c r="C16">
        <f>AVERAGEIFS('Movie Genre Analysis'!$K$2:$K$5044, 'Movie Genre Analysis'!$J$2:$J$5044, "*" &amp; B16 &amp; "*")</f>
        <v>6.2818181818181769</v>
      </c>
      <c r="D16" cm="1">
        <f t="array" ref="D16">MEDIAN(IF(ISNUMBER(FIND(B16,'Movie Genre Analysis'!$J$2:$J$5044)),'Movie Genre Analysis'!$K$2:$K$5044))</f>
        <v>6.4</v>
      </c>
      <c r="E16" cm="1">
        <f t="array" ref="E16">MODE(IF(ISNUMBER(FIND(B16,'Movie Genre Analysis'!$J$2:$J$5044)),'Movie Genre Analysis'!$K$2:$K$5044))</f>
        <v>6.7</v>
      </c>
      <c r="F16" cm="1">
        <f t="array" ref="F16">MAX(IF(ISNUMBER(FIND(B16,'Movie Genre Analysis'!$J$2:$J$5044)),'Movie Genre Analysis'!$K$2:$K$5044))</f>
        <v>8.8000000000000007</v>
      </c>
      <c r="G16" cm="1">
        <f t="array" ref="G16">MIN(IF(ISNUMBER(FIND(B16,'Movie Genre Analysis'!$J$2:$J$5044)),'Movie Genre Analysis'!$K$2:$K$5044))</f>
        <v>1.9</v>
      </c>
      <c r="H16" cm="1">
        <f t="array" ref="H16">_xlfn.VAR.P(IF(ISNUMBER(FIND(B16,'Movie Genre Analysis'!$J$2:$J$5044)),'Movie Genre Analysis'!$K$2:$K$5044))</f>
        <v>1.4636953955136216</v>
      </c>
      <c r="I16" cm="1">
        <f t="array" ref="I16">_xlfn.STDEV.P(IF(ISNUMBER(FIND(B16,'Movie Genre Analysis'!$J$2:$J$5044)),'Movie Genre Analysis'!$K$2:$K$5044))</f>
        <v>1.2098327965109978</v>
      </c>
    </row>
    <row r="17" spans="2:9" x14ac:dyDescent="0.3">
      <c r="B17" s="2" t="s">
        <v>6403</v>
      </c>
      <c r="C17">
        <f>AVERAGEIFS('Movie Genre Analysis'!$K$2:$K$5044, 'Movie Genre Analysis'!$J$2:$J$5044, "*" &amp; B17 &amp; "*")</f>
        <v>5.8435398230088484</v>
      </c>
      <c r="D17" cm="1">
        <f t="array" ref="D17">MEDIAN(IF(ISNUMBER(FIND(B17,'Movie Genre Analysis'!$J$2:$J$5044)),'Movie Genre Analysis'!$K$2:$K$5044))</f>
        <v>5.9</v>
      </c>
      <c r="E17" cm="1">
        <f t="array" ref="E17">MODE(IF(ISNUMBER(FIND(B17,'Movie Genre Analysis'!$J$2:$J$5044)),'Movie Genre Analysis'!$K$2:$K$5044))</f>
        <v>6.2</v>
      </c>
      <c r="F17" cm="1">
        <f t="array" ref="F17">MAX(IF(ISNUMBER(FIND(B17,'Movie Genre Analysis'!$J$2:$J$5044)),'Movie Genre Analysis'!$K$2:$K$5044))</f>
        <v>8.6999999999999993</v>
      </c>
      <c r="G17" cm="1">
        <f t="array" ref="G17">MIN(IF(ISNUMBER(FIND(B17,'Movie Genre Analysis'!$J$2:$J$5044)),'Movie Genre Analysis'!$K$2:$K$5044))</f>
        <v>2.2000000000000002</v>
      </c>
      <c r="H17" cm="1">
        <f t="array" ref="H17">_xlfn.VAR.P(IF(ISNUMBER(FIND(B17,'Movie Genre Analysis'!$J$2:$J$5044)),'Movie Genre Analysis'!$K$2:$K$5044))</f>
        <v>1.2756972041663561</v>
      </c>
      <c r="I17" cm="1">
        <f t="array" ref="I17">_xlfn.STDEV.P(IF(ISNUMBER(FIND(B17,'Movie Genre Analysis'!$J$2:$J$5044)),'Movie Genre Analysis'!$K$2:$K$5044))</f>
        <v>1.1294676640640742</v>
      </c>
    </row>
    <row r="18" spans="2:9" x14ac:dyDescent="0.3">
      <c r="B18" s="2" t="s">
        <v>19711</v>
      </c>
      <c r="C18">
        <f>AVERAGEIFS('Movie Genre Analysis'!$K$2:$K$5044, 'Movie Genre Analysis'!$J$2:$J$5044, "*" &amp; B18 &amp; "*")</f>
        <v>6.4505871725383939</v>
      </c>
      <c r="D18" cm="1">
        <f t="array" ref="D18">MEDIAN(IF(ISNUMBER(FIND(B18,'Movie Genre Analysis'!$J$2:$J$5044)),'Movie Genre Analysis'!$K$2:$K$5044))</f>
        <v>6.5</v>
      </c>
      <c r="E18" cm="1">
        <f t="array" ref="E18">MODE(IF(ISNUMBER(FIND(B18,'Movie Genre Analysis'!$J$2:$J$5044)),'Movie Genre Analysis'!$K$2:$K$5044))</f>
        <v>6.5</v>
      </c>
      <c r="F18" cm="1">
        <f t="array" ref="F18">MAX(IF(ISNUMBER(FIND(B18,'Movie Genre Analysis'!$J$2:$J$5044)),'Movie Genre Analysis'!$K$2:$K$5044))</f>
        <v>8.6</v>
      </c>
      <c r="G18" cm="1">
        <f t="array" ref="G18">MIN(IF(ISNUMBER(FIND(B18,'Movie Genre Analysis'!$J$2:$J$5044)),'Movie Genre Analysis'!$K$2:$K$5044))</f>
        <v>2.1</v>
      </c>
      <c r="H18" cm="1">
        <f t="array" ref="H18">_xlfn.VAR.P(IF(ISNUMBER(FIND(B18,'Movie Genre Analysis'!$J$2:$J$5044)),'Movie Genre Analysis'!$K$2:$K$5044))</f>
        <v>0.99118980879654761</v>
      </c>
      <c r="I18" cm="1">
        <f t="array" ref="I18">_xlfn.STDEV.P(IF(ISNUMBER(FIND(B18,'Movie Genre Analysis'!$J$2:$J$5044)),'Movie Genre Analysis'!$K$2:$K$5044))</f>
        <v>0.99558515898769184</v>
      </c>
    </row>
    <row r="19" spans="2:9" x14ac:dyDescent="0.3">
      <c r="B19" s="2" t="s">
        <v>10413</v>
      </c>
      <c r="C19">
        <f>AVERAGEIFS('Movie Genre Analysis'!$K$2:$K$5044, 'Movie Genre Analysis'!$J$2:$J$5044, "*" &amp; B19 &amp; "*")</f>
        <v>6.3142452161587572</v>
      </c>
      <c r="D19" cm="1">
        <f t="array" ref="D19">MEDIAN(IF(ISNUMBER(FIND(B19,'Movie Genre Analysis'!$J$2:$J$5044)),'Movie Genre Analysis'!$K$2:$K$5044))</f>
        <v>6.4</v>
      </c>
      <c r="E19" cm="1">
        <f t="array" ref="E19">MODE(IF(ISNUMBER(FIND(B19,'Movie Genre Analysis'!$J$2:$J$5044)),'Movie Genre Analysis'!$K$2:$K$5044))</f>
        <v>6.1</v>
      </c>
      <c r="F19" cm="1">
        <f t="array" ref="F19">MAX(IF(ISNUMBER(FIND(B19,'Movie Genre Analysis'!$J$2:$J$5044)),'Movie Genre Analysis'!$K$2:$K$5044))</f>
        <v>9</v>
      </c>
      <c r="G19" cm="1">
        <f t="array" ref="G19">MIN(IF(ISNUMBER(FIND(B19,'Movie Genre Analysis'!$J$2:$J$5044)),'Movie Genre Analysis'!$K$2:$K$5044))</f>
        <v>2.2000000000000002</v>
      </c>
      <c r="H19" cm="1">
        <f t="array" ref="H19">_xlfn.VAR.P(IF(ISNUMBER(FIND(B19,'Movie Genre Analysis'!$J$2:$J$5044)),'Movie Genre Analysis'!$K$2:$K$5044))</f>
        <v>1.1108318009603999</v>
      </c>
      <c r="I19" cm="1">
        <f t="array" ref="I19">_xlfn.STDEV.P(IF(ISNUMBER(FIND(B19,'Movie Genre Analysis'!$J$2:$J$5044)),'Movie Genre Analysis'!$K$2:$K$5044))</f>
        <v>1.053960056624728</v>
      </c>
    </row>
    <row r="20" spans="2:9" x14ac:dyDescent="0.3">
      <c r="B20" s="2" t="s">
        <v>24166</v>
      </c>
      <c r="C20">
        <f>AVERAGEIFS('Movie Genre Analysis'!$K$2:$K$5044, 'Movie Genre Analysis'!$J$2:$J$5044, "*" &amp; B20 &amp; "*")</f>
        <v>2.9</v>
      </c>
      <c r="D20" cm="1">
        <f t="array" ref="D20">MEDIAN(IF(ISNUMBER(FIND(B20,'Movie Genre Analysis'!$J$2:$J$5044)),'Movie Genre Analysis'!$K$2:$K$5044))</f>
        <v>2.9</v>
      </c>
      <c r="E20" t="e" cm="1">
        <f t="array" ref="E20">_xlfn.MODE.MULT(IF(ISNUMBER(FIND(B20,'Movie Genre Analysis'!$J$2:$J$5044)),'Movie Genre Analysis'!$K$2:$K$5044))</f>
        <v>#N/A</v>
      </c>
      <c r="F20" cm="1">
        <f t="array" ref="F20">MAX(IF(ISNUMBER(FIND(B20,'Movie Genre Analysis'!$J$2:$J$5044)),'Movie Genre Analysis'!$K$2:$K$5044))</f>
        <v>2.9</v>
      </c>
      <c r="G20" cm="1">
        <f t="array" ref="G20">MIN(IF(ISNUMBER(FIND(B20,'Movie Genre Analysis'!$J$2:$J$5044)),'Movie Genre Analysis'!$K$2:$K$5044))</f>
        <v>2.9</v>
      </c>
      <c r="H20" cm="1">
        <f t="array" ref="H20">_xlfn.VAR.P(IF(ISNUMBER(FIND(B20,'Movie Genre Analysis'!$J$2:$J$5044)),'Movie Genre Analysis'!$K$2:$K$5044))</f>
        <v>0</v>
      </c>
      <c r="I20" cm="1">
        <f t="array" ref="I20">_xlfn.STDEV.P(IF(ISNUMBER(FIND(B20,'Movie Genre Analysis'!$J$2:$J$5044)),'Movie Genre Analysis'!$K$2:$K$5044))</f>
        <v>0</v>
      </c>
    </row>
    <row r="21" spans="2:9" x14ac:dyDescent="0.3">
      <c r="B21" s="2" t="s">
        <v>18089</v>
      </c>
      <c r="C21">
        <f>AVERAGEIFS('Movie Genre Analysis'!$K$2:$K$5044, 'Movie Genre Analysis'!$J$2:$J$5044, "*" &amp; B21 &amp; "*")</f>
        <v>6.2450549450549451</v>
      </c>
      <c r="D21" cm="1">
        <f t="array" ref="D21">MEDIAN(IF(ISNUMBER(FIND(B21,'Movie Genre Analysis'!$J$2:$J$5044)),'Movie Genre Analysis'!$K$2:$K$5044))</f>
        <v>6.4</v>
      </c>
      <c r="E21" cm="1">
        <f t="array" ref="E21">MODE(IF(ISNUMBER(FIND(B21,'Movie Genre Analysis'!$J$2:$J$5044)),'Movie Genre Analysis'!$K$2:$K$5044))</f>
        <v>6.7</v>
      </c>
      <c r="F21" cm="1">
        <f t="array" ref="F21">MAX(IF(ISNUMBER(FIND(B21,'Movie Genre Analysis'!$J$2:$J$5044)),'Movie Genre Analysis'!$K$2:$K$5044))</f>
        <v>8.6999999999999993</v>
      </c>
      <c r="G21" cm="1">
        <f t="array" ref="G21">MIN(IF(ISNUMBER(FIND(B21,'Movie Genre Analysis'!$J$2:$J$5044)),'Movie Genre Analysis'!$K$2:$K$5044))</f>
        <v>1.7</v>
      </c>
      <c r="H21" cm="1">
        <f t="array" ref="H21">_xlfn.VAR.P(IF(ISNUMBER(FIND(B21,'Movie Genre Analysis'!$J$2:$J$5044)),'Movie Genre Analysis'!$K$2:$K$5044))</f>
        <v>1.4411934951495262</v>
      </c>
      <c r="I21" cm="1">
        <f t="array" ref="I21">_xlfn.STDEV.P(IF(ISNUMBER(FIND(B21,'Movie Genre Analysis'!$J$2:$J$5044)),'Movie Genre Analysis'!$K$2:$K$5044))</f>
        <v>1.2004971866479015</v>
      </c>
    </row>
    <row r="22" spans="2:9" x14ac:dyDescent="0.3">
      <c r="B22" s="2" t="s">
        <v>12038</v>
      </c>
      <c r="C22">
        <f>AVERAGEIFS('Movie Genre Analysis'!$K$2:$K$5044, 'Movie Genre Analysis'!$J$2:$J$5044, "*" &amp; B22 &amp; "*")</f>
        <v>6.4579754601226984</v>
      </c>
      <c r="D22" cm="1">
        <f t="array" ref="D22">MEDIAN(IF(ISNUMBER(FIND(B22,'Movie Genre Analysis'!$J$2:$J$5044)),'Movie Genre Analysis'!$K$2:$K$5044))</f>
        <v>6.7</v>
      </c>
      <c r="E22" cm="1">
        <f t="array" ref="E22">MODE(IF(ISNUMBER(FIND(B22,'Movie Genre Analysis'!$J$2:$J$5044)),'Movie Genre Analysis'!$K$2:$K$5044))</f>
        <v>7.1</v>
      </c>
      <c r="F22" cm="1">
        <f t="array" ref="F22">MAX(IF(ISNUMBER(FIND(B22,'Movie Genre Analysis'!$J$2:$J$5044)),'Movie Genre Analysis'!$K$2:$K$5044))</f>
        <v>8.5</v>
      </c>
      <c r="G22" cm="1">
        <f t="array" ref="G22">MIN(IF(ISNUMBER(FIND(B22,'Movie Genre Analysis'!$J$2:$J$5044)),'Movie Genre Analysis'!$K$2:$K$5044))</f>
        <v>1.6</v>
      </c>
      <c r="H22" cm="1">
        <f t="array" ref="H22">_xlfn.VAR.P(IF(ISNUMBER(FIND(B22,'Movie Genre Analysis'!$J$2:$J$5044)),'Movie Genre Analysis'!$K$2:$K$5044))</f>
        <v>1.4316388460235929</v>
      </c>
      <c r="I22" cm="1">
        <f t="array" ref="I22">_xlfn.STDEV.P(IF(ISNUMBER(FIND(B22,'Movie Genre Analysis'!$J$2:$J$5044)),'Movie Genre Analysis'!$K$2:$K$5044))</f>
        <v>1.1965111140409825</v>
      </c>
    </row>
    <row r="23" spans="2:9" x14ac:dyDescent="0.3">
      <c r="B23" s="2" t="s">
        <v>15011</v>
      </c>
      <c r="C23">
        <f>AVERAGEIFS('Movie Genre Analysis'!$K$2:$K$5044, 'Movie Genre Analysis'!$J$2:$J$5044, "*" &amp; B23 &amp; "*")</f>
        <v>6.6896907216494865</v>
      </c>
      <c r="D23" cm="1">
        <f t="array" ref="D23">MEDIAN(IF(ISNUMBER(FIND(B23,'Movie Genre Analysis'!$J$2:$J$5044)),'Movie Genre Analysis'!$K$2:$K$5044))</f>
        <v>6.8</v>
      </c>
      <c r="E23" cm="1">
        <f t="array" ref="E23">MODE(IF(ISNUMBER(FIND(B23,'Movie Genre Analysis'!$J$2:$J$5044)),'Movie Genre Analysis'!$K$2:$K$5044))</f>
        <v>6.5</v>
      </c>
      <c r="F23" cm="1">
        <f t="array" ref="F23">MAX(IF(ISNUMBER(FIND(B23,'Movie Genre Analysis'!$J$2:$J$5044)),'Movie Genre Analysis'!$K$2:$K$5044))</f>
        <v>8.9</v>
      </c>
      <c r="G23" cm="1">
        <f t="array" ref="G23">MIN(IF(ISNUMBER(FIND(B23,'Movie Genre Analysis'!$J$2:$J$5044)),'Movie Genre Analysis'!$K$2:$K$5044))</f>
        <v>3.8</v>
      </c>
      <c r="H23" cm="1">
        <f t="array" ref="H23">_xlfn.VAR.P(IF(ISNUMBER(FIND(B23,'Movie Genre Analysis'!$J$2:$J$5044)),'Movie Genre Analysis'!$K$2:$K$5044))</f>
        <v>1.0755638218726546</v>
      </c>
      <c r="I23" cm="1">
        <f t="array" ref="I23">_xlfn.STDEV.P(IF(ISNUMBER(FIND(B23,'Movie Genre Analysis'!$J$2:$J$5044)),'Movie Genre Analysis'!$K$2:$K$5044))</f>
        <v>1.0370939310750278</v>
      </c>
    </row>
    <row r="24" spans="2:9" x14ac:dyDescent="0.3">
      <c r="B24" s="2" t="s">
        <v>17378</v>
      </c>
      <c r="C24">
        <f>AVERAGEIFS('Movie Genre Analysis'!$K$2:$K$5044, 'Movie Genre Analysis'!$J$2:$J$5044, "*" &amp; B24 &amp; "*")</f>
        <v>6.5075757575757569</v>
      </c>
      <c r="D24" cm="1">
        <f t="array" ref="D24">MEDIAN(IF(ISNUMBER(FIND(B24,'Movie Genre Analysis'!$J$2:$J$5044)),'Movie Genre Analysis'!$K$2:$K$5044))</f>
        <v>6.7</v>
      </c>
      <c r="E24" cm="1">
        <f t="array" ref="E24">MODE(IF(ISNUMBER(FIND(B24,'Movie Genre Analysis'!$J$2:$J$5044)),'Movie Genre Analysis'!$K$2:$K$5044))</f>
        <v>7</v>
      </c>
      <c r="F24" cm="1">
        <f t="array" ref="F24">MAX(IF(ISNUMBER(FIND(B24,'Movie Genre Analysis'!$J$2:$J$5044)),'Movie Genre Analysis'!$K$2:$K$5044))</f>
        <v>8.5</v>
      </c>
      <c r="G24" cm="1">
        <f t="array" ref="G24">MIN(IF(ISNUMBER(FIND(B24,'Movie Genre Analysis'!$J$2:$J$5044)),'Movie Genre Analysis'!$K$2:$K$5044))</f>
        <v>2.1</v>
      </c>
      <c r="H24" cm="1">
        <f t="array" ref="H24">_xlfn.VAR.P(IF(ISNUMBER(FIND(B24,'Movie Genre Analysis'!$J$2:$J$5044)),'Movie Genre Analysis'!$K$2:$K$5044))</f>
        <v>1.4910032139577722</v>
      </c>
      <c r="I24" cm="1">
        <f t="array" ref="I24">_xlfn.STDEV.P(IF(ISNUMBER(FIND(B24,'Movie Genre Analysis'!$J$2:$J$5044)),'Movie Genre Analysis'!$K$2:$K$5044))</f>
        <v>1.2210664248753105</v>
      </c>
    </row>
    <row r="25" spans="2:9" x14ac:dyDescent="0.3">
      <c r="B25" s="2" t="s">
        <v>24170</v>
      </c>
      <c r="C25">
        <f>AVERAGEIFS('Movie Genre Analysis'!$K$2:$K$5044, 'Movie Genre Analysis'!$J$2:$J$5044, "*" &amp; B25 &amp; "*")</f>
        <v>7.6333333333333337</v>
      </c>
      <c r="D25" cm="1">
        <f t="array" ref="D25">MEDIAN(IF(ISNUMBER(FIND(B25,'Movie Genre Analysis'!$J$2:$J$5044)),'Movie Genre Analysis'!$K$2:$K$5044))</f>
        <v>7.65</v>
      </c>
      <c r="E25" t="e" cm="1">
        <f t="array" ref="E25">MODE(IF(ISNUMBER(FIND(B25,'Movie Genre Analysis'!$J$2:$J$5044)),'Movie Genre Analysis'!$K$2:$K$5044))</f>
        <v>#N/A</v>
      </c>
      <c r="F25" cm="1">
        <f t="array" ref="F25">MAX(IF(ISNUMBER(FIND(B25,'Movie Genre Analysis'!$J$2:$J$5044)),'Movie Genre Analysis'!$K$2:$K$5044))</f>
        <v>8.1999999999999993</v>
      </c>
      <c r="G25" cm="1">
        <f t="array" ref="G25">MIN(IF(ISNUMBER(FIND(B25,'Movie Genre Analysis'!$J$2:$J$5044)),'Movie Genre Analysis'!$K$2:$K$5044))</f>
        <v>7.1</v>
      </c>
      <c r="H25" cm="1">
        <f t="array" ref="H25">_xlfn.VAR.P(IF(ISNUMBER(FIND(B25,'Movie Genre Analysis'!$J$2:$J$5044)),'Movie Genre Analysis'!$K$2:$K$5044))</f>
        <v>0.15555555555555547</v>
      </c>
      <c r="I25" cm="1">
        <f t="array" ref="I25">_xlfn.STDEV.P(IF(ISNUMBER(FIND(B25,'Movie Genre Analysis'!$J$2:$J$5044)),'Movie Genre Analysis'!$K$2:$K$5044))</f>
        <v>0.39440531887330765</v>
      </c>
    </row>
    <row r="26" spans="2:9" x14ac:dyDescent="0.3">
      <c r="B26" s="2" t="s">
        <v>22704</v>
      </c>
      <c r="C26">
        <f>AVERAGEIFS('Movie Genre Analysis'!$K$2:$K$5044, 'Movie Genre Analysis'!$J$2:$J$5044, "*" &amp; B26 &amp; "*")</f>
        <v>7.0835748792270508</v>
      </c>
      <c r="D26" cm="1">
        <f t="array" ref="D26">MEDIAN(IF(ISNUMBER(FIND(B26,'Movie Genre Analysis'!$J$2:$J$5044)),'Movie Genre Analysis'!$K$2:$K$5044))</f>
        <v>7.2</v>
      </c>
      <c r="E26" cm="1">
        <f t="array" ref="E26">MODE(IF(ISNUMBER(FIND(B26,'Movie Genre Analysis'!$J$2:$J$5044)),'Movie Genre Analysis'!$K$2:$K$5044))</f>
        <v>7.5</v>
      </c>
      <c r="F26" cm="1">
        <f t="array" ref="F26">MAX(IF(ISNUMBER(FIND(B26,'Movie Genre Analysis'!$J$2:$J$5044)),'Movie Genre Analysis'!$K$2:$K$5044))</f>
        <v>8.9</v>
      </c>
      <c r="G26" cm="1">
        <f t="array" ref="G26">MIN(IF(ISNUMBER(FIND(B26,'Movie Genre Analysis'!$J$2:$J$5044)),'Movie Genre Analysis'!$K$2:$K$5044))</f>
        <v>2</v>
      </c>
      <c r="H26" cm="1">
        <f t="array" ref="H26">_xlfn.VAR.P(IF(ISNUMBER(FIND(B26,'Movie Genre Analysis'!$J$2:$J$5044)),'Movie Genre Analysis'!$K$2:$K$5044))</f>
        <v>0.78456113328201549</v>
      </c>
      <c r="I26" cm="1">
        <f t="array" ref="I26">_xlfn.STDEV.P(IF(ISNUMBER(FIND(B26,'Movie Genre Analysis'!$J$2:$J$5044)),'Movie Genre Analysis'!$K$2:$K$5044))</f>
        <v>0.88575455589119922</v>
      </c>
    </row>
    <row r="27" spans="2:9" x14ac:dyDescent="0.3">
      <c r="B27" s="2" t="s">
        <v>24167</v>
      </c>
      <c r="C27">
        <f>AVERAGEIFS('Movie Genre Analysis'!$K$2:$K$5044, 'Movie Genre Analysis'!$J$2:$J$5044, "*" &amp; B27 &amp; "*")</f>
        <v>4.75</v>
      </c>
      <c r="D27" cm="1">
        <f t="array" ref="D27">MEDIAN(IF(ISNUMBER(FIND(B27,'Movie Genre Analysis'!$J$2:$J$5044)),'Movie Genre Analysis'!$K$2:$K$5044))</f>
        <v>4.75</v>
      </c>
      <c r="E27" t="e" cm="1">
        <f t="array" ref="E27">MODE(IF(ISNUMBER(FIND(B27,'Movie Genre Analysis'!$J$2:$J$5044)),'Movie Genre Analysis'!$K$2:$K$5044))</f>
        <v>#N/A</v>
      </c>
      <c r="F27" cm="1">
        <f t="array" ref="F27">MAX(IF(ISNUMBER(FIND(B27,'Movie Genre Analysis'!$J$2:$J$5044)),'Movie Genre Analysis'!$K$2:$K$5044))</f>
        <v>6.6</v>
      </c>
      <c r="G27" cm="1">
        <f t="array" ref="G27">MIN(IF(ISNUMBER(FIND(B27,'Movie Genre Analysis'!$J$2:$J$5044)),'Movie Genre Analysis'!$K$2:$K$5044))</f>
        <v>2.9</v>
      </c>
      <c r="H27" cm="1">
        <f t="array" ref="H27">_xlfn.VAR.P(IF(ISNUMBER(FIND(B27,'Movie Genre Analysis'!$J$2:$J$5044)),'Movie Genre Analysis'!$K$2:$K$5044))</f>
        <v>3.4224999999999994</v>
      </c>
      <c r="I27" cm="1">
        <f t="array" ref="I27">_xlfn.STDEV.P(IF(ISNUMBER(FIND(B27,'Movie Genre Analysis'!$J$2:$J$5044)),'Movie Genre Analysis'!$K$2:$K$5044))</f>
        <v>1.8499999999999999</v>
      </c>
    </row>
    <row r="28" spans="2:9" x14ac:dyDescent="0.3">
      <c r="B28" s="2" t="s">
        <v>24169</v>
      </c>
      <c r="C28">
        <f>AVERAGEIFS('Movie Genre Analysis'!$K$2:$K$5044, 'Movie Genre Analysis'!$J$2:$J$5044, "*" &amp; B28 &amp; "*")</f>
        <v>6.38</v>
      </c>
      <c r="D28" cm="1">
        <f t="array" ref="D28">MEDIAN(IF(ISNUMBER(FIND(B28,'Movie Genre Analysis'!$J$2:$J$5044)),'Movie Genre Analysis'!$K$2:$K$5044))</f>
        <v>6.5</v>
      </c>
      <c r="E28" t="e" cm="1">
        <f t="array" ref="E28">MODE(IF(ISNUMBER(FIND(B28,'Movie Genre Analysis'!$J$2:$J$5044)),'Movie Genre Analysis'!$K$2:$K$5044))</f>
        <v>#N/A</v>
      </c>
      <c r="F28" cm="1">
        <f t="array" ref="F28">MAX(IF(ISNUMBER(FIND(B28,'Movie Genre Analysis'!$J$2:$J$5044)),'Movie Genre Analysis'!$K$2:$K$5044))</f>
        <v>7.1</v>
      </c>
      <c r="G28" cm="1">
        <f t="array" ref="G28">MIN(IF(ISNUMBER(FIND(B28,'Movie Genre Analysis'!$J$2:$J$5044)),'Movie Genre Analysis'!$K$2:$K$5044))</f>
        <v>5.2</v>
      </c>
      <c r="H28" cm="1">
        <f t="array" ref="H28">_xlfn.VAR.P(IF(ISNUMBER(FIND(B28,'Movie Genre Analysis'!$J$2:$J$5044)),'Movie Genre Analysis'!$K$2:$K$5044))</f>
        <v>0.4456000000000131</v>
      </c>
      <c r="I28" cm="1">
        <f t="array" ref="I28">_xlfn.STDEV.P(IF(ISNUMBER(FIND(B28,'Movie Genre Analysis'!$J$2:$J$5044)),'Movie Genre Analysis'!$K$2:$K$5044))</f>
        <v>0.66753277073115524</v>
      </c>
    </row>
    <row r="29" spans="2:9" x14ac:dyDescent="0.3">
      <c r="B29" s="2" t="s">
        <v>24163</v>
      </c>
      <c r="C29">
        <f>AVERAGEIFS('Movie Genre Analysis'!$K$2:$K$5044, 'Movie Genre Analysis'!$J$2:$J$5044, "*" &amp; B29 &amp; "*")</f>
        <v>6.6060439560439548</v>
      </c>
      <c r="D29" cm="1">
        <f t="array" ref="D29">MEDIAN(IF(ISNUMBER(FIND(B29,'Movie Genre Analysis'!$J$2:$J$5044)),'Movie Genre Analysis'!$K$2:$K$5044))</f>
        <v>6.8</v>
      </c>
      <c r="E29" cm="1">
        <f t="array" ref="E29">MODE(IF(ISNUMBER(FIND(B29,'Movie Genre Analysis'!$J$2:$J$5044)),'Movie Genre Analysis'!$K$2:$K$5044))</f>
        <v>7.2</v>
      </c>
      <c r="F29" cm="1">
        <f t="array" ref="F29">MAX(IF(ISNUMBER(FIND(B29,'Movie Genre Analysis'!$J$2:$J$5044)),'Movie Genre Analysis'!$K$2:$K$5044))</f>
        <v>8.6999999999999993</v>
      </c>
      <c r="G29" cm="1">
        <f t="array" ref="G29">MIN(IF(ISNUMBER(FIND(B29,'Movie Genre Analysis'!$J$2:$J$5044)),'Movie Genre Analysis'!$K$2:$K$5044))</f>
        <v>2</v>
      </c>
      <c r="H29" cm="1">
        <f t="array" ref="H29">_xlfn.VAR.P(IF(ISNUMBER(FIND(B29,'Movie Genre Analysis'!$J$2:$J$5044)),'Movie Genre Analysis'!$K$2:$K$5044))</f>
        <v>1.2076008332327315</v>
      </c>
      <c r="I29" cm="1">
        <f t="array" ref="I29">_xlfn.STDEV.P(IF(ISNUMBER(FIND(B29,'Movie Genre Analysis'!$J$2:$J$5044)),'Movie Genre Analysis'!$K$2:$K$5044))</f>
        <v>1.0989089285435494</v>
      </c>
    </row>
    <row r="30" spans="2:9" x14ac:dyDescent="0.3">
      <c r="B30" s="2" t="s">
        <v>24165</v>
      </c>
      <c r="C30">
        <f>AVERAGEIFS('Movie Genre Analysis'!$K$2:$K$5044, 'Movie Genre Analysis'!$J$2:$J$5044, "*" &amp; B30 &amp; "*")</f>
        <v>7.0704225352112644</v>
      </c>
      <c r="D30" cm="1">
        <f t="array" ref="D30">MEDIAN(IF(ISNUMBER(FIND(B30,'Movie Genre Analysis'!$J$2:$J$5044)),'Movie Genre Analysis'!$K$2:$K$5044))</f>
        <v>7.1</v>
      </c>
      <c r="E30" cm="1">
        <f t="array" ref="E30">MODE(IF(ISNUMBER(FIND(B30,'Movie Genre Analysis'!$J$2:$J$5044)),'Movie Genre Analysis'!$K$2:$K$5044))</f>
        <v>7.1</v>
      </c>
      <c r="F30" cm="1">
        <f t="array" ref="F30">MAX(IF(ISNUMBER(FIND(B30,'Movie Genre Analysis'!$J$2:$J$5044)),'Movie Genre Analysis'!$K$2:$K$5044))</f>
        <v>8.6</v>
      </c>
      <c r="G30" cm="1">
        <f t="array" ref="G30">MIN(IF(ISNUMBER(FIND(B30,'Movie Genre Analysis'!$J$2:$J$5044)),'Movie Genre Analysis'!$K$2:$K$5044))</f>
        <v>2.7</v>
      </c>
      <c r="H30" cm="1">
        <f t="array" ref="H30">_xlfn.VAR.P(IF(ISNUMBER(FIND(B30,'Movie Genre Analysis'!$J$2:$J$5044)),'Movie Genre Analysis'!$K$2:$K$5044))</f>
        <v>0.76151953977389297</v>
      </c>
      <c r="I30" cm="1">
        <f t="array" ref="I30">_xlfn.STDEV.P(IF(ISNUMBER(FIND(B30,'Movie Genre Analysis'!$J$2:$J$5044)),'Movie Genre Analysis'!$K$2:$K$5044))</f>
        <v>0.8726508693480417</v>
      </c>
    </row>
    <row r="31" spans="2:9" x14ac:dyDescent="0.3">
      <c r="B31" s="2" t="s">
        <v>24168</v>
      </c>
      <c r="C31">
        <f>AVERAGEIFS('Movie Genre Analysis'!$K$2:$K$5044, 'Movie Genre Analysis'!$J$2:$J$5044, "*" &amp; B31 &amp; "*")</f>
        <v>7.5333333333333341</v>
      </c>
      <c r="D31" cm="1">
        <f t="array" ref="D31">MEDIAN(IF(ISNUMBER(FIND(B31,'Movie Genre Analysis'!$J$2:$J$5044)),'Movie Genre Analysis'!$K$2:$K$5044))</f>
        <v>7.4</v>
      </c>
      <c r="E31" t="e" cm="1">
        <f t="array" ref="E31">MODE(IF(ISNUMBER(FIND(B31,'Movie Genre Analysis'!$J$2:$J$5044)),'Movie Genre Analysis'!$K$2:$K$5044))</f>
        <v>#N/A</v>
      </c>
      <c r="F31" cm="1">
        <f t="array" ref="F31">MAX(IF(ISNUMBER(FIND(B31,'Movie Genre Analysis'!$J$2:$J$5044)),'Movie Genre Analysis'!$K$2:$K$5044))</f>
        <v>8.1</v>
      </c>
      <c r="G31" cm="1">
        <f t="array" ref="G31">MIN(IF(ISNUMBER(FIND(B31,'Movie Genre Analysis'!$J$2:$J$5044)),'Movie Genre Analysis'!$K$2:$K$5044))</f>
        <v>7.1</v>
      </c>
      <c r="H31" cm="1">
        <f t="array" ref="H31">_xlfn.VAR.P(IF(ISNUMBER(FIND(B31,'Movie Genre Analysis'!$J$2:$J$5044)),'Movie Genre Analysis'!$K$2:$K$5044))</f>
        <v>0.17555555555555549</v>
      </c>
      <c r="I31" cm="1">
        <f t="array" ref="I31">_xlfn.STDEV.P(IF(ISNUMBER(FIND(B31,'Movie Genre Analysis'!$J$2:$J$5044)),'Movie Genre Analysis'!$K$2:$K$5044))</f>
        <v>0.41899350299921773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029"/>
  <sheetViews>
    <sheetView topLeftCell="A15" workbookViewId="0">
      <selection activeCell="H5" sqref="H5"/>
    </sheetView>
  </sheetViews>
  <sheetFormatPr defaultRowHeight="14.4" x14ac:dyDescent="0.3"/>
  <cols>
    <col min="1" max="1" width="20.5546875"/>
    <col min="2" max="2" width="10.44140625" bestFit="1" customWidth="1"/>
    <col min="5" max="5" width="10" bestFit="1" customWidth="1"/>
    <col min="8" max="8" width="19.21875" customWidth="1"/>
  </cols>
  <sheetData>
    <row r="1" spans="1:8" x14ac:dyDescent="0.3">
      <c r="A1" t="s">
        <v>3</v>
      </c>
      <c r="B1" t="s">
        <v>25</v>
      </c>
    </row>
    <row r="2" spans="1:8" x14ac:dyDescent="0.3">
      <c r="A2">
        <v>178</v>
      </c>
      <c r="B2">
        <v>7.9</v>
      </c>
    </row>
    <row r="3" spans="1:8" ht="15" thickBot="1" x14ac:dyDescent="0.35">
      <c r="A3">
        <v>169</v>
      </c>
      <c r="B3">
        <v>7.1</v>
      </c>
    </row>
    <row r="4" spans="1:8" x14ac:dyDescent="0.3">
      <c r="A4">
        <v>148</v>
      </c>
      <c r="B4">
        <v>6.8</v>
      </c>
      <c r="E4" s="3" t="s">
        <v>24186</v>
      </c>
      <c r="F4" s="4" t="s">
        <v>24179</v>
      </c>
      <c r="G4" s="4" t="s">
        <v>24180</v>
      </c>
      <c r="H4" s="5" t="s">
        <v>24185</v>
      </c>
    </row>
    <row r="5" spans="1:8" x14ac:dyDescent="0.3">
      <c r="A5">
        <v>164</v>
      </c>
      <c r="B5">
        <v>8.5</v>
      </c>
      <c r="E5" s="6" cm="1">
        <f t="array" ref="E5:E195">_xlfn._xlws.SORT(_xlfn.UNIQUE(A2:A5029))</f>
        <v>7</v>
      </c>
      <c r="F5" s="6">
        <f>AVERAGEIFS($B$2:$B$5029,$A$2:$A$5029, E5)</f>
        <v>6.75</v>
      </c>
      <c r="G5" s="6" cm="1">
        <f t="array" ref="G5">MEDIAN(IF($A$2:$A$5029=E5,B2:B5029))</f>
        <v>6.75</v>
      </c>
      <c r="H5" s="6" cm="1">
        <f t="array" ref="H5">_xlfn.STDEV.P(IF($A$2:$A$5029=E5,B2:B5029))</f>
        <v>1.5500000000000034</v>
      </c>
    </row>
    <row r="6" spans="1:8" x14ac:dyDescent="0.3">
      <c r="A6">
        <v>132</v>
      </c>
      <c r="B6">
        <v>6.6</v>
      </c>
      <c r="E6" s="6">
        <v>11</v>
      </c>
      <c r="F6" s="6">
        <f t="shared" ref="F6:F69" si="0">AVERAGEIFS($B$2:$B$5029,$A$2:$A$5029, E6)</f>
        <v>7.8</v>
      </c>
      <c r="G6" s="6" cm="1">
        <f t="array" ref="G6">MEDIAN(IF($A$2:$A$5029=E6,B3:B5030))</f>
        <v>7.8</v>
      </c>
      <c r="H6" s="6" cm="1">
        <f t="array" ref="H6">_xlfn.STDEV.P(IF($A$2:$A$5029=E6,B3:B5030))</f>
        <v>0</v>
      </c>
    </row>
    <row r="7" spans="1:8" x14ac:dyDescent="0.3">
      <c r="A7">
        <v>156</v>
      </c>
      <c r="B7">
        <v>6.2</v>
      </c>
      <c r="E7" s="6">
        <v>14</v>
      </c>
      <c r="F7" s="6">
        <f t="shared" si="0"/>
        <v>6.2</v>
      </c>
      <c r="G7" s="6" cm="1">
        <f t="array" ref="G7">MEDIAN(IF($A$2:$A$5029=E7,B4:B5031))</f>
        <v>7.7</v>
      </c>
      <c r="H7" s="6" cm="1">
        <f t="array" ref="H7">_xlfn.STDEV.P(IF($A$2:$A$5029=E7,B4:B5031))</f>
        <v>0</v>
      </c>
    </row>
    <row r="8" spans="1:8" x14ac:dyDescent="0.3">
      <c r="A8">
        <v>100</v>
      </c>
      <c r="B8">
        <v>7.8</v>
      </c>
      <c r="E8" s="6">
        <v>20</v>
      </c>
      <c r="F8" s="6">
        <f t="shared" si="0"/>
        <v>6.8</v>
      </c>
      <c r="G8" s="6" cm="1">
        <f t="array" ref="G8">MEDIAN(IF($A$2:$A$5029=E8,B5:B5032))</f>
        <v>7.1</v>
      </c>
      <c r="H8" s="6" cm="1">
        <f t="array" ref="H8">_xlfn.STDEV.P(IF($A$2:$A$5029=E8,B5:B5032))</f>
        <v>0</v>
      </c>
    </row>
    <row r="9" spans="1:8" x14ac:dyDescent="0.3">
      <c r="A9">
        <v>141</v>
      </c>
      <c r="B9">
        <v>7.5</v>
      </c>
      <c r="E9" s="6">
        <v>22</v>
      </c>
      <c r="F9" s="6">
        <f t="shared" si="0"/>
        <v>7.5571428571428578</v>
      </c>
      <c r="G9" s="6" cm="1">
        <f t="array" ref="G9">MEDIAN(IF($A$2:$A$5029=E9,B6:B5033))</f>
        <v>6</v>
      </c>
      <c r="H9" s="6" cm="1">
        <f t="array" ref="H9">_xlfn.STDEV.P(IF($A$2:$A$5029=E9,B6:B5033))</f>
        <v>1.5862933305704368</v>
      </c>
    </row>
    <row r="10" spans="1:8" x14ac:dyDescent="0.3">
      <c r="A10">
        <v>153</v>
      </c>
      <c r="B10">
        <v>7.5</v>
      </c>
      <c r="E10" s="6">
        <v>23</v>
      </c>
      <c r="F10" s="6">
        <f t="shared" si="0"/>
        <v>7</v>
      </c>
      <c r="G10" s="6" cm="1">
        <f t="array" ref="G10">MEDIAN(IF($A$2:$A$5029=E10,B7:B5034))</f>
        <v>5.65</v>
      </c>
      <c r="H10" s="6" cm="1">
        <f t="array" ref="H10">_xlfn.STDEV.P(IF($A$2:$A$5029=E10,B7:B5034))</f>
        <v>0.6499999999999968</v>
      </c>
    </row>
    <row r="11" spans="1:8" x14ac:dyDescent="0.3">
      <c r="A11">
        <v>183</v>
      </c>
      <c r="B11">
        <v>6.9</v>
      </c>
      <c r="E11" s="6">
        <v>24</v>
      </c>
      <c r="F11" s="6">
        <f t="shared" si="0"/>
        <v>7.45</v>
      </c>
      <c r="G11" s="6" cm="1">
        <f t="array" ref="G11">MEDIAN(IF($A$2:$A$5029=E11,B8:B5035))</f>
        <v>6.15</v>
      </c>
      <c r="H11" s="6" cm="1">
        <f t="array" ref="H11">_xlfn.STDEV.P(IF($A$2:$A$5029=E11,B8:B5035))</f>
        <v>0.84999999999999798</v>
      </c>
    </row>
    <row r="12" spans="1:8" x14ac:dyDescent="0.3">
      <c r="A12">
        <v>169</v>
      </c>
      <c r="B12">
        <v>6.1</v>
      </c>
      <c r="E12" s="6">
        <v>25</v>
      </c>
      <c r="F12" s="6">
        <f t="shared" si="0"/>
        <v>8.1999999999999993</v>
      </c>
      <c r="G12" s="6" cm="1">
        <f t="array" ref="G12">MEDIAN(IF($A$2:$A$5029=E12,B9:B5036))</f>
        <v>7.25</v>
      </c>
      <c r="H12" s="6" cm="1">
        <f t="array" ref="H12">_xlfn.STDEV.P(IF($A$2:$A$5029=E12,B9:B5036))</f>
        <v>1.1519006033508279</v>
      </c>
    </row>
    <row r="13" spans="1:8" x14ac:dyDescent="0.3">
      <c r="A13">
        <v>106</v>
      </c>
      <c r="B13">
        <v>6.7</v>
      </c>
      <c r="E13" s="6">
        <v>27</v>
      </c>
      <c r="F13" s="6">
        <f t="shared" si="0"/>
        <v>7.3</v>
      </c>
      <c r="G13" s="6" cm="1">
        <f t="array" ref="G13">MEDIAN(IF($A$2:$A$5029=E13,B10:B5037))</f>
        <v>7.4</v>
      </c>
      <c r="H13" s="6" cm="1">
        <f t="array" ref="H13">_xlfn.STDEV.P(IF($A$2:$A$5029=E13,B10:B5037))</f>
        <v>0</v>
      </c>
    </row>
    <row r="14" spans="1:8" x14ac:dyDescent="0.3">
      <c r="A14">
        <v>151</v>
      </c>
      <c r="B14">
        <v>7.3</v>
      </c>
      <c r="E14" s="6">
        <v>28</v>
      </c>
      <c r="F14" s="6">
        <f t="shared" si="0"/>
        <v>8.5</v>
      </c>
      <c r="G14" s="6" cm="1">
        <f t="array" ref="G14">MEDIAN(IF($A$2:$A$5029=E14,B11:B5038))</f>
        <v>6.9</v>
      </c>
      <c r="H14" s="6" cm="1">
        <f t="array" ref="H14">_xlfn.STDEV.P(IF($A$2:$A$5029=E14,B11:B5038))</f>
        <v>0</v>
      </c>
    </row>
    <row r="15" spans="1:8" x14ac:dyDescent="0.3">
      <c r="A15">
        <v>150</v>
      </c>
      <c r="B15">
        <v>6.5</v>
      </c>
      <c r="E15" s="6">
        <v>30</v>
      </c>
      <c r="F15" s="6">
        <f t="shared" si="0"/>
        <v>6.6083333333333343</v>
      </c>
      <c r="G15" s="6" cm="1">
        <f t="array" ref="G15">MEDIAN(IF($A$2:$A$5029=E15,B12:B5039))</f>
        <v>6.25</v>
      </c>
      <c r="H15" s="6" cm="1">
        <f t="array" ref="H15">_xlfn.STDEV.P(IF($A$2:$A$5029=E15,B12:B5039))</f>
        <v>1.034005157949734</v>
      </c>
    </row>
    <row r="16" spans="1:8" x14ac:dyDescent="0.3">
      <c r="A16">
        <v>143</v>
      </c>
      <c r="B16">
        <v>7.2</v>
      </c>
      <c r="E16" s="6">
        <v>34</v>
      </c>
      <c r="F16" s="6">
        <f t="shared" si="0"/>
        <v>7.1</v>
      </c>
      <c r="G16" s="6" cm="1">
        <f t="array" ref="G16">MEDIAN(IF($A$2:$A$5029=E16,B13:B5040))</f>
        <v>5.8</v>
      </c>
      <c r="H16" s="6" cm="1">
        <f t="array" ref="H16">_xlfn.STDEV.P(IF($A$2:$A$5029=E16,B13:B5040))</f>
        <v>0</v>
      </c>
    </row>
    <row r="17" spans="1:8" x14ac:dyDescent="0.3">
      <c r="A17">
        <v>150</v>
      </c>
      <c r="B17">
        <v>6.6</v>
      </c>
      <c r="E17" s="6">
        <v>35</v>
      </c>
      <c r="F17" s="6">
        <f t="shared" si="0"/>
        <v>6.9</v>
      </c>
      <c r="G17" s="6" cm="1">
        <f t="array" ref="G17">MEDIAN(IF($A$2:$A$5029=E17,B14:B5041))</f>
        <v>7.5</v>
      </c>
      <c r="H17" s="6" cm="1">
        <f t="array" ref="H17">_xlfn.STDEV.P(IF($A$2:$A$5029=E17,B14:B5041))</f>
        <v>0</v>
      </c>
    </row>
    <row r="18" spans="1:8" x14ac:dyDescent="0.3">
      <c r="A18">
        <v>173</v>
      </c>
      <c r="B18">
        <v>8.1</v>
      </c>
      <c r="E18" s="6">
        <v>37</v>
      </c>
      <c r="F18" s="6">
        <f t="shared" si="0"/>
        <v>7.8</v>
      </c>
      <c r="G18" s="6" cm="1">
        <f t="array" ref="G18">MEDIAN(IF($A$2:$A$5029=E18,B15:B5042))</f>
        <v>4.8</v>
      </c>
      <c r="H18" s="6" cm="1">
        <f t="array" ref="H18">_xlfn.STDEV.P(IF($A$2:$A$5029=E18,B15:B5042))</f>
        <v>0</v>
      </c>
    </row>
    <row r="19" spans="1:8" x14ac:dyDescent="0.3">
      <c r="A19">
        <v>136</v>
      </c>
      <c r="B19">
        <v>6.7</v>
      </c>
      <c r="E19" s="6">
        <v>40</v>
      </c>
      <c r="F19" s="6">
        <f t="shared" si="0"/>
        <v>7.9</v>
      </c>
      <c r="G19" s="6" cm="1">
        <f t="array" ref="G19">MEDIAN(IF($A$2:$A$5029=E19,B16:B5043))</f>
        <v>6.5</v>
      </c>
      <c r="H19" s="6" cm="1">
        <f t="array" ref="H19">_xlfn.STDEV.P(IF($A$2:$A$5029=E19,B16:B5043))</f>
        <v>0</v>
      </c>
    </row>
    <row r="20" spans="1:8" x14ac:dyDescent="0.3">
      <c r="A20">
        <v>106</v>
      </c>
      <c r="B20">
        <v>6.8</v>
      </c>
      <c r="E20" s="6">
        <v>41</v>
      </c>
      <c r="F20" s="6">
        <f t="shared" si="0"/>
        <v>7.15</v>
      </c>
      <c r="G20" s="6" cm="1">
        <f t="array" ref="G20">MEDIAN(IF($A$2:$A$5029=E20,B17:B5044))</f>
        <v>6.4499999999999993</v>
      </c>
      <c r="H20" s="6" cm="1">
        <f t="array" ref="H20">_xlfn.STDEV.P(IF($A$2:$A$5029=E20,B17:B5044))</f>
        <v>0.8500000000000022</v>
      </c>
    </row>
    <row r="21" spans="1:8" x14ac:dyDescent="0.3">
      <c r="A21">
        <v>164</v>
      </c>
      <c r="B21">
        <v>7.5</v>
      </c>
      <c r="E21" s="6">
        <v>42</v>
      </c>
      <c r="F21" s="6">
        <f t="shared" si="0"/>
        <v>7.4599999999999991</v>
      </c>
      <c r="G21" s="6" cm="1">
        <f t="array" ref="G21">MEDIAN(IF($A$2:$A$5029=E21,B18:B5045))</f>
        <v>7</v>
      </c>
      <c r="H21" s="6" cm="1">
        <f t="array" ref="H21">_xlfn.STDEV.P(IF($A$2:$A$5029=E21,B18:B5045))</f>
        <v>1.8275666882497066</v>
      </c>
    </row>
    <row r="22" spans="1:8" x14ac:dyDescent="0.3">
      <c r="A22">
        <v>153</v>
      </c>
      <c r="B22">
        <v>7</v>
      </c>
      <c r="E22" s="6">
        <v>43</v>
      </c>
      <c r="F22" s="6">
        <f t="shared" si="0"/>
        <v>6.9714285714285724</v>
      </c>
      <c r="G22" s="6" cm="1">
        <f t="array" ref="G22">MEDIAN(IF($A$2:$A$5029=E22,B19:B5046))</f>
        <v>6.3</v>
      </c>
      <c r="H22" s="6" cm="1">
        <f t="array" ref="H22">_xlfn.STDEV.P(IF($A$2:$A$5029=E22,B19:B5046))</f>
        <v>2.4518214803342762</v>
      </c>
    </row>
    <row r="23" spans="1:8" x14ac:dyDescent="0.3">
      <c r="A23">
        <v>156</v>
      </c>
      <c r="B23">
        <v>6.7</v>
      </c>
      <c r="E23" s="6">
        <v>44</v>
      </c>
      <c r="F23" s="6">
        <f t="shared" si="0"/>
        <v>8.2625000000000011</v>
      </c>
      <c r="G23" s="6" cm="1">
        <f t="array" ref="G23">MEDIAN(IF($A$2:$A$5029=E23,B20:B5047))</f>
        <v>6.7</v>
      </c>
      <c r="H23" s="6" cm="1">
        <f t="array" ref="H23">_xlfn.STDEV.P(IF($A$2:$A$5029=E23,B20:B5047))</f>
        <v>1.577527733512156</v>
      </c>
    </row>
    <row r="24" spans="1:8" x14ac:dyDescent="0.3">
      <c r="A24">
        <v>186</v>
      </c>
      <c r="B24">
        <v>7.9</v>
      </c>
      <c r="E24" s="6">
        <v>45</v>
      </c>
      <c r="F24" s="6">
        <f t="shared" si="0"/>
        <v>7.4624999999999995</v>
      </c>
      <c r="G24" s="6" cm="1">
        <f t="array" ref="G24">MEDIAN(IF($A$2:$A$5029=E24,B21:B5048))</f>
        <v>6.65</v>
      </c>
      <c r="H24" s="6" cm="1">
        <f t="array" ref="H24">_xlfn.STDEV.P(IF($A$2:$A$5029=E24,B21:B5048))</f>
        <v>0.99929662763365246</v>
      </c>
    </row>
    <row r="25" spans="1:8" x14ac:dyDescent="0.3">
      <c r="A25">
        <v>113</v>
      </c>
      <c r="B25">
        <v>6.1</v>
      </c>
      <c r="E25" s="6">
        <v>46</v>
      </c>
      <c r="F25" s="6">
        <f t="shared" si="0"/>
        <v>7.5</v>
      </c>
      <c r="G25" s="6" cm="1">
        <f t="array" ref="G25">MEDIAN(IF($A$2:$A$5029=E25,B22:B5049))</f>
        <v>6.2</v>
      </c>
      <c r="H25" s="6" cm="1">
        <f t="array" ref="H25">_xlfn.STDEV.P(IF($A$2:$A$5029=E25,B22:B5049))</f>
        <v>0</v>
      </c>
    </row>
    <row r="26" spans="1:8" x14ac:dyDescent="0.3">
      <c r="A26">
        <v>201</v>
      </c>
      <c r="B26">
        <v>7.2</v>
      </c>
      <c r="E26" s="6">
        <v>47</v>
      </c>
      <c r="F26" s="6">
        <f t="shared" si="0"/>
        <v>7.3</v>
      </c>
      <c r="G26" s="6" cm="1">
        <f t="array" ref="G26">MEDIAN(IF($A$2:$A$5029=E26,B23:B5050))</f>
        <v>5.7</v>
      </c>
      <c r="H26" s="6" cm="1">
        <f t="array" ref="H26">_xlfn.STDEV.P(IF($A$2:$A$5029=E26,B23:B5050))</f>
        <v>0</v>
      </c>
    </row>
    <row r="27" spans="1:8" x14ac:dyDescent="0.3">
      <c r="A27">
        <v>194</v>
      </c>
      <c r="B27">
        <v>7.7</v>
      </c>
      <c r="E27" s="6">
        <v>50</v>
      </c>
      <c r="F27" s="6">
        <f t="shared" si="0"/>
        <v>6.8</v>
      </c>
      <c r="G27" s="6" cm="1">
        <f t="array" ref="G27">MEDIAN(IF($A$2:$A$5029=E27,B24:B5051))</f>
        <v>4.5999999999999996</v>
      </c>
      <c r="H27" s="6" cm="1">
        <f t="array" ref="H27">_xlfn.STDEV.P(IF($A$2:$A$5029=E27,B24:B5051))</f>
        <v>0</v>
      </c>
    </row>
    <row r="28" spans="1:8" x14ac:dyDescent="0.3">
      <c r="A28">
        <v>147</v>
      </c>
      <c r="B28">
        <v>8.1999999999999993</v>
      </c>
      <c r="E28" s="6">
        <v>52</v>
      </c>
      <c r="F28" s="6">
        <f t="shared" si="0"/>
        <v>8.25</v>
      </c>
      <c r="G28" s="6" cm="1">
        <f t="array" ref="G28">MEDIAN(IF($A$2:$A$5029=E28,B25:B5052))</f>
        <v>7.5</v>
      </c>
      <c r="H28" s="6" cm="1">
        <f t="array" ref="H28">_xlfn.STDEV.P(IF($A$2:$A$5029=E28,B25:B5052))</f>
        <v>0.5</v>
      </c>
    </row>
    <row r="29" spans="1:8" x14ac:dyDescent="0.3">
      <c r="A29">
        <v>131</v>
      </c>
      <c r="B29">
        <v>5.9</v>
      </c>
      <c r="E29" s="6">
        <v>53</v>
      </c>
      <c r="F29" s="6">
        <f t="shared" si="0"/>
        <v>8.35</v>
      </c>
      <c r="G29" s="6" cm="1">
        <f t="array" ref="G29">MEDIAN(IF($A$2:$A$5029=E29,B26:B5053))</f>
        <v>3.9</v>
      </c>
      <c r="H29" s="6" cm="1">
        <f t="array" ref="H29">_xlfn.STDEV.P(IF($A$2:$A$5029=E29,B26:B5053))</f>
        <v>1.9000000000000004</v>
      </c>
    </row>
    <row r="30" spans="1:8" x14ac:dyDescent="0.3">
      <c r="A30">
        <v>124</v>
      </c>
      <c r="B30">
        <v>7</v>
      </c>
      <c r="E30" s="6">
        <v>54</v>
      </c>
      <c r="F30" s="6">
        <f t="shared" si="0"/>
        <v>8.8000000000000007</v>
      </c>
      <c r="G30" s="6" cm="1">
        <f t="array" ref="G30">MEDIAN(IF($A$2:$A$5029=E30,B27:B5054))</f>
        <v>5.9</v>
      </c>
      <c r="H30" s="6" cm="1">
        <f t="array" ref="H30">_xlfn.STDEV.P(IF($A$2:$A$5029=E30,B27:B5054))</f>
        <v>0</v>
      </c>
    </row>
    <row r="31" spans="1:8" x14ac:dyDescent="0.3">
      <c r="A31">
        <v>143</v>
      </c>
      <c r="B31">
        <v>7.8</v>
      </c>
      <c r="E31" s="6">
        <v>55</v>
      </c>
      <c r="F31" s="6">
        <f t="shared" si="0"/>
        <v>8.875</v>
      </c>
      <c r="G31" s="6" cm="1">
        <f t="array" ref="G31">MEDIAN(IF($A$2:$A$5029=E31,B28:B5055))</f>
        <v>5.9</v>
      </c>
      <c r="H31" s="6" cm="1">
        <f t="array" ref="H31">_xlfn.STDEV.P(IF($A$2:$A$5029=E31,B28:B5055))</f>
        <v>0.59160797830995082</v>
      </c>
    </row>
    <row r="32" spans="1:8" x14ac:dyDescent="0.3">
      <c r="A32">
        <v>135</v>
      </c>
      <c r="B32">
        <v>7.3</v>
      </c>
      <c r="E32" s="6">
        <v>58</v>
      </c>
      <c r="F32" s="6">
        <f t="shared" si="0"/>
        <v>8.5</v>
      </c>
      <c r="G32" s="6" cm="1">
        <f t="array" ref="G32">MEDIAN(IF($A$2:$A$5029=E32,B29:B5056))</f>
        <v>7.4</v>
      </c>
      <c r="H32" s="6" cm="1">
        <f t="array" ref="H32">_xlfn.STDEV.P(IF($A$2:$A$5029=E32,B29:B5056))</f>
        <v>0</v>
      </c>
    </row>
    <row r="33" spans="1:8" x14ac:dyDescent="0.3">
      <c r="A33">
        <v>195</v>
      </c>
      <c r="B33">
        <v>7.2</v>
      </c>
      <c r="E33" s="6">
        <v>59</v>
      </c>
      <c r="F33" s="6">
        <f t="shared" si="0"/>
        <v>7.4</v>
      </c>
      <c r="G33" s="6" cm="1">
        <f t="array" ref="G33">MEDIAN(IF($A$2:$A$5029=E33,B30:B5057))</f>
        <v>5.3</v>
      </c>
      <c r="H33" s="6" cm="1">
        <f t="array" ref="H33">_xlfn.STDEV.P(IF($A$2:$A$5029=E33,B30:B5057))</f>
        <v>0</v>
      </c>
    </row>
    <row r="34" spans="1:8" x14ac:dyDescent="0.3">
      <c r="A34">
        <v>108</v>
      </c>
      <c r="B34">
        <v>6.5</v>
      </c>
      <c r="E34" s="6">
        <v>60</v>
      </c>
      <c r="F34" s="6">
        <f t="shared" si="0"/>
        <v>7.3518518518518512</v>
      </c>
      <c r="G34" s="6" cm="1">
        <f t="array" ref="G34">MEDIAN(IF($A$2:$A$5029=E34,B31:B5058))</f>
        <v>6.2</v>
      </c>
      <c r="H34" s="6" cm="1">
        <f t="array" ref="H34">_xlfn.STDEV.P(IF($A$2:$A$5029=E34,B31:B5058))</f>
        <v>1.6317410564092187</v>
      </c>
    </row>
    <row r="35" spans="1:8" x14ac:dyDescent="0.3">
      <c r="A35">
        <v>104</v>
      </c>
      <c r="B35">
        <v>6.8</v>
      </c>
      <c r="E35" s="6">
        <v>62</v>
      </c>
      <c r="F35" s="6">
        <f t="shared" si="0"/>
        <v>8.1999999999999993</v>
      </c>
      <c r="G35" s="6" cm="1">
        <f t="array" ref="G35">MEDIAN(IF($A$2:$A$5029=E35,B32:B5059))</f>
        <v>4.5</v>
      </c>
      <c r="H35" s="6" cm="1">
        <f t="array" ref="H35">_xlfn.STDEV.P(IF($A$2:$A$5029=E35,B32:B5059))</f>
        <v>0</v>
      </c>
    </row>
    <row r="36" spans="1:8" x14ac:dyDescent="0.3">
      <c r="A36">
        <v>104</v>
      </c>
      <c r="B36">
        <v>7.3</v>
      </c>
      <c r="E36" s="6">
        <v>63</v>
      </c>
      <c r="F36" s="6">
        <f t="shared" si="0"/>
        <v>7.3</v>
      </c>
      <c r="G36" s="6" cm="1">
        <f t="array" ref="G36">MEDIAN(IF($A$2:$A$5029=E36,B33:B5060))</f>
        <v>5.5</v>
      </c>
      <c r="H36" s="6" cm="1">
        <f t="array" ref="H36">_xlfn.STDEV.P(IF($A$2:$A$5029=E36,B33:B5060))</f>
        <v>0</v>
      </c>
    </row>
    <row r="37" spans="1:8" x14ac:dyDescent="0.3">
      <c r="A37">
        <v>150</v>
      </c>
      <c r="B37">
        <v>6</v>
      </c>
      <c r="E37" s="6">
        <v>64</v>
      </c>
      <c r="F37" s="6">
        <f t="shared" si="0"/>
        <v>8.5</v>
      </c>
      <c r="G37" s="6" cm="1">
        <f t="array" ref="G37">MEDIAN(IF($A$2:$A$5029=E37,B34:B5061))</f>
        <v>7.6</v>
      </c>
      <c r="H37" s="6" cm="1">
        <f t="array" ref="H37">_xlfn.STDEV.P(IF($A$2:$A$5029=E37,B34:B5061))</f>
        <v>0</v>
      </c>
    </row>
    <row r="38" spans="1:8" x14ac:dyDescent="0.3">
      <c r="A38">
        <v>165</v>
      </c>
      <c r="B38">
        <v>5.7</v>
      </c>
      <c r="E38" s="6">
        <v>65</v>
      </c>
      <c r="F38" s="6">
        <f t="shared" si="0"/>
        <v>8.1333333333333329</v>
      </c>
      <c r="G38" s="6" cm="1">
        <f t="array" ref="G38">MEDIAN(IF($A$2:$A$5029=E38,B35:B5062))</f>
        <v>6.6</v>
      </c>
      <c r="H38" s="6" cm="1">
        <f t="array" ref="H38">_xlfn.STDEV.P(IF($A$2:$A$5029=E38,B35:B5062))</f>
        <v>0.56568542494923768</v>
      </c>
    </row>
    <row r="39" spans="1:8" x14ac:dyDescent="0.3">
      <c r="A39">
        <v>130</v>
      </c>
      <c r="B39">
        <v>6.4</v>
      </c>
      <c r="E39" s="6">
        <v>66</v>
      </c>
      <c r="F39" s="6">
        <f t="shared" si="0"/>
        <v>6.7</v>
      </c>
      <c r="G39" s="6" cm="1">
        <f t="array" ref="G39">MEDIAN(IF($A$2:$A$5029=E39,B36:B5063))</f>
        <v>6.55</v>
      </c>
      <c r="H39" s="6" cm="1">
        <f t="array" ref="H39">_xlfn.STDEV.P(IF($A$2:$A$5029=E39,B36:B5063))</f>
        <v>1.0638961415476611</v>
      </c>
    </row>
    <row r="40" spans="1:8" x14ac:dyDescent="0.3">
      <c r="A40">
        <v>142</v>
      </c>
      <c r="B40">
        <v>6.7</v>
      </c>
      <c r="E40" s="6">
        <v>67</v>
      </c>
      <c r="F40" s="6">
        <f t="shared" si="0"/>
        <v>5.3</v>
      </c>
      <c r="G40" s="6" cm="1">
        <f t="array" ref="G40">MEDIAN(IF($A$2:$A$5029=E40,B37:B5064))</f>
        <v>7.5</v>
      </c>
      <c r="H40" s="6" cm="1">
        <f t="array" ref="H40">_xlfn.STDEV.P(IF($A$2:$A$5029=E40,B37:B5064))</f>
        <v>0.20000000000000018</v>
      </c>
    </row>
    <row r="41" spans="1:8" x14ac:dyDescent="0.3">
      <c r="A41">
        <v>125</v>
      </c>
      <c r="B41">
        <v>6.8</v>
      </c>
      <c r="E41" s="6">
        <v>68</v>
      </c>
      <c r="F41" s="6">
        <f t="shared" si="0"/>
        <v>6.833333333333333</v>
      </c>
      <c r="G41" s="6" cm="1">
        <f t="array" ref="G41">MEDIAN(IF($A$2:$A$5029=E41,B38:B5065))</f>
        <v>6</v>
      </c>
      <c r="H41" s="6" cm="1">
        <f t="array" ref="H41">_xlfn.STDEV.P(IF($A$2:$A$5029=E41,B38:B5065))</f>
        <v>0.92014491612281768</v>
      </c>
    </row>
    <row r="42" spans="1:8" x14ac:dyDescent="0.3">
      <c r="A42">
        <v>106</v>
      </c>
      <c r="B42">
        <v>6.3</v>
      </c>
      <c r="E42" s="6">
        <v>69</v>
      </c>
      <c r="F42" s="6">
        <f t="shared" si="0"/>
        <v>7.3</v>
      </c>
      <c r="G42" s="6" cm="1">
        <f t="array" ref="G42">MEDIAN(IF($A$2:$A$5029=E42,B39:B5066))</f>
        <v>5.4</v>
      </c>
      <c r="H42" s="6" cm="1">
        <f t="array" ref="H42">_xlfn.STDEV.P(IF($A$2:$A$5029=E42,B39:B5066))</f>
        <v>0</v>
      </c>
    </row>
    <row r="43" spans="1:8" x14ac:dyDescent="0.3">
      <c r="A43">
        <v>123</v>
      </c>
      <c r="B43">
        <v>5.6</v>
      </c>
      <c r="E43" s="6">
        <v>70</v>
      </c>
      <c r="F43" s="6">
        <f t="shared" si="0"/>
        <v>5.75</v>
      </c>
      <c r="G43" s="6" cm="1">
        <f t="array" ref="G43">MEDIAN(IF($A$2:$A$5029=E43,B40:B5067))</f>
        <v>5.0999999999999996</v>
      </c>
      <c r="H43" s="6" cm="1">
        <f t="array" ref="H43">_xlfn.STDEV.P(IF($A$2:$A$5029=E43,B40:B5067))</f>
        <v>0.5</v>
      </c>
    </row>
    <row r="44" spans="1:8" x14ac:dyDescent="0.3">
      <c r="A44">
        <v>103</v>
      </c>
      <c r="B44">
        <v>8.3000000000000007</v>
      </c>
      <c r="E44" s="6">
        <v>71</v>
      </c>
      <c r="F44" s="6">
        <f t="shared" si="0"/>
        <v>7.4</v>
      </c>
      <c r="G44" s="6" cm="1">
        <f t="array" ref="G44">MEDIAN(IF($A$2:$A$5029=E44,B41:B5068))</f>
        <v>6.5</v>
      </c>
      <c r="H44" s="6" cm="1">
        <f t="array" ref="H44">_xlfn.STDEV.P(IF($A$2:$A$5029=E44,B41:B5068))</f>
        <v>0</v>
      </c>
    </row>
    <row r="45" spans="1:8" x14ac:dyDescent="0.3">
      <c r="A45">
        <v>118</v>
      </c>
      <c r="B45">
        <v>6.6</v>
      </c>
      <c r="E45" s="6">
        <v>72</v>
      </c>
      <c r="F45" s="6">
        <f t="shared" si="0"/>
        <v>5.9749999999999996</v>
      </c>
      <c r="G45" s="6" cm="1">
        <f t="array" ref="G45">MEDIAN(IF($A$2:$A$5029=E45,B42:B5069))</f>
        <v>7.1</v>
      </c>
      <c r="H45" s="6" cm="1">
        <f t="array" ref="H45">_xlfn.STDEV.P(IF($A$2:$A$5029=E45,B42:B5069))</f>
        <v>0.98075226229664747</v>
      </c>
    </row>
    <row r="46" spans="1:8" x14ac:dyDescent="0.3">
      <c r="A46">
        <v>140</v>
      </c>
      <c r="B46">
        <v>7.2</v>
      </c>
      <c r="E46" s="6">
        <v>73</v>
      </c>
      <c r="F46" s="6">
        <f t="shared" si="0"/>
        <v>7.1000000000000005</v>
      </c>
      <c r="G46" s="6" cm="1">
        <f t="array" ref="G46">MEDIAN(IF($A$2:$A$5029=E46,B43:B5070))</f>
        <v>6.6</v>
      </c>
      <c r="H46" s="6" cm="1">
        <f t="array" ref="H46">_xlfn.STDEV.P(IF($A$2:$A$5029=E46,B43:B5070))</f>
        <v>0.74833147735478978</v>
      </c>
    </row>
    <row r="47" spans="1:8" x14ac:dyDescent="0.3">
      <c r="A47">
        <v>123</v>
      </c>
      <c r="B47">
        <v>7</v>
      </c>
      <c r="E47" s="6">
        <v>74</v>
      </c>
      <c r="F47" s="6">
        <f t="shared" si="0"/>
        <v>6.8400000000000007</v>
      </c>
      <c r="G47" s="6" cm="1">
        <f t="array" ref="G47">MEDIAN(IF($A$2:$A$5029=E47,B44:B5071))</f>
        <v>6.4</v>
      </c>
      <c r="H47" s="6" cm="1">
        <f t="array" ref="H47">_xlfn.STDEV.P(IF($A$2:$A$5029=E47,B44:B5071))</f>
        <v>0.65421708935184997</v>
      </c>
    </row>
    <row r="48" spans="1:8" x14ac:dyDescent="0.3">
      <c r="A48">
        <v>149</v>
      </c>
      <c r="B48">
        <v>8</v>
      </c>
      <c r="E48" s="6">
        <v>75</v>
      </c>
      <c r="F48" s="6">
        <f t="shared" si="0"/>
        <v>6.2666666666666666</v>
      </c>
      <c r="G48" s="6" cm="1">
        <f t="array" ref="G48">MEDIAN(IF($A$2:$A$5029=E48,B45:B5072))</f>
        <v>6.3000000000000007</v>
      </c>
      <c r="H48" s="6" cm="1">
        <f t="array" ref="H48">_xlfn.STDEV.P(IF($A$2:$A$5029=E48,B45:B5072))</f>
        <v>1.8860599731244569</v>
      </c>
    </row>
    <row r="49" spans="1:8" x14ac:dyDescent="0.3">
      <c r="A49">
        <v>132</v>
      </c>
      <c r="B49">
        <v>7.8</v>
      </c>
      <c r="E49" s="6">
        <v>76</v>
      </c>
      <c r="F49" s="6">
        <f t="shared" si="0"/>
        <v>5.3428571428571425</v>
      </c>
      <c r="G49" s="6" cm="1">
        <f t="array" ref="G49">MEDIAN(IF($A$2:$A$5029=E49,B46:B5073))</f>
        <v>7</v>
      </c>
      <c r="H49" s="6" cm="1">
        <f t="array" ref="H49">_xlfn.STDEV.P(IF($A$2:$A$5029=E49,B46:B5073))</f>
        <v>1.9366497476048565</v>
      </c>
    </row>
    <row r="50" spans="1:8" x14ac:dyDescent="0.3">
      <c r="A50">
        <v>114</v>
      </c>
      <c r="B50">
        <v>6.3</v>
      </c>
      <c r="E50" s="6">
        <v>77</v>
      </c>
      <c r="F50" s="6">
        <f t="shared" si="0"/>
        <v>5.58</v>
      </c>
      <c r="G50" s="6" cm="1">
        <f t="array" ref="G50">MEDIAN(IF($A$2:$A$5029=E50,B47:B5074))</f>
        <v>5.35</v>
      </c>
      <c r="H50" s="6" cm="1">
        <f t="array" ref="H50">_xlfn.STDEV.P(IF($A$2:$A$5029=E50,B47:B5074))</f>
        <v>2.1558293067866034</v>
      </c>
    </row>
    <row r="51" spans="1:8" x14ac:dyDescent="0.3">
      <c r="A51">
        <v>143</v>
      </c>
      <c r="B51">
        <v>7.3</v>
      </c>
      <c r="E51" s="6">
        <v>78</v>
      </c>
      <c r="F51" s="6">
        <f t="shared" si="0"/>
        <v>6.1538461538461524</v>
      </c>
      <c r="G51" s="6" cm="1">
        <f t="array" ref="G51">MEDIAN(IF($A$2:$A$5029=E51,B48:B5075))</f>
        <v>7</v>
      </c>
      <c r="H51" s="6" cm="1">
        <f t="array" ref="H51">_xlfn.STDEV.P(IF($A$2:$A$5029=E51,B48:B5075))</f>
        <v>2.6113770200467825</v>
      </c>
    </row>
    <row r="52" spans="1:8" x14ac:dyDescent="0.3">
      <c r="A52">
        <v>116</v>
      </c>
      <c r="B52">
        <v>6.6</v>
      </c>
      <c r="E52" s="6">
        <v>79</v>
      </c>
      <c r="F52" s="6">
        <f t="shared" si="0"/>
        <v>6.08</v>
      </c>
      <c r="G52" s="6" cm="1">
        <f t="array" ref="G52">MEDIAN(IF($A$2:$A$5029=E52,B49:B5076))</f>
        <v>7.1</v>
      </c>
      <c r="H52" s="6" cm="1">
        <f t="array" ref="H52">_xlfn.STDEV.P(IF($A$2:$A$5029=E52,B49:B5076))</f>
        <v>2.9288393605658878</v>
      </c>
    </row>
    <row r="53" spans="1:8" x14ac:dyDescent="0.3">
      <c r="A53">
        <v>131</v>
      </c>
      <c r="B53">
        <v>7</v>
      </c>
      <c r="E53" s="6">
        <v>80</v>
      </c>
      <c r="F53" s="6">
        <f t="shared" si="0"/>
        <v>6.0174999999999992</v>
      </c>
      <c r="G53" s="6" cm="1">
        <f t="array" ref="G53">MEDIAN(IF($A$2:$A$5029=E53,B50:B5077))</f>
        <v>6.4499999999999993</v>
      </c>
      <c r="H53" s="6" cm="1">
        <f t="array" ref="H53">_xlfn.STDEV.P(IF($A$2:$A$5029=E53,B50:B5077))</f>
        <v>1.8413157659673716</v>
      </c>
    </row>
    <row r="54" spans="1:8" x14ac:dyDescent="0.3">
      <c r="A54">
        <v>154</v>
      </c>
      <c r="B54">
        <v>6.3</v>
      </c>
      <c r="E54" s="6">
        <v>81</v>
      </c>
      <c r="F54" s="6">
        <f t="shared" si="0"/>
        <v>6.1636363636363649</v>
      </c>
      <c r="G54" s="6" cm="1">
        <f t="array" ref="G54">MEDIAN(IF($A$2:$A$5029=E54,B51:B5078))</f>
        <v>6.3</v>
      </c>
      <c r="H54" s="6" cm="1">
        <f t="array" ref="H54">_xlfn.STDEV.P(IF($A$2:$A$5029=E54,B51:B5078))</f>
        <v>1.8992869958870482</v>
      </c>
    </row>
    <row r="55" spans="1:8" x14ac:dyDescent="0.3">
      <c r="A55">
        <v>122</v>
      </c>
      <c r="B55">
        <v>6.2</v>
      </c>
      <c r="E55" s="6">
        <v>82</v>
      </c>
      <c r="F55" s="6">
        <f t="shared" si="0"/>
        <v>5.551282051282052</v>
      </c>
      <c r="G55" s="6" cm="1">
        <f t="array" ref="G55">MEDIAN(IF($A$2:$A$5029=E55,B52:B5079))</f>
        <v>7</v>
      </c>
      <c r="H55" s="6" cm="1">
        <f t="array" ref="H55">_xlfn.STDEV.P(IF($A$2:$A$5029=E55,B52:B5079))</f>
        <v>1.4878778201272256</v>
      </c>
    </row>
    <row r="56" spans="1:8" x14ac:dyDescent="0.3">
      <c r="A56">
        <v>93</v>
      </c>
      <c r="B56">
        <v>6.8</v>
      </c>
      <c r="E56" s="6">
        <v>83</v>
      </c>
      <c r="F56" s="6">
        <f t="shared" si="0"/>
        <v>5.7142857142857109</v>
      </c>
      <c r="G56" s="6" cm="1">
        <f t="array" ref="G56">MEDIAN(IF($A$2:$A$5029=E56,B53:B5080))</f>
        <v>6.45</v>
      </c>
      <c r="H56" s="6" cm="1">
        <f t="array" ref="H56">_xlfn.STDEV.P(IF($A$2:$A$5029=E56,B53:B5080))</f>
        <v>2.2028274965579682</v>
      </c>
    </row>
    <row r="57" spans="1:8" x14ac:dyDescent="0.3">
      <c r="A57">
        <v>93</v>
      </c>
      <c r="B57">
        <v>7.2</v>
      </c>
      <c r="E57" s="6">
        <v>84</v>
      </c>
      <c r="F57" s="6">
        <f t="shared" si="0"/>
        <v>5.8196078431372555</v>
      </c>
      <c r="G57" s="6" cm="1">
        <f t="array" ref="G57">MEDIAN(IF($A$2:$A$5029=E57,B54:B5081))</f>
        <v>6.7</v>
      </c>
      <c r="H57" s="6" cm="1">
        <f t="array" ref="H57">_xlfn.STDEV.P(IF($A$2:$A$5029=E57,B54:B5081))</f>
        <v>1.83146281844959</v>
      </c>
    </row>
    <row r="58" spans="1:8" x14ac:dyDescent="0.3">
      <c r="A58">
        <v>122</v>
      </c>
      <c r="B58">
        <v>7.5</v>
      </c>
      <c r="E58" s="6">
        <v>85</v>
      </c>
      <c r="F58" s="6">
        <f t="shared" si="0"/>
        <v>5.9814814814814818</v>
      </c>
      <c r="G58" s="6" cm="1">
        <f t="array" ref="G58">MEDIAN(IF($A$2:$A$5029=E58,B55:B5082))</f>
        <v>6.55</v>
      </c>
      <c r="H58" s="6" cm="1">
        <f t="array" ref="H58">_xlfn.STDEV.P(IF($A$2:$A$5029=E58,B55:B5082))</f>
        <v>1.5588457268119915</v>
      </c>
    </row>
    <row r="59" spans="1:8" x14ac:dyDescent="0.3">
      <c r="A59">
        <v>98</v>
      </c>
      <c r="B59">
        <v>8.4</v>
      </c>
      <c r="E59" s="6">
        <v>86</v>
      </c>
      <c r="F59" s="6">
        <f t="shared" si="0"/>
        <v>5.8682539682539669</v>
      </c>
      <c r="G59" s="6" cm="1">
        <f t="array" ref="G59">MEDIAN(IF($A$2:$A$5029=E59,B56:B5083))</f>
        <v>6.6</v>
      </c>
      <c r="H59" s="6" cm="1">
        <f t="array" ref="H59">_xlfn.STDEV.P(IF($A$2:$A$5029=E59,B56:B5083))</f>
        <v>1.2336325759015532</v>
      </c>
    </row>
    <row r="60" spans="1:8" x14ac:dyDescent="0.3">
      <c r="A60">
        <v>91</v>
      </c>
      <c r="B60">
        <v>6.2</v>
      </c>
      <c r="E60" s="6">
        <v>87</v>
      </c>
      <c r="F60" s="6">
        <f t="shared" si="0"/>
        <v>5.9157894736842112</v>
      </c>
      <c r="G60" s="6" cm="1">
        <f t="array" ref="G60">MEDIAN(IF($A$2:$A$5029=E60,B57:B5084))</f>
        <v>6.5</v>
      </c>
      <c r="H60" s="6" cm="1">
        <f t="array" ref="H60">_xlfn.STDEV.P(IF($A$2:$A$5029=E60,B57:B5084))</f>
        <v>1.3519575168709286</v>
      </c>
    </row>
    <row r="61" spans="1:8" x14ac:dyDescent="0.3">
      <c r="A61">
        <v>158</v>
      </c>
      <c r="B61">
        <v>5.8</v>
      </c>
      <c r="E61" s="6">
        <v>88</v>
      </c>
      <c r="F61" s="6">
        <f t="shared" si="0"/>
        <v>5.9560000000000022</v>
      </c>
      <c r="G61" s="6" cm="1">
        <f t="array" ref="G61">MEDIAN(IF($A$2:$A$5029=E61,B58:B5085))</f>
        <v>6.8</v>
      </c>
      <c r="H61" s="6" cm="1">
        <f t="array" ref="H61">_xlfn.STDEV.P(IF($A$2:$A$5029=E61,B58:B5085))</f>
        <v>1.2756504223336433</v>
      </c>
    </row>
    <row r="62" spans="1:8" x14ac:dyDescent="0.3">
      <c r="A62">
        <v>96</v>
      </c>
      <c r="B62">
        <v>6.8</v>
      </c>
      <c r="E62" s="6">
        <v>89</v>
      </c>
      <c r="F62" s="6">
        <f t="shared" si="0"/>
        <v>5.9178947368421078</v>
      </c>
      <c r="G62" s="6" cm="1">
        <f t="array" ref="G62">MEDIAN(IF($A$2:$A$5029=E62,B59:B5086))</f>
        <v>6.6</v>
      </c>
      <c r="H62" s="6" cm="1">
        <f t="array" ref="H62">_xlfn.STDEV.P(IF($A$2:$A$5029=E62,B59:B5086))</f>
        <v>1.3290172988375177</v>
      </c>
    </row>
    <row r="63" spans="1:8" x14ac:dyDescent="0.3">
      <c r="A63">
        <v>127</v>
      </c>
      <c r="B63">
        <v>5.4</v>
      </c>
      <c r="E63" s="6">
        <v>90</v>
      </c>
      <c r="F63" s="6">
        <f t="shared" si="0"/>
        <v>6.0105590062111798</v>
      </c>
      <c r="G63" s="6" cm="1">
        <f t="array" ref="G63">MEDIAN(IF($A$2:$A$5029=E63,B60:B5087))</f>
        <v>6.6</v>
      </c>
      <c r="H63" s="6" cm="1">
        <f t="array" ref="H63">_xlfn.STDEV.P(IF($A$2:$A$5029=E63,B60:B5087))</f>
        <v>1.5753056534213623</v>
      </c>
    </row>
    <row r="64" spans="1:8" x14ac:dyDescent="0.3">
      <c r="A64">
        <v>110</v>
      </c>
      <c r="B64">
        <v>6.6</v>
      </c>
      <c r="E64" s="6">
        <v>91</v>
      </c>
      <c r="F64" s="6">
        <f t="shared" si="0"/>
        <v>5.9346534653465346</v>
      </c>
      <c r="G64" s="6" cm="1">
        <f t="array" ref="G64">MEDIAN(IF($A$2:$A$5029=E64,B61:B5088))</f>
        <v>6.7</v>
      </c>
      <c r="H64" s="6" cm="1">
        <f t="array" ref="H64">_xlfn.STDEV.P(IF($A$2:$A$5029=E64,B61:B5088))</f>
        <v>1.3213189383674604</v>
      </c>
    </row>
    <row r="65" spans="1:8" x14ac:dyDescent="0.3">
      <c r="A65">
        <v>150</v>
      </c>
      <c r="B65">
        <v>6.9</v>
      </c>
      <c r="E65" s="6">
        <v>92</v>
      </c>
      <c r="F65" s="6">
        <f t="shared" si="0"/>
        <v>6.099038461538461</v>
      </c>
      <c r="G65" s="6" cm="1">
        <f t="array" ref="G65">MEDIAN(IF($A$2:$A$5029=E65,B62:B5089))</f>
        <v>6.4</v>
      </c>
      <c r="H65" s="6" cm="1">
        <f t="array" ref="H65">_xlfn.STDEV.P(IF($A$2:$A$5029=E65,B62:B5089))</f>
        <v>1.4096426038929506</v>
      </c>
    </row>
    <row r="66" spans="1:8" x14ac:dyDescent="0.3">
      <c r="A66">
        <v>144</v>
      </c>
      <c r="B66">
        <v>7.3</v>
      </c>
      <c r="E66" s="6">
        <v>93</v>
      </c>
      <c r="F66" s="6">
        <f t="shared" si="0"/>
        <v>5.7806201550387577</v>
      </c>
      <c r="G66" s="6" cm="1">
        <f t="array" ref="G66">MEDIAN(IF($A$2:$A$5029=E66,B63:B5090))</f>
        <v>6.6</v>
      </c>
      <c r="H66" s="6" cm="1">
        <f t="array" ref="H66">_xlfn.STDEV.P(IF($A$2:$A$5029=E66,B63:B5090))</f>
        <v>1.3738608153854766</v>
      </c>
    </row>
    <row r="67" spans="1:8" x14ac:dyDescent="0.3">
      <c r="A67">
        <v>152</v>
      </c>
      <c r="B67">
        <v>9</v>
      </c>
      <c r="E67" s="6">
        <v>94</v>
      </c>
      <c r="F67" s="6">
        <f t="shared" si="0"/>
        <v>5.9975806451612899</v>
      </c>
      <c r="G67" s="6" cm="1">
        <f t="array" ref="G67">MEDIAN(IF($A$2:$A$5029=E67,B64:B5091))</f>
        <v>6.5</v>
      </c>
      <c r="H67" s="6" cm="1">
        <f t="array" ref="H67">_xlfn.STDEV.P(IF($A$2:$A$5029=E67,B64:B5091))</f>
        <v>1.1172271658272674</v>
      </c>
    </row>
    <row r="68" spans="1:8" x14ac:dyDescent="0.3">
      <c r="A68">
        <v>96</v>
      </c>
      <c r="B68">
        <v>8.3000000000000007</v>
      </c>
      <c r="E68" s="6">
        <v>95</v>
      </c>
      <c r="F68" s="6">
        <f t="shared" si="0"/>
        <v>5.9564516129032272</v>
      </c>
      <c r="G68" s="6" cm="1">
        <f t="array" ref="G68">MEDIAN(IF($A$2:$A$5029=E68,B65:B5092))</f>
        <v>6.4</v>
      </c>
      <c r="H68" s="6" cm="1">
        <f t="array" ref="H68">_xlfn.STDEV.P(IF($A$2:$A$5029=E68,B65:B5092))</f>
        <v>1.4056937418732689</v>
      </c>
    </row>
    <row r="69" spans="1:8" x14ac:dyDescent="0.3">
      <c r="A69">
        <v>94</v>
      </c>
      <c r="B69">
        <v>6.5</v>
      </c>
      <c r="E69" s="6">
        <v>96</v>
      </c>
      <c r="F69" s="6">
        <f t="shared" si="0"/>
        <v>6.1982300884955768</v>
      </c>
      <c r="G69" s="6" cm="1">
        <f t="array" ref="G69">MEDIAN(IF($A$2:$A$5029=E69,B66:B5093))</f>
        <v>6.6</v>
      </c>
      <c r="H69" s="6" cm="1">
        <f t="array" ref="H69">_xlfn.STDEV.P(IF($A$2:$A$5029=E69,B66:B5093))</f>
        <v>1.3400462749878352</v>
      </c>
    </row>
    <row r="70" spans="1:8" x14ac:dyDescent="0.3">
      <c r="A70">
        <v>126</v>
      </c>
      <c r="B70">
        <v>7.9</v>
      </c>
      <c r="E70" s="6">
        <v>97</v>
      </c>
      <c r="F70" s="6">
        <f t="shared" ref="F70:F133" si="1">AVERAGEIFS($B$2:$B$5029,$A$2:$A$5029, E70)</f>
        <v>6.0526717557251857</v>
      </c>
      <c r="G70" s="6" cm="1">
        <f t="array" ref="G70">MEDIAN(IF($A$2:$A$5029=E70,B67:B5094))</f>
        <v>6.7</v>
      </c>
      <c r="H70" s="6" cm="1">
        <f t="array" ref="H70">_xlfn.STDEV.P(IF($A$2:$A$5029=E70,B67:B5094))</f>
        <v>1.423165702818763</v>
      </c>
    </row>
    <row r="71" spans="1:8" x14ac:dyDescent="0.3">
      <c r="A71">
        <v>126</v>
      </c>
      <c r="B71">
        <v>7.5</v>
      </c>
      <c r="E71" s="6">
        <v>98</v>
      </c>
      <c r="F71" s="6">
        <f t="shared" si="1"/>
        <v>6.214074074074075</v>
      </c>
      <c r="G71" s="6" cm="1">
        <f t="array" ref="G71">MEDIAN(IF($A$2:$A$5029=E71,B68:B5095))</f>
        <v>6.6</v>
      </c>
      <c r="H71" s="6" cm="1">
        <f t="array" ref="H71">_xlfn.STDEV.P(IF($A$2:$A$5029=E71,B68:B5095))</f>
        <v>1.4487847421480293</v>
      </c>
    </row>
    <row r="72" spans="1:8" x14ac:dyDescent="0.3">
      <c r="A72">
        <v>106</v>
      </c>
      <c r="B72">
        <v>4.8</v>
      </c>
      <c r="E72" s="6">
        <v>99</v>
      </c>
      <c r="F72" s="6">
        <f t="shared" si="1"/>
        <v>6.1387096774193548</v>
      </c>
      <c r="G72" s="6" cm="1">
        <f t="array" ref="G72">MEDIAN(IF($A$2:$A$5029=E72,B69:B5096))</f>
        <v>6.7</v>
      </c>
      <c r="H72" s="6" cm="1">
        <f t="array" ref="H72">_xlfn.STDEV.P(IF($A$2:$A$5029=E72,B69:B5096))</f>
        <v>1.2155885146893957</v>
      </c>
    </row>
    <row r="73" spans="1:8" x14ac:dyDescent="0.3">
      <c r="A73">
        <v>112</v>
      </c>
      <c r="B73">
        <v>5.2</v>
      </c>
      <c r="E73" s="6">
        <v>100</v>
      </c>
      <c r="F73" s="6">
        <f t="shared" si="1"/>
        <v>6.0858156028368793</v>
      </c>
      <c r="G73" s="6" cm="1">
        <f t="array" ref="G73">MEDIAN(IF($A$2:$A$5029=E73,B70:B5097))</f>
        <v>6.5</v>
      </c>
      <c r="H73" s="6" cm="1">
        <f t="array" ref="H73">_xlfn.STDEV.P(IF($A$2:$A$5029=E73,B70:B5097))</f>
        <v>1.4087016790300022</v>
      </c>
    </row>
    <row r="74" spans="1:8" x14ac:dyDescent="0.3">
      <c r="A74">
        <v>123</v>
      </c>
      <c r="B74">
        <v>6.9</v>
      </c>
      <c r="E74" s="6">
        <v>101</v>
      </c>
      <c r="F74" s="6">
        <f t="shared" si="1"/>
        <v>6.2913669064748214</v>
      </c>
      <c r="G74" s="6" cm="1">
        <f t="array" ref="G74">MEDIAN(IF($A$2:$A$5029=E74,B71:B5098))</f>
        <v>6.4</v>
      </c>
      <c r="H74" s="6" cm="1">
        <f t="array" ref="H74">_xlfn.STDEV.P(IF($A$2:$A$5029=E74,B71:B5098))</f>
        <v>1.0226850876843958</v>
      </c>
    </row>
    <row r="75" spans="1:8" x14ac:dyDescent="0.3">
      <c r="A75">
        <v>96</v>
      </c>
      <c r="B75">
        <v>5.4</v>
      </c>
      <c r="E75" s="6">
        <v>102</v>
      </c>
      <c r="F75" s="6">
        <f t="shared" si="1"/>
        <v>6.4140186915887867</v>
      </c>
      <c r="G75" s="6" cm="1">
        <f t="array" ref="G75">MEDIAN(IF($A$2:$A$5029=E75,B72:B5099))</f>
        <v>6.8</v>
      </c>
      <c r="H75" s="6" cm="1">
        <f t="array" ref="H75">_xlfn.STDEV.P(IF($A$2:$A$5029=E75,B72:B5099))</f>
        <v>1.1687744498982251</v>
      </c>
    </row>
    <row r="76" spans="1:8" x14ac:dyDescent="0.3">
      <c r="A76">
        <v>113</v>
      </c>
      <c r="B76">
        <v>7.9</v>
      </c>
      <c r="E76" s="6">
        <v>103</v>
      </c>
      <c r="F76" s="6">
        <f t="shared" si="1"/>
        <v>6.3702970297029724</v>
      </c>
      <c r="G76" s="6" cm="1">
        <f t="array" ref="G76">MEDIAN(IF($A$2:$A$5029=E76,B73:B5100))</f>
        <v>6.5</v>
      </c>
      <c r="H76" s="6" cm="1">
        <f t="array" ref="H76">_xlfn.STDEV.P(IF($A$2:$A$5029=E76,B73:B5100))</f>
        <v>1.1014752474802647</v>
      </c>
    </row>
    <row r="77" spans="1:8" x14ac:dyDescent="0.3">
      <c r="A77">
        <v>176</v>
      </c>
      <c r="B77">
        <v>6.1</v>
      </c>
      <c r="E77" s="6">
        <v>104</v>
      </c>
      <c r="F77" s="6">
        <f t="shared" si="1"/>
        <v>6.2825242718446619</v>
      </c>
      <c r="G77" s="6" cm="1">
        <f t="array" ref="G77">MEDIAN(IF($A$2:$A$5029=E77,B74:B5101))</f>
        <v>6.8</v>
      </c>
      <c r="H77" s="6" cm="1">
        <f t="array" ref="H77">_xlfn.STDEV.P(IF($A$2:$A$5029=E77,B74:B5101))</f>
        <v>1.0915100088178775</v>
      </c>
    </row>
    <row r="78" spans="1:8" x14ac:dyDescent="0.3">
      <c r="A78">
        <v>118</v>
      </c>
      <c r="B78">
        <v>5.8</v>
      </c>
      <c r="E78" s="6">
        <v>105</v>
      </c>
      <c r="F78" s="6">
        <f t="shared" si="1"/>
        <v>6.3575471698113191</v>
      </c>
      <c r="G78" s="6" cm="1">
        <f t="array" ref="G78">MEDIAN(IF($A$2:$A$5029=E78,B75:B5102))</f>
        <v>6.7</v>
      </c>
      <c r="H78" s="6" cm="1">
        <f t="array" ref="H78">_xlfn.STDEV.P(IF($A$2:$A$5029=E78,B75:B5102))</f>
        <v>1.1157984719361651</v>
      </c>
    </row>
    <row r="79" spans="1:8" x14ac:dyDescent="0.3">
      <c r="A79">
        <v>95</v>
      </c>
      <c r="B79">
        <v>8.3000000000000007</v>
      </c>
      <c r="E79" s="6">
        <v>106</v>
      </c>
      <c r="F79" s="6">
        <f t="shared" si="1"/>
        <v>6.5828828828828865</v>
      </c>
      <c r="G79" s="6" cm="1">
        <f t="array" ref="G79">MEDIAN(IF($A$2:$A$5029=E79,B76:B5103))</f>
        <v>6.5</v>
      </c>
      <c r="H79" s="6" cm="1">
        <f t="array" ref="H79">_xlfn.STDEV.P(IF($A$2:$A$5029=E79,B76:B5103))</f>
        <v>1.3616669341444201</v>
      </c>
    </row>
    <row r="80" spans="1:8" x14ac:dyDescent="0.3">
      <c r="A80">
        <v>106</v>
      </c>
      <c r="B80">
        <v>7.8</v>
      </c>
      <c r="E80" s="6">
        <v>107</v>
      </c>
      <c r="F80" s="6">
        <f t="shared" si="1"/>
        <v>6.3743119266055039</v>
      </c>
      <c r="G80" s="6" cm="1">
        <f t="array" ref="G80">MEDIAN(IF($A$2:$A$5029=E80,B77:B5104))</f>
        <v>6.5</v>
      </c>
      <c r="H80" s="6" cm="1">
        <f t="array" ref="H80">_xlfn.STDEV.P(IF($A$2:$A$5029=E80,B77:B5104))</f>
        <v>1.0916305546780709</v>
      </c>
    </row>
    <row r="81" spans="1:8" x14ac:dyDescent="0.3">
      <c r="A81">
        <v>124</v>
      </c>
      <c r="B81">
        <v>7</v>
      </c>
      <c r="E81" s="6">
        <v>108</v>
      </c>
      <c r="F81" s="6">
        <f t="shared" si="1"/>
        <v>6.5276595744680863</v>
      </c>
      <c r="G81" s="6" cm="1">
        <f t="array" ref="G81">MEDIAN(IF($A$2:$A$5029=E81,B78:B5105))</f>
        <v>6.7</v>
      </c>
      <c r="H81" s="6" cm="1">
        <f t="array" ref="H81">_xlfn.STDEV.P(IF($A$2:$A$5029=E81,B78:B5105))</f>
        <v>1.2026942742977753</v>
      </c>
    </row>
    <row r="82" spans="1:8" x14ac:dyDescent="0.3">
      <c r="A82">
        <v>132</v>
      </c>
      <c r="B82">
        <v>6.1</v>
      </c>
      <c r="E82" s="6">
        <v>109</v>
      </c>
      <c r="F82" s="6">
        <f t="shared" si="1"/>
        <v>6.4663157894736827</v>
      </c>
      <c r="G82" s="6" cm="1">
        <f t="array" ref="G82">MEDIAN(IF($A$2:$A$5029=E82,B79:B5106))</f>
        <v>6.4</v>
      </c>
      <c r="H82" s="6" cm="1">
        <f t="array" ref="H82">_xlfn.STDEV.P(IF($A$2:$A$5029=E82,B79:B5106))</f>
        <v>1.3838138314894877</v>
      </c>
    </row>
    <row r="83" spans="1:8" x14ac:dyDescent="0.3">
      <c r="A83">
        <v>97</v>
      </c>
      <c r="B83">
        <v>7</v>
      </c>
      <c r="E83" s="6">
        <v>110</v>
      </c>
      <c r="F83" s="6">
        <f t="shared" si="1"/>
        <v>6.4490566037735828</v>
      </c>
      <c r="G83" s="6" cm="1">
        <f t="array" ref="G83">MEDIAN(IF($A$2:$A$5029=E83,B80:B5107))</f>
        <v>6.75</v>
      </c>
      <c r="H83" s="6" cm="1">
        <f t="array" ref="H83">_xlfn.STDEV.P(IF($A$2:$A$5029=E83,B80:B5107))</f>
        <v>1.2226880960143927</v>
      </c>
    </row>
    <row r="84" spans="1:8" x14ac:dyDescent="0.3">
      <c r="A84">
        <v>130</v>
      </c>
      <c r="B84">
        <v>7.6</v>
      </c>
      <c r="E84" s="6">
        <v>111</v>
      </c>
      <c r="F84" s="6">
        <f t="shared" si="1"/>
        <v>6.6108108108108095</v>
      </c>
      <c r="G84" s="6" cm="1">
        <f t="array" ref="G84">MEDIAN(IF($A$2:$A$5029=E84,B81:B5108))</f>
        <v>6.2</v>
      </c>
      <c r="H84" s="6" cm="1">
        <f t="array" ref="H84">_xlfn.STDEV.P(IF($A$2:$A$5029=E84,B81:B5108))</f>
        <v>1.5018475352018859</v>
      </c>
    </row>
    <row r="85" spans="1:8" x14ac:dyDescent="0.3">
      <c r="A85">
        <v>109</v>
      </c>
      <c r="B85">
        <v>4.5</v>
      </c>
      <c r="E85" s="6">
        <v>112</v>
      </c>
      <c r="F85" s="6">
        <f t="shared" si="1"/>
        <v>6.798765432098766</v>
      </c>
      <c r="G85" s="6" cm="1">
        <f t="array" ref="G85">MEDIAN(IF($A$2:$A$5029=E85,B82:B5109))</f>
        <v>6.5</v>
      </c>
      <c r="H85" s="6" cm="1">
        <f t="array" ref="H85">_xlfn.STDEV.P(IF($A$2:$A$5029=E85,B82:B5109))</f>
        <v>1.1751309648871038</v>
      </c>
    </row>
    <row r="86" spans="1:8" x14ac:dyDescent="0.3">
      <c r="A86">
        <v>128</v>
      </c>
      <c r="B86">
        <v>6.3</v>
      </c>
      <c r="E86" s="6">
        <v>113</v>
      </c>
      <c r="F86" s="6">
        <f t="shared" si="1"/>
        <v>6.5928571428571425</v>
      </c>
      <c r="G86" s="6" cm="1">
        <f t="array" ref="G86">MEDIAN(IF($A$2:$A$5029=E86,B83:B5110))</f>
        <v>6.35</v>
      </c>
      <c r="H86" s="6" cm="1">
        <f t="array" ref="H86">_xlfn.STDEV.P(IF($A$2:$A$5029=E86,B83:B5110))</f>
        <v>0.95417022397815654</v>
      </c>
    </row>
    <row r="87" spans="1:8" x14ac:dyDescent="0.3">
      <c r="A87">
        <v>136</v>
      </c>
      <c r="B87">
        <v>7.8</v>
      </c>
      <c r="E87" s="6">
        <v>114</v>
      </c>
      <c r="F87" s="6">
        <f t="shared" si="1"/>
        <v>6.482608695652174</v>
      </c>
      <c r="G87" s="6" cm="1">
        <f t="array" ref="G87">MEDIAN(IF($A$2:$A$5029=E87,B84:B5111))</f>
        <v>6.5</v>
      </c>
      <c r="H87" s="6" cm="1">
        <f t="array" ref="H87">_xlfn.STDEV.P(IF($A$2:$A$5029=E87,B84:B5111))</f>
        <v>1.2972091283942524</v>
      </c>
    </row>
    <row r="88" spans="1:8" x14ac:dyDescent="0.3">
      <c r="A88">
        <v>93</v>
      </c>
      <c r="B88">
        <v>6.4</v>
      </c>
      <c r="E88" s="6">
        <v>115</v>
      </c>
      <c r="F88" s="6">
        <f t="shared" si="1"/>
        <v>6.7256410256410275</v>
      </c>
      <c r="G88" s="6" cm="1">
        <f t="array" ref="G88">MEDIAN(IF($A$2:$A$5029=E88,B85:B5112))</f>
        <v>6.6</v>
      </c>
      <c r="H88" s="6" cm="1">
        <f t="array" ref="H88">_xlfn.STDEV.P(IF($A$2:$A$5029=E88,B85:B5112))</f>
        <v>1.0957211621668297</v>
      </c>
    </row>
    <row r="89" spans="1:8" x14ac:dyDescent="0.3">
      <c r="A89">
        <v>130</v>
      </c>
      <c r="B89">
        <v>6.5</v>
      </c>
      <c r="E89" s="6">
        <v>116</v>
      </c>
      <c r="F89" s="6">
        <f t="shared" si="1"/>
        <v>6.5651515151515136</v>
      </c>
      <c r="G89" s="6" cm="1">
        <f t="array" ref="G89">MEDIAN(IF($A$2:$A$5029=E89,B86:B5113))</f>
        <v>6.65</v>
      </c>
      <c r="H89" s="6" cm="1">
        <f t="array" ref="H89">_xlfn.STDEV.P(IF($A$2:$A$5029=E89,B86:B5113))</f>
        <v>1.3232573827529044</v>
      </c>
    </row>
    <row r="90" spans="1:8" x14ac:dyDescent="0.3">
      <c r="A90">
        <v>102</v>
      </c>
      <c r="B90">
        <v>7.9</v>
      </c>
      <c r="E90" s="6">
        <v>117</v>
      </c>
      <c r="F90" s="6">
        <f t="shared" si="1"/>
        <v>6.7999999999999963</v>
      </c>
      <c r="G90" s="6" cm="1">
        <f t="array" ref="G90">MEDIAN(IF($A$2:$A$5029=E90,B87:B5114))</f>
        <v>6.4</v>
      </c>
      <c r="H90" s="6" cm="1">
        <f t="array" ref="H90">_xlfn.STDEV.P(IF($A$2:$A$5029=E90,B87:B5114))</f>
        <v>1.3414184232321016</v>
      </c>
    </row>
    <row r="91" spans="1:8" x14ac:dyDescent="0.3">
      <c r="A91">
        <v>101</v>
      </c>
      <c r="B91">
        <v>7.8</v>
      </c>
      <c r="E91" s="6">
        <v>118</v>
      </c>
      <c r="F91" s="6">
        <f t="shared" si="1"/>
        <v>6.6945205479452046</v>
      </c>
      <c r="G91" s="6" cm="1">
        <f t="array" ref="G91">MEDIAN(IF($A$2:$A$5029=E91,B88:B5115))</f>
        <v>6.5</v>
      </c>
      <c r="H91" s="6" cm="1">
        <f t="array" ref="H91">_xlfn.STDEV.P(IF($A$2:$A$5029=E91,B88:B5115))</f>
        <v>1.1427088207642171</v>
      </c>
    </row>
    <row r="92" spans="1:8" x14ac:dyDescent="0.3">
      <c r="A92">
        <v>100</v>
      </c>
      <c r="B92">
        <v>6.6</v>
      </c>
      <c r="E92" s="6">
        <v>119</v>
      </c>
      <c r="F92" s="6">
        <f t="shared" si="1"/>
        <v>6.6180327868852462</v>
      </c>
      <c r="G92" s="6" cm="1">
        <f t="array" ref="G92">MEDIAN(IF($A$2:$A$5029=E92,B89:B5116))</f>
        <v>6.6</v>
      </c>
      <c r="H92" s="6" cm="1">
        <f t="array" ref="H92">_xlfn.STDEV.P(IF($A$2:$A$5029=E92,B89:B5116))</f>
        <v>1.1363009242181179</v>
      </c>
    </row>
    <row r="93" spans="1:8" x14ac:dyDescent="0.3">
      <c r="A93">
        <v>120</v>
      </c>
      <c r="B93">
        <v>5.5</v>
      </c>
      <c r="E93" s="6">
        <v>120</v>
      </c>
      <c r="F93" s="6">
        <f t="shared" si="1"/>
        <v>6.9256410256410232</v>
      </c>
      <c r="G93" s="6" cm="1">
        <f t="array" ref="G93">MEDIAN(IF($A$2:$A$5029=E93,B90:B5117))</f>
        <v>6.35</v>
      </c>
      <c r="H93" s="6" cm="1">
        <f t="array" ref="H93">_xlfn.STDEV.P(IF($A$2:$A$5029=E93,B90:B5117))</f>
        <v>1.3738500062158283</v>
      </c>
    </row>
    <row r="94" spans="1:8" x14ac:dyDescent="0.3">
      <c r="A94">
        <v>98</v>
      </c>
      <c r="B94">
        <v>8.1999999999999993</v>
      </c>
      <c r="E94" s="6">
        <v>121</v>
      </c>
      <c r="F94" s="6">
        <f t="shared" si="1"/>
        <v>6.6728813559322058</v>
      </c>
      <c r="G94" s="6" cm="1">
        <f t="array" ref="G94">MEDIAN(IF($A$2:$A$5029=E94,B91:B5118))</f>
        <v>6.6</v>
      </c>
      <c r="H94" s="6" cm="1">
        <f t="array" ref="H94">_xlfn.STDEV.P(IF($A$2:$A$5029=E94,B91:B5118))</f>
        <v>1.1899995051165018</v>
      </c>
    </row>
    <row r="95" spans="1:8" x14ac:dyDescent="0.3">
      <c r="A95">
        <v>109</v>
      </c>
      <c r="B95">
        <v>6.4</v>
      </c>
      <c r="E95" s="6">
        <v>122</v>
      </c>
      <c r="F95" s="6">
        <f t="shared" si="1"/>
        <v>6.8596491228070189</v>
      </c>
      <c r="G95" s="6" cm="1">
        <f t="array" ref="G95">MEDIAN(IF($A$2:$A$5029=E95,B92:B5119))</f>
        <v>6.5</v>
      </c>
      <c r="H95" s="6" cm="1">
        <f t="array" ref="H95">_xlfn.STDEV.P(IF($A$2:$A$5029=E95,B92:B5119))</f>
        <v>1.0522923429973308</v>
      </c>
    </row>
    <row r="96" spans="1:8" x14ac:dyDescent="0.3">
      <c r="A96">
        <v>121</v>
      </c>
      <c r="B96">
        <v>8.1</v>
      </c>
      <c r="E96" s="6">
        <v>123</v>
      </c>
      <c r="F96" s="6">
        <f t="shared" si="1"/>
        <v>6.8474576271186445</v>
      </c>
      <c r="G96" s="6" cm="1">
        <f t="array" ref="G96">MEDIAN(IF($A$2:$A$5029=E96,B93:B5120))</f>
        <v>6.6</v>
      </c>
      <c r="H96" s="6" cm="1">
        <f t="array" ref="H96">_xlfn.STDEV.P(IF($A$2:$A$5029=E96,B93:B5120))</f>
        <v>1.1208145353434491</v>
      </c>
    </row>
    <row r="97" spans="1:8" x14ac:dyDescent="0.3">
      <c r="A97">
        <v>169</v>
      </c>
      <c r="B97">
        <v>8.6</v>
      </c>
      <c r="E97" s="6">
        <v>124</v>
      </c>
      <c r="F97" s="6">
        <f t="shared" si="1"/>
        <v>6.7499999999999982</v>
      </c>
      <c r="G97" s="6" cm="1">
        <f t="array" ref="G97">MEDIAN(IF($A$2:$A$5029=E97,B94:B5121))</f>
        <v>6.3</v>
      </c>
      <c r="H97" s="6" cm="1">
        <f t="array" ref="H97">_xlfn.STDEV.P(IF($A$2:$A$5029=E97,B94:B5121))</f>
        <v>1.1668542117532505</v>
      </c>
    </row>
    <row r="98" spans="1:8" x14ac:dyDescent="0.3">
      <c r="A98">
        <v>148</v>
      </c>
      <c r="B98">
        <v>8.8000000000000007</v>
      </c>
      <c r="E98" s="6">
        <v>125</v>
      </c>
      <c r="F98" s="6">
        <f t="shared" si="1"/>
        <v>6.8196078431372538</v>
      </c>
      <c r="G98" s="6" cm="1">
        <f t="array" ref="G98">MEDIAN(IF($A$2:$A$5029=E98,B95:B5122))</f>
        <v>6.3</v>
      </c>
      <c r="H98" s="6" cm="1">
        <f t="array" ref="H98">_xlfn.STDEV.P(IF($A$2:$A$5029=E98,B95:B5122))</f>
        <v>1.0736005885617335</v>
      </c>
    </row>
    <row r="99" spans="1:8" x14ac:dyDescent="0.3">
      <c r="A99">
        <v>120</v>
      </c>
      <c r="B99">
        <v>8.1999999999999993</v>
      </c>
      <c r="E99" s="6">
        <v>126</v>
      </c>
      <c r="F99" s="6">
        <f t="shared" si="1"/>
        <v>7.2387096774193544</v>
      </c>
      <c r="G99" s="6" cm="1">
        <f t="array" ref="G99">MEDIAN(IF($A$2:$A$5029=E99,B96:B5123))</f>
        <v>6.5</v>
      </c>
      <c r="H99" s="6" cm="1">
        <f t="array" ref="H99">_xlfn.STDEV.P(IF($A$2:$A$5029=E99,B96:B5123))</f>
        <v>1.4158093547622317</v>
      </c>
    </row>
    <row r="100" spans="1:8" x14ac:dyDescent="0.3">
      <c r="A100">
        <v>182</v>
      </c>
      <c r="B100">
        <v>7.9</v>
      </c>
      <c r="E100" s="6">
        <v>127</v>
      </c>
      <c r="F100" s="6">
        <f t="shared" si="1"/>
        <v>7.061538461538464</v>
      </c>
      <c r="G100" s="6" cm="1">
        <f t="array" ref="G100">MEDIAN(IF($A$2:$A$5029=E100,B97:B5124))</f>
        <v>6.1</v>
      </c>
      <c r="H100" s="6" cm="1">
        <f t="array" ref="H100">_xlfn.STDEV.P(IF($A$2:$A$5029=E100,B97:B5124))</f>
        <v>1.0678986967692494</v>
      </c>
    </row>
    <row r="101" spans="1:8" x14ac:dyDescent="0.3">
      <c r="A101">
        <v>106</v>
      </c>
      <c r="B101">
        <v>6.7</v>
      </c>
      <c r="E101" s="6">
        <v>128</v>
      </c>
      <c r="F101" s="6">
        <f t="shared" si="1"/>
        <v>6.9499999999999993</v>
      </c>
      <c r="G101" s="6" cm="1">
        <f t="array" ref="G101">MEDIAN(IF($A$2:$A$5029=E101,B98:B5125))</f>
        <v>6.9</v>
      </c>
      <c r="H101" s="6" cm="1">
        <f t="array" ref="H101">_xlfn.STDEV.P(IF($A$2:$A$5029=E101,B98:B5125))</f>
        <v>0.87564350235119992</v>
      </c>
    </row>
    <row r="102" spans="1:8" x14ac:dyDescent="0.3">
      <c r="A102">
        <v>166</v>
      </c>
      <c r="B102">
        <v>7.8</v>
      </c>
      <c r="E102" s="6">
        <v>129</v>
      </c>
      <c r="F102" s="6">
        <f t="shared" si="1"/>
        <v>6.8463414634146336</v>
      </c>
      <c r="G102" s="6" cm="1">
        <f t="array" ref="G102">MEDIAN(IF($A$2:$A$5029=E102,B99:B5126))</f>
        <v>6.8</v>
      </c>
      <c r="H102" s="6" cm="1">
        <f t="array" ref="H102">_xlfn.STDEV.P(IF($A$2:$A$5029=E102,B99:B5126))</f>
        <v>1.3351826358326921</v>
      </c>
    </row>
    <row r="103" spans="1:8" x14ac:dyDescent="0.3">
      <c r="A103">
        <v>132</v>
      </c>
      <c r="B103">
        <v>7.8</v>
      </c>
      <c r="E103" s="6">
        <v>130</v>
      </c>
      <c r="F103" s="6">
        <f t="shared" si="1"/>
        <v>6.9333333333333327</v>
      </c>
      <c r="G103" s="6" cm="1">
        <f t="array" ref="G103">MEDIAN(IF($A$2:$A$5029=E103,B100:B5127))</f>
        <v>6.35</v>
      </c>
      <c r="H103" s="6" cm="1">
        <f t="array" ref="H103">_xlfn.STDEV.P(IF($A$2:$A$5029=E103,B100:B5127))</f>
        <v>1.3961316819947047</v>
      </c>
    </row>
    <row r="104" spans="1:8" x14ac:dyDescent="0.3">
      <c r="A104">
        <v>137</v>
      </c>
      <c r="B104">
        <v>6.6</v>
      </c>
      <c r="E104" s="6">
        <v>131</v>
      </c>
      <c r="F104" s="6">
        <f t="shared" si="1"/>
        <v>6.8250000000000002</v>
      </c>
      <c r="G104" s="6" cm="1">
        <f t="array" ref="G104">MEDIAN(IF($A$2:$A$5029=E104,B101:B5128))</f>
        <v>6.7</v>
      </c>
      <c r="H104" s="6" cm="1">
        <f t="array" ref="H104">_xlfn.STDEV.P(IF($A$2:$A$5029=E104,B101:B5128))</f>
        <v>1.3019363522484988</v>
      </c>
    </row>
    <row r="105" spans="1:8" x14ac:dyDescent="0.3">
      <c r="A105">
        <v>109</v>
      </c>
      <c r="B105">
        <v>6.1</v>
      </c>
      <c r="E105" s="6">
        <v>132</v>
      </c>
      <c r="F105" s="6">
        <f t="shared" si="1"/>
        <v>6.977419354838708</v>
      </c>
      <c r="G105" s="6" cm="1">
        <f t="array" ref="G105">MEDIAN(IF($A$2:$A$5029=E105,B102:B5129))</f>
        <v>6.7</v>
      </c>
      <c r="H105" s="6" cm="1">
        <f t="array" ref="H105">_xlfn.STDEV.P(IF($A$2:$A$5029=E105,B102:B5129))</f>
        <v>1.2908466677599693</v>
      </c>
    </row>
    <row r="106" spans="1:8" x14ac:dyDescent="0.3">
      <c r="A106">
        <v>98</v>
      </c>
      <c r="B106">
        <v>5.6</v>
      </c>
      <c r="E106" s="6">
        <v>133</v>
      </c>
      <c r="F106" s="6">
        <f t="shared" si="1"/>
        <v>7.1571428571428575</v>
      </c>
      <c r="G106" s="6" cm="1">
        <f t="array" ref="G106">MEDIAN(IF($A$2:$A$5029=E106,B103:B5130))</f>
        <v>6.6</v>
      </c>
      <c r="H106" s="6" cm="1">
        <f t="array" ref="H106">_xlfn.STDEV.P(IF($A$2:$A$5029=E106,B103:B5130))</f>
        <v>0.8677616055585966</v>
      </c>
    </row>
    <row r="107" spans="1:8" x14ac:dyDescent="0.3">
      <c r="A107">
        <v>113</v>
      </c>
      <c r="B107">
        <v>6.4</v>
      </c>
      <c r="E107" s="6">
        <v>134</v>
      </c>
      <c r="F107" s="6">
        <f t="shared" si="1"/>
        <v>7.1433333333333318</v>
      </c>
      <c r="G107" s="6" cm="1">
        <f t="array" ref="G107">MEDIAN(IF($A$2:$A$5029=E107,B104:B5131))</f>
        <v>6.8</v>
      </c>
      <c r="H107" s="6" cm="1">
        <f t="array" ref="H107">_xlfn.STDEV.P(IF($A$2:$A$5029=E107,B104:B5131))</f>
        <v>1.1233086050690744</v>
      </c>
    </row>
    <row r="108" spans="1:8" x14ac:dyDescent="0.3">
      <c r="A108">
        <v>93</v>
      </c>
      <c r="B108">
        <v>6.1</v>
      </c>
      <c r="E108" s="6">
        <v>135</v>
      </c>
      <c r="F108" s="6">
        <f t="shared" si="1"/>
        <v>7.0111111111111093</v>
      </c>
      <c r="G108" s="6" cm="1">
        <f t="array" ref="G108">MEDIAN(IF($A$2:$A$5029=E108,B105:B5132))</f>
        <v>6.5</v>
      </c>
      <c r="H108" s="6" cm="1">
        <f t="array" ref="H108">_xlfn.STDEV.P(IF($A$2:$A$5029=E108,B105:B5132))</f>
        <v>1.3531741376901976</v>
      </c>
    </row>
    <row r="109" spans="1:8" x14ac:dyDescent="0.3">
      <c r="A109">
        <v>123</v>
      </c>
      <c r="B109">
        <v>7.3</v>
      </c>
      <c r="E109" s="6">
        <v>136</v>
      </c>
      <c r="F109" s="6">
        <f t="shared" si="1"/>
        <v>6.958333333333333</v>
      </c>
      <c r="G109" s="6" cm="1">
        <f t="array" ref="G109">MEDIAN(IF($A$2:$A$5029=E109,B106:B5133))</f>
        <v>6.6999999999999993</v>
      </c>
      <c r="H109" s="6" cm="1">
        <f t="array" ref="H109">_xlfn.STDEV.P(IF($A$2:$A$5029=E109,B106:B5133))</f>
        <v>1.0176225014982496</v>
      </c>
    </row>
    <row r="110" spans="1:8" x14ac:dyDescent="0.3">
      <c r="A110">
        <v>126</v>
      </c>
      <c r="B110">
        <v>6.6</v>
      </c>
      <c r="E110" s="6">
        <v>137</v>
      </c>
      <c r="F110" s="6">
        <f t="shared" si="1"/>
        <v>6.8666666666666663</v>
      </c>
      <c r="G110" s="6" cm="1">
        <f t="array" ref="G110">MEDIAN(IF($A$2:$A$5029=E110,B107:B5134))</f>
        <v>6.3</v>
      </c>
      <c r="H110" s="6" cm="1">
        <f t="array" ref="H110">_xlfn.STDEV.P(IF($A$2:$A$5029=E110,B107:B5134))</f>
        <v>1.0953639679221781</v>
      </c>
    </row>
    <row r="111" spans="1:8" x14ac:dyDescent="0.3">
      <c r="A111">
        <v>113</v>
      </c>
      <c r="B111">
        <v>6.3</v>
      </c>
      <c r="E111" s="6">
        <v>138</v>
      </c>
      <c r="F111" s="6">
        <f t="shared" si="1"/>
        <v>6.9047619047619033</v>
      </c>
      <c r="G111" s="6" cm="1">
        <f t="array" ref="G111">MEDIAN(IF($A$2:$A$5029=E111,B108:B5135))</f>
        <v>6.1</v>
      </c>
      <c r="H111" s="6" cm="1">
        <f t="array" ref="H111">_xlfn.STDEV.P(IF($A$2:$A$5029=E111,B108:B5135))</f>
        <v>1.0776854344805809</v>
      </c>
    </row>
    <row r="112" spans="1:8" x14ac:dyDescent="0.3">
      <c r="A112">
        <v>184</v>
      </c>
      <c r="B112">
        <v>6.1</v>
      </c>
      <c r="E112" s="6">
        <v>139</v>
      </c>
      <c r="F112" s="6">
        <f t="shared" si="1"/>
        <v>7.0750000000000011</v>
      </c>
      <c r="G112" s="6" cm="1">
        <f t="array" ref="G112">MEDIAN(IF($A$2:$A$5029=E112,B109:B5136))</f>
        <v>6.85</v>
      </c>
      <c r="H112" s="6" cm="1">
        <f t="array" ref="H112">_xlfn.STDEV.P(IF($A$2:$A$5029=E112,B109:B5136))</f>
        <v>1.0027337632691924</v>
      </c>
    </row>
    <row r="113" spans="1:8" x14ac:dyDescent="0.3">
      <c r="A113">
        <v>144</v>
      </c>
      <c r="B113">
        <v>7.1</v>
      </c>
      <c r="E113" s="6">
        <v>140</v>
      </c>
      <c r="F113" s="6">
        <f t="shared" si="1"/>
        <v>6.8842105263157904</v>
      </c>
      <c r="G113" s="6" cm="1">
        <f t="array" ref="G113">MEDIAN(IF($A$2:$A$5029=E113,B110:B5137))</f>
        <v>6.3</v>
      </c>
      <c r="H113" s="6" cm="1">
        <f t="array" ref="H113">_xlfn.STDEV.P(IF($A$2:$A$5029=E113,B110:B5137))</f>
        <v>0.88911546819829679</v>
      </c>
    </row>
    <row r="114" spans="1:8" x14ac:dyDescent="0.3">
      <c r="A114">
        <v>206</v>
      </c>
      <c r="B114">
        <v>5.5</v>
      </c>
      <c r="E114" s="6">
        <v>141</v>
      </c>
      <c r="F114" s="6">
        <f t="shared" si="1"/>
        <v>6.7727272727272725</v>
      </c>
      <c r="G114" s="6" cm="1">
        <f t="array" ref="G114">MEDIAN(IF($A$2:$A$5029=E114,B111:B5138))</f>
        <v>6.6</v>
      </c>
      <c r="H114" s="6" cm="1">
        <f t="array" ref="H114">_xlfn.STDEV.P(IF($A$2:$A$5029=E114,B111:B5138))</f>
        <v>1.1135157634141921</v>
      </c>
    </row>
    <row r="115" spans="1:8" x14ac:dyDescent="0.3">
      <c r="A115">
        <v>138</v>
      </c>
      <c r="B115">
        <v>7.5</v>
      </c>
      <c r="E115" s="6">
        <v>142</v>
      </c>
      <c r="F115" s="6">
        <f t="shared" si="1"/>
        <v>7.4588235294117649</v>
      </c>
      <c r="G115" s="6" cm="1">
        <f t="array" ref="G115">MEDIAN(IF($A$2:$A$5029=E115,B112:B5139))</f>
        <v>6.9</v>
      </c>
      <c r="H115" s="6" cm="1">
        <f t="array" ref="H115">_xlfn.STDEV.P(IF($A$2:$A$5029=E115,B112:B5139))</f>
        <v>0.82642348620225647</v>
      </c>
    </row>
    <row r="116" spans="1:8" x14ac:dyDescent="0.3">
      <c r="A116">
        <v>157</v>
      </c>
      <c r="B116">
        <v>7.6</v>
      </c>
      <c r="E116" s="6">
        <v>143</v>
      </c>
      <c r="F116" s="6">
        <f t="shared" si="1"/>
        <v>7</v>
      </c>
      <c r="G116" s="6" cm="1">
        <f t="array" ref="G116">MEDIAN(IF($A$2:$A$5029=E116,B113:B5140))</f>
        <v>6.1999999999999993</v>
      </c>
      <c r="H116" s="6" cm="1">
        <f t="array" ref="H116">_xlfn.STDEV.P(IF($A$2:$A$5029=E116,B113:B5140))</f>
        <v>1.7469616481193904</v>
      </c>
    </row>
    <row r="117" spans="1:8" x14ac:dyDescent="0.3">
      <c r="A117">
        <v>102</v>
      </c>
      <c r="B117">
        <v>6.4</v>
      </c>
      <c r="E117" s="6">
        <v>144</v>
      </c>
      <c r="F117" s="6">
        <f t="shared" si="1"/>
        <v>7.28</v>
      </c>
      <c r="G117" s="6" cm="1">
        <f t="array" ref="G117">MEDIAN(IF($A$2:$A$5029=E117,B114:B5141))</f>
        <v>6</v>
      </c>
      <c r="H117" s="6" cm="1">
        <f t="array" ref="H117">_xlfn.STDEV.P(IF($A$2:$A$5029=E117,B114:B5141))</f>
        <v>1.3810463022248365</v>
      </c>
    </row>
    <row r="118" spans="1:8" x14ac:dyDescent="0.3">
      <c r="A118">
        <v>104</v>
      </c>
      <c r="B118">
        <v>7.2</v>
      </c>
      <c r="E118" s="6">
        <v>145</v>
      </c>
      <c r="F118" s="6">
        <f t="shared" si="1"/>
        <v>7.3153846153846152</v>
      </c>
      <c r="G118" s="6" cm="1">
        <f t="array" ref="G118">MEDIAN(IF($A$2:$A$5029=E118,B115:B5142))</f>
        <v>6.5</v>
      </c>
      <c r="H118" s="6" cm="1">
        <f t="array" ref="H118">_xlfn.STDEV.P(IF($A$2:$A$5029=E118,B115:B5142))</f>
        <v>0.95527188731701418</v>
      </c>
    </row>
    <row r="119" spans="1:8" x14ac:dyDescent="0.3">
      <c r="A119">
        <v>115</v>
      </c>
      <c r="B119">
        <v>6.7</v>
      </c>
      <c r="E119" s="6">
        <v>146</v>
      </c>
      <c r="F119" s="6">
        <f t="shared" si="1"/>
        <v>7.408333333333335</v>
      </c>
      <c r="G119" s="6" cm="1">
        <f t="array" ref="G119">MEDIAN(IF($A$2:$A$5029=E119,B116:B5143))</f>
        <v>6.4</v>
      </c>
      <c r="H119" s="6" cm="1">
        <f t="array" ref="H119">_xlfn.STDEV.P(IF($A$2:$A$5029=E119,B116:B5143))</f>
        <v>0.9196542224602211</v>
      </c>
    </row>
    <row r="120" spans="1:8" x14ac:dyDescent="0.3">
      <c r="A120">
        <v>111</v>
      </c>
      <c r="B120">
        <v>8</v>
      </c>
      <c r="E120" s="6">
        <v>147</v>
      </c>
      <c r="F120" s="6">
        <f t="shared" si="1"/>
        <v>7.6499999999999995</v>
      </c>
      <c r="G120" s="6" cm="1">
        <f t="array" ref="G120">MEDIAN(IF($A$2:$A$5029=E120,B117:B5144))</f>
        <v>6.45</v>
      </c>
      <c r="H120" s="6" cm="1">
        <f t="array" ref="H120">_xlfn.STDEV.P(IF($A$2:$A$5029=E120,B117:B5144))</f>
        <v>1.1155155758661575</v>
      </c>
    </row>
    <row r="121" spans="1:8" x14ac:dyDescent="0.3">
      <c r="A121">
        <v>128</v>
      </c>
      <c r="B121">
        <v>8.3000000000000007</v>
      </c>
      <c r="E121" s="6">
        <v>148</v>
      </c>
      <c r="F121" s="6">
        <f t="shared" si="1"/>
        <v>7.6272727272727279</v>
      </c>
      <c r="G121" s="6" cm="1">
        <f t="array" ref="G121">MEDIAN(IF($A$2:$A$5029=E121,B118:B5145))</f>
        <v>6.4</v>
      </c>
      <c r="H121" s="6" cm="1">
        <f t="array" ref="H121">_xlfn.STDEV.P(IF($A$2:$A$5029=E121,B118:B5145))</f>
        <v>1.4167825264565963</v>
      </c>
    </row>
    <row r="122" spans="1:8" x14ac:dyDescent="0.3">
      <c r="A122">
        <v>89</v>
      </c>
      <c r="B122">
        <v>6.7</v>
      </c>
      <c r="E122" s="6">
        <v>149</v>
      </c>
      <c r="F122" s="6">
        <f t="shared" si="1"/>
        <v>7.6</v>
      </c>
      <c r="G122" s="6" cm="1">
        <f t="array" ref="G122">MEDIAN(IF($A$2:$A$5029=E122,B119:B5146))</f>
        <v>5.8</v>
      </c>
      <c r="H122" s="6" cm="1">
        <f t="array" ref="H122">_xlfn.STDEV.P(IF($A$2:$A$5029=E122,B119:B5146))</f>
        <v>1.0295630140987022</v>
      </c>
    </row>
    <row r="123" spans="1:8" x14ac:dyDescent="0.3">
      <c r="A123">
        <v>105</v>
      </c>
      <c r="B123">
        <v>5.9</v>
      </c>
      <c r="E123" s="6">
        <v>150</v>
      </c>
      <c r="F123" s="6">
        <f t="shared" si="1"/>
        <v>7.0444444444444443</v>
      </c>
      <c r="G123" s="6" cm="1">
        <f t="array" ref="G123">MEDIAN(IF($A$2:$A$5029=E123,B120:B5147))</f>
        <v>6.6</v>
      </c>
      <c r="H123" s="6" cm="1">
        <f t="array" ref="H123">_xlfn.STDEV.P(IF($A$2:$A$5029=E123,B120:B5147))</f>
        <v>0.82209083034256358</v>
      </c>
    </row>
    <row r="124" spans="1:8" x14ac:dyDescent="0.3">
      <c r="A124">
        <v>119</v>
      </c>
      <c r="B124">
        <v>6.7</v>
      </c>
      <c r="E124" s="6">
        <v>151</v>
      </c>
      <c r="F124" s="6">
        <f t="shared" si="1"/>
        <v>8.1999999999999993</v>
      </c>
      <c r="G124" s="6" cm="1">
        <f t="array" ref="G124">MEDIAN(IF($A$2:$A$5029=E124,B121:B5148))</f>
        <v>5.4</v>
      </c>
      <c r="H124" s="6" cm="1">
        <f t="array" ref="H124">_xlfn.STDEV.P(IF($A$2:$A$5029=E124,B121:B5148))</f>
        <v>0.91564185138077359</v>
      </c>
    </row>
    <row r="125" spans="1:8" x14ac:dyDescent="0.3">
      <c r="A125">
        <v>129</v>
      </c>
      <c r="B125">
        <v>6.7</v>
      </c>
      <c r="E125" s="6">
        <v>152</v>
      </c>
      <c r="F125" s="6">
        <f t="shared" si="1"/>
        <v>7.6300000000000008</v>
      </c>
      <c r="G125" s="6" cm="1">
        <f t="array" ref="G125">MEDIAN(IF($A$2:$A$5029=E125,B122:B5149))</f>
        <v>6.55</v>
      </c>
      <c r="H125" s="6" cm="1">
        <f t="array" ref="H125">_xlfn.STDEV.P(IF($A$2:$A$5029=E125,B122:B5149))</f>
        <v>0.92309262807152315</v>
      </c>
    </row>
    <row r="126" spans="1:8" x14ac:dyDescent="0.3">
      <c r="A126">
        <v>102</v>
      </c>
      <c r="B126">
        <v>7.6</v>
      </c>
      <c r="E126" s="6">
        <v>153</v>
      </c>
      <c r="F126" s="6">
        <f t="shared" si="1"/>
        <v>7.1833333333333336</v>
      </c>
      <c r="G126" s="6" cm="1">
        <f t="array" ref="G126">MEDIAN(IF($A$2:$A$5029=E126,B123:B5150))</f>
        <v>7.05</v>
      </c>
      <c r="H126" s="6" cm="1">
        <f t="array" ref="H126">_xlfn.STDEV.P(IF($A$2:$A$5029=E126,B123:B5150))</f>
        <v>0.94015365174469934</v>
      </c>
    </row>
    <row r="127" spans="1:8" x14ac:dyDescent="0.3">
      <c r="A127">
        <v>138</v>
      </c>
      <c r="B127">
        <v>7.2</v>
      </c>
      <c r="E127" s="6">
        <v>154</v>
      </c>
      <c r="F127" s="6">
        <f t="shared" si="1"/>
        <v>7.254545454545454</v>
      </c>
      <c r="G127" s="6" cm="1">
        <f t="array" ref="G127">MEDIAN(IF($A$2:$A$5029=E127,B124:B5151))</f>
        <v>6.5</v>
      </c>
      <c r="H127" s="6" cm="1">
        <f t="array" ref="H127">_xlfn.STDEV.P(IF($A$2:$A$5029=E127,B124:B5151))</f>
        <v>0.60466505993875963</v>
      </c>
    </row>
    <row r="128" spans="1:8" x14ac:dyDescent="0.3">
      <c r="A128">
        <v>112</v>
      </c>
      <c r="B128">
        <v>7.1</v>
      </c>
      <c r="E128" s="6">
        <v>155</v>
      </c>
      <c r="F128" s="6">
        <f t="shared" si="1"/>
        <v>6.8666666666666671</v>
      </c>
      <c r="G128" s="6" cm="1">
        <f t="array" ref="G128">MEDIAN(IF($A$2:$A$5029=E128,B125:B5152))</f>
        <v>6.9</v>
      </c>
      <c r="H128" s="6" cm="1">
        <f t="array" ref="H128">_xlfn.STDEV.P(IF($A$2:$A$5029=E128,B125:B5152))</f>
        <v>0.92451188322391742</v>
      </c>
    </row>
    <row r="129" spans="1:8" x14ac:dyDescent="0.3">
      <c r="A129">
        <v>120</v>
      </c>
      <c r="B129">
        <v>8.1</v>
      </c>
      <c r="E129" s="6">
        <v>156</v>
      </c>
      <c r="F129" s="6">
        <f t="shared" si="1"/>
        <v>6.7375000000000007</v>
      </c>
      <c r="G129" s="6" cm="1">
        <f t="array" ref="G129">MEDIAN(IF($A$2:$A$5029=E129,B126:B5153))</f>
        <v>7.3</v>
      </c>
      <c r="H129" s="6" cm="1">
        <f t="array" ref="H129">_xlfn.STDEV.P(IF($A$2:$A$5029=E129,B126:B5153))</f>
        <v>1.1863810517704638</v>
      </c>
    </row>
    <row r="130" spans="1:8" x14ac:dyDescent="0.3">
      <c r="A130">
        <v>146</v>
      </c>
      <c r="B130">
        <v>6.7</v>
      </c>
      <c r="E130" s="6">
        <v>157</v>
      </c>
      <c r="F130" s="6">
        <f t="shared" si="1"/>
        <v>7.8249999999999993</v>
      </c>
      <c r="G130" s="6" cm="1">
        <f t="array" ref="G130">MEDIAN(IF($A$2:$A$5029=E130,B127:B5154))</f>
        <v>6.15</v>
      </c>
      <c r="H130" s="6" cm="1">
        <f t="array" ref="H130">_xlfn.STDEV.P(IF($A$2:$A$5029=E130,B127:B5154))</f>
        <v>1.1022703842524253</v>
      </c>
    </row>
    <row r="131" spans="1:8" x14ac:dyDescent="0.3">
      <c r="A131">
        <v>115</v>
      </c>
      <c r="B131">
        <v>7</v>
      </c>
      <c r="E131" s="6">
        <v>158</v>
      </c>
      <c r="F131" s="6">
        <f t="shared" si="1"/>
        <v>7.0666666666666673</v>
      </c>
      <c r="G131" s="6" cm="1">
        <f t="array" ref="G131">MEDIAN(IF($A$2:$A$5029=E131,B128:B5155))</f>
        <v>6.2</v>
      </c>
      <c r="H131" s="6" cm="1">
        <f t="array" ref="H131">_xlfn.STDEV.P(IF($A$2:$A$5029=E131,B128:B5155))</f>
        <v>0.8008675851155922</v>
      </c>
    </row>
    <row r="132" spans="1:8" x14ac:dyDescent="0.3">
      <c r="A132">
        <v>96</v>
      </c>
      <c r="B132">
        <v>6.9</v>
      </c>
      <c r="E132" s="6">
        <v>159</v>
      </c>
      <c r="F132" s="6">
        <f t="shared" si="1"/>
        <v>7.7333333333333343</v>
      </c>
      <c r="G132" s="6" cm="1">
        <f t="array" ref="G132">MEDIAN(IF($A$2:$A$5029=E132,B129:B5156))</f>
        <v>6.9</v>
      </c>
      <c r="H132" s="6" cm="1">
        <f t="array" ref="H132">_xlfn.STDEV.P(IF($A$2:$A$5029=E132,B129:B5156))</f>
        <v>0.61282587702834124</v>
      </c>
    </row>
    <row r="133" spans="1:8" x14ac:dyDescent="0.3">
      <c r="A133">
        <v>88</v>
      </c>
      <c r="B133">
        <v>5.0999999999999996</v>
      </c>
      <c r="E133" s="6">
        <v>160</v>
      </c>
      <c r="F133" s="6">
        <f t="shared" si="1"/>
        <v>6.371428571428571</v>
      </c>
      <c r="G133" s="6" cm="1">
        <f t="array" ref="G133">MEDIAN(IF($A$2:$A$5029=E133,B130:B5157))</f>
        <v>6.2</v>
      </c>
      <c r="H133" s="6" cm="1">
        <f t="array" ref="H133">_xlfn.STDEV.P(IF($A$2:$A$5029=E133,B130:B5157))</f>
        <v>0.89419899168736217</v>
      </c>
    </row>
    <row r="134" spans="1:8" x14ac:dyDescent="0.3">
      <c r="A134">
        <v>99</v>
      </c>
      <c r="B134">
        <v>5.8</v>
      </c>
      <c r="E134" s="6">
        <v>161</v>
      </c>
      <c r="F134" s="6">
        <f t="shared" ref="F134:F195" si="2">AVERAGEIFS($B$2:$B$5029,$A$2:$A$5029, E134)</f>
        <v>7.75</v>
      </c>
      <c r="G134" s="6" cm="1">
        <f t="array" ref="G134">MEDIAN(IF($A$2:$A$5029=E134,B131:B5158))</f>
        <v>6.6999999999999993</v>
      </c>
      <c r="H134" s="6" cm="1">
        <f t="array" ref="H134">_xlfn.STDEV.P(IF($A$2:$A$5029=E134,B131:B5158))</f>
        <v>0.96046863561492701</v>
      </c>
    </row>
    <row r="135" spans="1:8" x14ac:dyDescent="0.3">
      <c r="A135">
        <v>113</v>
      </c>
      <c r="B135">
        <v>6.2</v>
      </c>
      <c r="E135" s="6">
        <v>162</v>
      </c>
      <c r="F135" s="6">
        <f t="shared" si="2"/>
        <v>7.5500000000000007</v>
      </c>
      <c r="G135" s="6" cm="1">
        <f t="array" ref="G135">MEDIAN(IF($A$2:$A$5029=E135,B132:B5159))</f>
        <v>6.4</v>
      </c>
      <c r="H135" s="6" cm="1">
        <f t="array" ref="H135">_xlfn.STDEV.P(IF($A$2:$A$5029=E135,B132:B5159))</f>
        <v>0.30000000000000027</v>
      </c>
    </row>
    <row r="136" spans="1:8" x14ac:dyDescent="0.3">
      <c r="A136">
        <v>131</v>
      </c>
      <c r="B136">
        <v>7.4</v>
      </c>
      <c r="E136" s="6">
        <v>163</v>
      </c>
      <c r="F136" s="6">
        <f t="shared" si="2"/>
        <v>7.6</v>
      </c>
      <c r="G136" s="6" cm="1">
        <f t="array" ref="G136">MEDIAN(IF($A$2:$A$5029=E136,B133:B5160))</f>
        <v>6.4</v>
      </c>
      <c r="H136" s="6" cm="1">
        <f t="array" ref="H136">_xlfn.STDEV.P(IF($A$2:$A$5029=E136,B133:B5160))</f>
        <v>0</v>
      </c>
    </row>
    <row r="137" spans="1:8" x14ac:dyDescent="0.3">
      <c r="A137">
        <v>119</v>
      </c>
      <c r="B137">
        <v>5.8</v>
      </c>
      <c r="E137" s="6">
        <v>164</v>
      </c>
      <c r="F137" s="6">
        <f t="shared" si="2"/>
        <v>7.75</v>
      </c>
      <c r="G137" s="6" cm="1">
        <f t="array" ref="G137">MEDIAN(IF($A$2:$A$5029=E137,B134:B5161))</f>
        <v>5.9499999999999993</v>
      </c>
      <c r="H137" s="6" cm="1">
        <f t="array" ref="H137">_xlfn.STDEV.P(IF($A$2:$A$5029=E137,B134:B5161))</f>
        <v>1.3209844813622897</v>
      </c>
    </row>
    <row r="138" spans="1:8" x14ac:dyDescent="0.3">
      <c r="A138">
        <v>110</v>
      </c>
      <c r="B138">
        <v>6.6</v>
      </c>
      <c r="E138" s="6">
        <v>165</v>
      </c>
      <c r="F138" s="6">
        <f t="shared" si="2"/>
        <v>7.12</v>
      </c>
      <c r="G138" s="6" cm="1">
        <f t="array" ref="G138">MEDIAN(IF($A$2:$A$5029=E138,B135:B5162))</f>
        <v>6.4</v>
      </c>
      <c r="H138" s="6" cm="1">
        <f t="array" ref="H138">_xlfn.STDEV.P(IF($A$2:$A$5029=E138,B135:B5162))</f>
        <v>0.46303347611160889</v>
      </c>
    </row>
    <row r="139" spans="1:8" x14ac:dyDescent="0.3">
      <c r="A139">
        <v>91</v>
      </c>
      <c r="B139">
        <v>6.2</v>
      </c>
      <c r="E139" s="6">
        <v>166</v>
      </c>
      <c r="F139" s="6">
        <f t="shared" si="2"/>
        <v>7.8</v>
      </c>
      <c r="G139" s="6" cm="1">
        <f t="array" ref="G139">MEDIAN(IF($A$2:$A$5029=E139,B136:B5163))</f>
        <v>6.7</v>
      </c>
      <c r="H139" s="6" cm="1">
        <f t="array" ref="H139">_xlfn.STDEV.P(IF($A$2:$A$5029=E139,B136:B5163))</f>
        <v>0</v>
      </c>
    </row>
    <row r="140" spans="1:8" x14ac:dyDescent="0.3">
      <c r="A140">
        <v>90</v>
      </c>
      <c r="B140">
        <v>7.3</v>
      </c>
      <c r="E140" s="6">
        <v>167</v>
      </c>
      <c r="F140" s="6">
        <f t="shared" si="2"/>
        <v>7.0500000000000007</v>
      </c>
      <c r="G140" s="6" cm="1">
        <f t="array" ref="G140">MEDIAN(IF($A$2:$A$5029=E140,B137:B5164))</f>
        <v>6.25</v>
      </c>
      <c r="H140" s="6" cm="1">
        <f t="array" ref="H140">_xlfn.STDEV.P(IF($A$2:$A$5029=E140,B137:B5164))</f>
        <v>0.25</v>
      </c>
    </row>
    <row r="141" spans="1:8" x14ac:dyDescent="0.3">
      <c r="A141">
        <v>103</v>
      </c>
      <c r="B141">
        <v>4.2</v>
      </c>
      <c r="E141" s="6">
        <v>168</v>
      </c>
      <c r="F141" s="6">
        <f t="shared" si="2"/>
        <v>6.9499999999999993</v>
      </c>
      <c r="G141" s="6" cm="1">
        <f t="array" ref="G141">MEDIAN(IF($A$2:$A$5029=E141,B138:B5165))</f>
        <v>6.65</v>
      </c>
      <c r="H141" s="6" cm="1">
        <f t="array" ref="H141">_xlfn.STDEV.P(IF($A$2:$A$5029=E141,B138:B5165))</f>
        <v>1.3499999999999992</v>
      </c>
    </row>
    <row r="142" spans="1:8" x14ac:dyDescent="0.3">
      <c r="A142">
        <v>124</v>
      </c>
      <c r="B142">
        <v>6.9</v>
      </c>
      <c r="E142" s="6">
        <v>169</v>
      </c>
      <c r="F142" s="6">
        <f t="shared" si="2"/>
        <v>7.6</v>
      </c>
      <c r="G142" s="6" cm="1">
        <f t="array" ref="G142">MEDIAN(IF($A$2:$A$5029=E142,B139:B5166))</f>
        <v>6.95</v>
      </c>
      <c r="H142" s="6" cm="1">
        <f t="array" ref="H142">_xlfn.STDEV.P(IF($A$2:$A$5029=E142,B139:B5166))</f>
        <v>0.44370598373247128</v>
      </c>
    </row>
    <row r="143" spans="1:8" x14ac:dyDescent="0.3">
      <c r="A143">
        <v>131</v>
      </c>
      <c r="B143">
        <v>6.4</v>
      </c>
      <c r="E143" s="6">
        <v>170</v>
      </c>
      <c r="F143" s="6">
        <f t="shared" si="2"/>
        <v>7.2333333333333343</v>
      </c>
      <c r="G143" s="6" cm="1">
        <f t="array" ref="G143">MEDIAN(IF($A$2:$A$5029=E143,B140:B5167))</f>
        <v>6.6</v>
      </c>
      <c r="H143" s="6" cm="1">
        <f t="array" ref="H143">_xlfn.STDEV.P(IF($A$2:$A$5029=E143,B140:B5167))</f>
        <v>1.1667857082124731</v>
      </c>
    </row>
    <row r="144" spans="1:8" x14ac:dyDescent="0.3">
      <c r="A144">
        <v>88</v>
      </c>
      <c r="B144">
        <v>5.4</v>
      </c>
      <c r="E144" s="6">
        <v>171</v>
      </c>
      <c r="F144" s="6">
        <f t="shared" si="2"/>
        <v>8.0250000000000004</v>
      </c>
      <c r="G144" s="6" cm="1">
        <f t="array" ref="G144">MEDIAN(IF($A$2:$A$5029=E144,B141:B5168))</f>
        <v>7.3</v>
      </c>
      <c r="H144" s="6" cm="1">
        <f t="array" ref="H144">_xlfn.STDEV.P(IF($A$2:$A$5029=E144,B141:B5168))</f>
        <v>1.0874281585465728</v>
      </c>
    </row>
    <row r="145" spans="1:8" x14ac:dyDescent="0.3">
      <c r="A145">
        <v>85</v>
      </c>
      <c r="B145">
        <v>6.7</v>
      </c>
      <c r="E145" s="6">
        <v>172</v>
      </c>
      <c r="F145" s="6">
        <f t="shared" si="2"/>
        <v>7.6124999999999998</v>
      </c>
      <c r="G145" s="6" cm="1">
        <f t="array" ref="G145">MEDIAN(IF($A$2:$A$5029=E145,B142:B5169))</f>
        <v>6.5500000000000007</v>
      </c>
      <c r="H145" s="6" cm="1">
        <f t="array" ref="H145">_xlfn.STDEV.P(IF($A$2:$A$5029=E145,B142:B5169))</f>
        <v>1.3122023472010726</v>
      </c>
    </row>
    <row r="146" spans="1:8" x14ac:dyDescent="0.3">
      <c r="A146">
        <v>111</v>
      </c>
      <c r="B146">
        <v>5.8</v>
      </c>
      <c r="E146" s="6">
        <v>173</v>
      </c>
      <c r="F146" s="6">
        <f t="shared" si="2"/>
        <v>7.0666666666666664</v>
      </c>
      <c r="G146" s="6" cm="1">
        <f t="array" ref="G146">MEDIAN(IF($A$2:$A$5029=E146,B143:B5170))</f>
        <v>7.6</v>
      </c>
      <c r="H146" s="6" cm="1">
        <f t="array" ref="H146">_xlfn.STDEV.P(IF($A$2:$A$5029=E146,B143:B5170))</f>
        <v>0.87305339024725026</v>
      </c>
    </row>
    <row r="147" spans="1:8" x14ac:dyDescent="0.3">
      <c r="A147">
        <v>92</v>
      </c>
      <c r="B147">
        <v>6.9</v>
      </c>
      <c r="E147" s="6">
        <v>174</v>
      </c>
      <c r="F147" s="6">
        <f t="shared" si="2"/>
        <v>7.333333333333333</v>
      </c>
      <c r="G147" s="6" cm="1">
        <f t="array" ref="G147">MEDIAN(IF($A$2:$A$5029=E147,B144:B5171))</f>
        <v>5.6</v>
      </c>
      <c r="H147" s="6" cm="1">
        <f t="array" ref="H147">_xlfn.STDEV.P(IF($A$2:$A$5029=E147,B144:B5171))</f>
        <v>1.1440668201153634</v>
      </c>
    </row>
    <row r="148" spans="1:8" x14ac:dyDescent="0.3">
      <c r="A148">
        <v>196</v>
      </c>
      <c r="B148">
        <v>7.2</v>
      </c>
      <c r="E148" s="6">
        <v>175</v>
      </c>
      <c r="F148" s="6">
        <f t="shared" si="2"/>
        <v>8.3000000000000007</v>
      </c>
      <c r="G148" s="6" cm="1">
        <f t="array" ref="G148">MEDIAN(IF($A$2:$A$5029=E148,B145:B5172))</f>
        <v>6.15</v>
      </c>
      <c r="H148" s="6" cm="1">
        <f t="array" ref="H148">_xlfn.STDEV.P(IF($A$2:$A$5029=E148,B145:B5172))</f>
        <v>0.35000000000000009</v>
      </c>
    </row>
    <row r="149" spans="1:8" x14ac:dyDescent="0.3">
      <c r="A149">
        <v>93</v>
      </c>
      <c r="B149">
        <v>6.9</v>
      </c>
      <c r="E149" s="6">
        <v>176</v>
      </c>
      <c r="F149" s="6">
        <f t="shared" si="2"/>
        <v>6.9333333333333327</v>
      </c>
      <c r="G149" s="6" cm="1">
        <f t="array" ref="G149">MEDIAN(IF($A$2:$A$5029=E149,B146:B5173))</f>
        <v>6.4</v>
      </c>
      <c r="H149" s="6" cm="1">
        <f t="array" ref="H149">_xlfn.STDEV.P(IF($A$2:$A$5029=E149,B146:B5173))</f>
        <v>0.86538366571647496</v>
      </c>
    </row>
    <row r="150" spans="1:8" x14ac:dyDescent="0.3">
      <c r="A150">
        <v>133</v>
      </c>
      <c r="B150">
        <v>6.1</v>
      </c>
      <c r="E150" s="6">
        <v>177</v>
      </c>
      <c r="F150" s="6">
        <f t="shared" si="2"/>
        <v>6.4333333333333336</v>
      </c>
      <c r="G150" s="6" cm="1">
        <f t="array" ref="G150">MEDIAN(IF($A$2:$A$5029=E150,B147:B5174))</f>
        <v>6.5</v>
      </c>
      <c r="H150" s="6" cm="1">
        <f t="array" ref="H150">_xlfn.STDEV.P(IF($A$2:$A$5029=E150,B147:B5174))</f>
        <v>0.20548046676563253</v>
      </c>
    </row>
    <row r="151" spans="1:8" x14ac:dyDescent="0.3">
      <c r="A151">
        <v>116</v>
      </c>
      <c r="B151">
        <v>5.5</v>
      </c>
      <c r="E151" s="6">
        <v>178</v>
      </c>
      <c r="F151" s="6">
        <f t="shared" si="2"/>
        <v>8.0374999999999996</v>
      </c>
      <c r="G151" s="6" cm="1">
        <f t="array" ref="G151">MEDIAN(IF($A$2:$A$5029=E151,B148:B5175))</f>
        <v>7.0500000000000007</v>
      </c>
      <c r="H151" s="6" cm="1">
        <f t="array" ref="H151">_xlfn.STDEV.P(IF($A$2:$A$5029=E151,B148:B5175))</f>
        <v>0.6098155458825234</v>
      </c>
    </row>
    <row r="152" spans="1:8" x14ac:dyDescent="0.3">
      <c r="A152">
        <v>153</v>
      </c>
      <c r="B152">
        <v>6.6</v>
      </c>
      <c r="E152" s="6">
        <v>180</v>
      </c>
      <c r="F152" s="6">
        <f t="shared" si="2"/>
        <v>7.75</v>
      </c>
      <c r="G152" s="6" cm="1">
        <f t="array" ref="G152">MEDIAN(IF($A$2:$A$5029=E152,B149:B5176))</f>
        <v>6.75</v>
      </c>
      <c r="H152" s="6" cm="1">
        <f t="array" ref="H152">_xlfn.STDEV.P(IF($A$2:$A$5029=E152,B149:B5176))</f>
        <v>0.34999999999999964</v>
      </c>
    </row>
    <row r="153" spans="1:8" x14ac:dyDescent="0.3">
      <c r="A153">
        <v>88</v>
      </c>
      <c r="B153">
        <v>6.1</v>
      </c>
      <c r="E153" s="6">
        <v>181</v>
      </c>
      <c r="F153" s="6">
        <f t="shared" si="2"/>
        <v>8</v>
      </c>
      <c r="G153" s="6" cm="1">
        <f t="array" ref="G153">MEDIAN(IF($A$2:$A$5029=E153,B150:B5177))</f>
        <v>6.9</v>
      </c>
      <c r="H153" s="6" cm="1">
        <f t="array" ref="H153">_xlfn.STDEV.P(IF($A$2:$A$5029=E153,B150:B5177))</f>
        <v>0</v>
      </c>
    </row>
    <row r="154" spans="1:8" x14ac:dyDescent="0.3">
      <c r="A154">
        <v>115</v>
      </c>
      <c r="B154">
        <v>6.3</v>
      </c>
      <c r="E154" s="6">
        <v>182</v>
      </c>
      <c r="F154" s="6">
        <f t="shared" si="2"/>
        <v>7.9</v>
      </c>
      <c r="G154" s="6" cm="1">
        <f t="array" ref="G154">MEDIAN(IF($A$2:$A$5029=E154,B151:B5178))</f>
        <v>6.4</v>
      </c>
      <c r="H154" s="6" cm="1">
        <f t="array" ref="H154">_xlfn.STDEV.P(IF($A$2:$A$5029=E154,B151:B5178))</f>
        <v>0</v>
      </c>
    </row>
    <row r="155" spans="1:8" x14ac:dyDescent="0.3">
      <c r="A155">
        <v>95</v>
      </c>
      <c r="B155">
        <v>7.2</v>
      </c>
      <c r="E155" s="6">
        <v>183</v>
      </c>
      <c r="F155" s="6">
        <f t="shared" si="2"/>
        <v>7.55</v>
      </c>
      <c r="G155" s="6" cm="1">
        <f t="array" ref="G155">MEDIAN(IF($A$2:$A$5029=E155,B152:B5179))</f>
        <v>7.35</v>
      </c>
      <c r="H155" s="6" cm="1">
        <f t="array" ref="H155">_xlfn.STDEV.P(IF($A$2:$A$5029=E155,B152:B5179))</f>
        <v>0.64999999999999991</v>
      </c>
    </row>
    <row r="156" spans="1:8" x14ac:dyDescent="0.3">
      <c r="A156">
        <v>133</v>
      </c>
      <c r="B156">
        <v>7.4</v>
      </c>
      <c r="E156" s="6">
        <v>184</v>
      </c>
      <c r="F156" s="6">
        <f t="shared" si="2"/>
        <v>7.2</v>
      </c>
      <c r="G156" s="6" cm="1">
        <f t="array" ref="G156">MEDIAN(IF($A$2:$A$5029=E156,B153:B5180))</f>
        <v>5.8</v>
      </c>
      <c r="H156" s="6" cm="1">
        <f t="array" ref="H156">_xlfn.STDEV.P(IF($A$2:$A$5029=E156,B153:B5180))</f>
        <v>0.52493385826745409</v>
      </c>
    </row>
    <row r="157" spans="1:8" x14ac:dyDescent="0.3">
      <c r="A157">
        <v>97</v>
      </c>
      <c r="B157">
        <v>7.3</v>
      </c>
      <c r="E157" s="6">
        <v>185</v>
      </c>
      <c r="F157" s="6">
        <f t="shared" si="2"/>
        <v>8.9</v>
      </c>
      <c r="G157" s="6" cm="1">
        <f t="array" ref="G157">MEDIAN(IF($A$2:$A$5029=E157,B154:B5181))</f>
        <v>7.2</v>
      </c>
      <c r="H157" s="6" cm="1">
        <f t="array" ref="H157">_xlfn.STDEV.P(IF($A$2:$A$5029=E157,B154:B5181))</f>
        <v>0</v>
      </c>
    </row>
    <row r="158" spans="1:8" x14ac:dyDescent="0.3">
      <c r="A158">
        <v>90</v>
      </c>
      <c r="B158">
        <v>6.1</v>
      </c>
      <c r="E158" s="6">
        <v>186</v>
      </c>
      <c r="F158" s="6">
        <f t="shared" si="2"/>
        <v>7.5666666666666673</v>
      </c>
      <c r="G158" s="6" cm="1">
        <f t="array" ref="G158">MEDIAN(IF($A$2:$A$5029=E158,B155:B5182))</f>
        <v>6.8</v>
      </c>
      <c r="H158" s="6" cm="1">
        <f t="array" ref="H158">_xlfn.STDEV.P(IF($A$2:$A$5029=E158,B155:B5182))</f>
        <v>0.47842333648024393</v>
      </c>
    </row>
    <row r="159" spans="1:8" x14ac:dyDescent="0.3">
      <c r="A159">
        <v>154</v>
      </c>
      <c r="B159">
        <v>7.7</v>
      </c>
      <c r="E159" s="6">
        <v>187</v>
      </c>
      <c r="F159" s="6">
        <f t="shared" si="2"/>
        <v>7.9</v>
      </c>
      <c r="G159" s="6" cm="1">
        <f t="array" ref="G159">MEDIAN(IF($A$2:$A$5029=E159,B156:B5183))</f>
        <v>6.4</v>
      </c>
      <c r="H159" s="6" cm="1">
        <f t="array" ref="H159">_xlfn.STDEV.P(IF($A$2:$A$5029=E159,B156:B5183))</f>
        <v>0</v>
      </c>
    </row>
    <row r="160" spans="1:8" x14ac:dyDescent="0.3">
      <c r="A160">
        <v>150</v>
      </c>
      <c r="B160">
        <v>6.1</v>
      </c>
      <c r="E160" s="6">
        <v>188</v>
      </c>
      <c r="F160" s="6">
        <f t="shared" si="2"/>
        <v>7.65</v>
      </c>
      <c r="G160" s="6" cm="1">
        <f t="array" ref="G160">MEDIAN(IF($A$2:$A$5029=E160,B157:B5184))</f>
        <v>4.9499999999999993</v>
      </c>
      <c r="H160" s="6" cm="1">
        <f t="array" ref="H160">_xlfn.STDEV.P(IF($A$2:$A$5029=E160,B157:B5184))</f>
        <v>0.65000000000000224</v>
      </c>
    </row>
    <row r="161" spans="1:8" x14ac:dyDescent="0.3">
      <c r="A161">
        <v>127</v>
      </c>
      <c r="B161">
        <v>8</v>
      </c>
      <c r="E161" s="6">
        <v>189</v>
      </c>
      <c r="F161" s="6">
        <f t="shared" si="2"/>
        <v>8.0500000000000007</v>
      </c>
      <c r="G161" s="6" cm="1">
        <f t="array" ref="G161">MEDIAN(IF($A$2:$A$5029=E161,B158:B5185))</f>
        <v>6.8</v>
      </c>
      <c r="H161" s="6" cm="1">
        <f t="array" ref="H161">_xlfn.STDEV.P(IF($A$2:$A$5029=E161,B158:B5185))</f>
        <v>0.5</v>
      </c>
    </row>
    <row r="162" spans="1:8" x14ac:dyDescent="0.3">
      <c r="A162">
        <v>121</v>
      </c>
      <c r="B162">
        <v>7.3</v>
      </c>
      <c r="E162" s="6">
        <v>190</v>
      </c>
      <c r="F162" s="6">
        <f t="shared" si="2"/>
        <v>7.6</v>
      </c>
      <c r="G162" s="6" cm="1">
        <f t="array" ref="G162">MEDIAN(IF($A$2:$A$5029=E162,B159:B5186))</f>
        <v>7.2</v>
      </c>
      <c r="H162" s="6" cm="1">
        <f t="array" ref="H162">_xlfn.STDEV.P(IF($A$2:$A$5029=E162,B159:B5186))</f>
        <v>0</v>
      </c>
    </row>
    <row r="163" spans="1:8" x14ac:dyDescent="0.3">
      <c r="A163">
        <v>102</v>
      </c>
      <c r="B163">
        <v>7.9</v>
      </c>
      <c r="E163" s="6">
        <v>192</v>
      </c>
      <c r="F163" s="6">
        <f t="shared" si="2"/>
        <v>8.4</v>
      </c>
      <c r="G163" s="6" cm="1">
        <f t="array" ref="G163">MEDIAN(IF($A$2:$A$5029=E163,B160:B5187))</f>
        <v>6.5</v>
      </c>
      <c r="H163" s="6" cm="1">
        <f t="array" ref="H163">_xlfn.STDEV.P(IF($A$2:$A$5029=E163,B160:B5187))</f>
        <v>0.7000000000000014</v>
      </c>
    </row>
    <row r="164" spans="1:8" x14ac:dyDescent="0.3">
      <c r="A164">
        <v>126</v>
      </c>
      <c r="B164">
        <v>5.5</v>
      </c>
      <c r="E164" s="6">
        <v>193</v>
      </c>
      <c r="F164" s="6">
        <f t="shared" si="2"/>
        <v>6.95</v>
      </c>
      <c r="G164" s="6" cm="1">
        <f t="array" ref="G164">MEDIAN(IF($A$2:$A$5029=E164,B161:B5188))</f>
        <v>5.35</v>
      </c>
      <c r="H164" s="6" cm="1">
        <f t="array" ref="H164">_xlfn.STDEV.P(IF($A$2:$A$5029=E164,B161:B5188))</f>
        <v>1.8500000000000019</v>
      </c>
    </row>
    <row r="165" spans="1:8" x14ac:dyDescent="0.3">
      <c r="A165">
        <v>121</v>
      </c>
      <c r="B165">
        <v>5</v>
      </c>
      <c r="E165" s="6">
        <v>194</v>
      </c>
      <c r="F165" s="6">
        <f t="shared" si="2"/>
        <v>7.45</v>
      </c>
      <c r="G165" s="6" cm="1">
        <f t="array" ref="G165">MEDIAN(IF($A$2:$A$5029=E165,B162:B5189))</f>
        <v>6.75</v>
      </c>
      <c r="H165" s="6" cm="1">
        <f t="array" ref="H165">_xlfn.STDEV.P(IF($A$2:$A$5029=E165,B162:B5189))</f>
        <v>0.84999999999999798</v>
      </c>
    </row>
    <row r="166" spans="1:8" x14ac:dyDescent="0.3">
      <c r="A166">
        <v>215</v>
      </c>
      <c r="B166">
        <v>7.7</v>
      </c>
      <c r="E166" s="6">
        <v>195</v>
      </c>
      <c r="F166" s="6">
        <f t="shared" si="2"/>
        <v>7.35</v>
      </c>
      <c r="G166" s="6" cm="1">
        <f t="array" ref="G166">MEDIAN(IF($A$2:$A$5029=E166,B163:B5190))</f>
        <v>6.05</v>
      </c>
      <c r="H166" s="6" cm="1">
        <f t="array" ref="H166">_xlfn.STDEV.P(IF($A$2:$A$5029=E166,B163:B5190))</f>
        <v>0.25</v>
      </c>
    </row>
    <row r="167" spans="1:8" x14ac:dyDescent="0.3">
      <c r="A167">
        <v>127</v>
      </c>
      <c r="B167">
        <v>6.6</v>
      </c>
      <c r="E167" s="6">
        <v>196</v>
      </c>
      <c r="F167" s="6">
        <f t="shared" si="2"/>
        <v>7.2</v>
      </c>
      <c r="G167" s="6" cm="1">
        <f t="array" ref="G167">MEDIAN(IF($A$2:$A$5029=E167,B164:B5191))</f>
        <v>7.5</v>
      </c>
      <c r="H167" s="6" cm="1">
        <f t="array" ref="H167">_xlfn.STDEV.P(IF($A$2:$A$5029=E167,B164:B5191))</f>
        <v>0</v>
      </c>
    </row>
    <row r="168" spans="1:8" x14ac:dyDescent="0.3">
      <c r="A168">
        <v>138</v>
      </c>
      <c r="B168">
        <v>5.7</v>
      </c>
      <c r="E168" s="6">
        <v>197</v>
      </c>
      <c r="F168" s="6">
        <f t="shared" si="2"/>
        <v>7.5</v>
      </c>
      <c r="G168" s="6" cm="1">
        <f t="array" ref="G168">MEDIAN(IF($A$2:$A$5029=E168,B165:B5192))</f>
        <v>7.05</v>
      </c>
      <c r="H168" s="6" cm="1">
        <f t="array" ref="H168">_xlfn.STDEV.P(IF($A$2:$A$5029=E168,B165:B5192))</f>
        <v>0.25</v>
      </c>
    </row>
    <row r="169" spans="1:8" x14ac:dyDescent="0.3">
      <c r="A169">
        <v>122</v>
      </c>
      <c r="B169">
        <v>5.8</v>
      </c>
      <c r="E169" s="6">
        <v>199</v>
      </c>
      <c r="F169" s="6">
        <f t="shared" si="2"/>
        <v>8.4</v>
      </c>
      <c r="G169" s="6" cm="1">
        <f t="array" ref="G169">MEDIAN(IF($A$2:$A$5029=E169,B166:B5193))</f>
        <v>7.4</v>
      </c>
      <c r="H169" s="6" cm="1">
        <f t="array" ref="H169">_xlfn.STDEV.P(IF($A$2:$A$5029=E169,B166:B5193))</f>
        <v>0</v>
      </c>
    </row>
    <row r="170" spans="1:8" x14ac:dyDescent="0.3">
      <c r="A170">
        <v>124</v>
      </c>
      <c r="B170">
        <v>6</v>
      </c>
      <c r="E170" s="6">
        <v>200</v>
      </c>
      <c r="F170" s="6">
        <f t="shared" si="2"/>
        <v>8</v>
      </c>
      <c r="G170" s="6" cm="1">
        <f t="array" ref="G170">MEDIAN(IF($A$2:$A$5029=E170,B167:B5194))</f>
        <v>6.6</v>
      </c>
      <c r="H170" s="6" cm="1">
        <f t="array" ref="H170">_xlfn.STDEV.P(IF($A$2:$A$5029=E170,B167:B5194))</f>
        <v>0</v>
      </c>
    </row>
    <row r="171" spans="1:8" x14ac:dyDescent="0.3">
      <c r="A171">
        <v>106</v>
      </c>
      <c r="B171">
        <v>6.4</v>
      </c>
      <c r="E171" s="6">
        <v>201</v>
      </c>
      <c r="F171" s="6">
        <f t="shared" si="2"/>
        <v>7.2</v>
      </c>
      <c r="G171" s="6" cm="1">
        <f t="array" ref="G171">MEDIAN(IF($A$2:$A$5029=E171,B168:B5195))</f>
        <v>6.7</v>
      </c>
      <c r="H171" s="6" cm="1">
        <f t="array" ref="H171">_xlfn.STDEV.P(IF($A$2:$A$5029=E171,B168:B5195))</f>
        <v>0.41096093353126506</v>
      </c>
    </row>
    <row r="172" spans="1:8" x14ac:dyDescent="0.3">
      <c r="A172">
        <v>124</v>
      </c>
      <c r="B172">
        <v>6.9</v>
      </c>
      <c r="E172" s="6">
        <v>202</v>
      </c>
      <c r="F172" s="6">
        <f t="shared" si="2"/>
        <v>8.1999999999999993</v>
      </c>
      <c r="G172" s="6" cm="1">
        <f t="array" ref="G172">MEDIAN(IF($A$2:$A$5029=E172,B169:B5196))</f>
        <v>7.15</v>
      </c>
      <c r="H172" s="6" cm="1">
        <f t="array" ref="H172">_xlfn.STDEV.P(IF($A$2:$A$5029=E172,B169:B5196))</f>
        <v>0.84999999999999798</v>
      </c>
    </row>
    <row r="173" spans="1:8" x14ac:dyDescent="0.3">
      <c r="A173">
        <v>128</v>
      </c>
      <c r="B173">
        <v>6.4</v>
      </c>
      <c r="E173" s="6">
        <v>206</v>
      </c>
      <c r="F173" s="6">
        <f t="shared" si="2"/>
        <v>6.75</v>
      </c>
      <c r="G173" s="6" cm="1">
        <f t="array" ref="G173">MEDIAN(IF($A$2:$A$5029=E173,B170:B5197))</f>
        <v>7.45</v>
      </c>
      <c r="H173" s="6" cm="1">
        <f t="array" ref="H173">_xlfn.STDEV.P(IF($A$2:$A$5029=E173,B170:B5197))</f>
        <v>1.0499999999999996</v>
      </c>
    </row>
    <row r="174" spans="1:8" x14ac:dyDescent="0.3">
      <c r="A174">
        <v>138</v>
      </c>
      <c r="B174">
        <v>7.4</v>
      </c>
      <c r="E174" s="6">
        <v>212</v>
      </c>
      <c r="F174" s="6">
        <f t="shared" si="2"/>
        <v>6.85</v>
      </c>
      <c r="G174" s="6" cm="1">
        <f t="array" ref="G174">MEDIAN(IF($A$2:$A$5029=E174,B171:B5198))</f>
        <v>5.25</v>
      </c>
      <c r="H174" s="6" cm="1">
        <f t="array" ref="H174">_xlfn.STDEV.P(IF($A$2:$A$5029=E174,B171:B5198))</f>
        <v>1.0499999999999996</v>
      </c>
    </row>
    <row r="175" spans="1:8" x14ac:dyDescent="0.3">
      <c r="A175">
        <v>115</v>
      </c>
      <c r="B175">
        <v>5.5</v>
      </c>
      <c r="E175" s="6">
        <v>215</v>
      </c>
      <c r="F175" s="6">
        <f t="shared" si="2"/>
        <v>7.8</v>
      </c>
      <c r="G175" s="6" cm="1">
        <f t="array" ref="G175">MEDIAN(IF($A$2:$A$5029=E175,B172:B5199))</f>
        <v>6.7</v>
      </c>
      <c r="H175" s="6" cm="1">
        <f t="array" ref="H175">_xlfn.STDEV.P(IF($A$2:$A$5029=E175,B172:B5199))</f>
        <v>0.75865377844940329</v>
      </c>
    </row>
    <row r="176" spans="1:8" x14ac:dyDescent="0.3">
      <c r="A176">
        <v>100</v>
      </c>
      <c r="B176">
        <v>5.9</v>
      </c>
      <c r="E176" s="6">
        <v>216</v>
      </c>
      <c r="F176" s="6">
        <f t="shared" si="2"/>
        <v>7.5</v>
      </c>
      <c r="G176" s="6" cm="1">
        <f t="array" ref="G176">MEDIAN(IF($A$2:$A$5029=E176,B173:B5200))</f>
        <v>5.8</v>
      </c>
      <c r="H176" s="6" cm="1">
        <f t="array" ref="H176">_xlfn.STDEV.P(IF($A$2:$A$5029=E176,B173:B5200))</f>
        <v>0</v>
      </c>
    </row>
    <row r="177" spans="1:8" x14ac:dyDescent="0.3">
      <c r="A177">
        <v>135</v>
      </c>
      <c r="B177">
        <v>6.8</v>
      </c>
      <c r="E177" s="6">
        <v>219</v>
      </c>
      <c r="F177" s="6">
        <f t="shared" si="2"/>
        <v>7.8</v>
      </c>
      <c r="G177" s="6" cm="1">
        <f t="array" ref="G177">MEDIAN(IF($A$2:$A$5029=E177,B174:B5201))</f>
        <v>7.1</v>
      </c>
      <c r="H177" s="6" cm="1">
        <f t="array" ref="H177">_xlfn.STDEV.P(IF($A$2:$A$5029=E177,B174:B5201))</f>
        <v>0</v>
      </c>
    </row>
    <row r="178" spans="1:8" x14ac:dyDescent="0.3">
      <c r="A178">
        <v>60</v>
      </c>
      <c r="B178">
        <v>7.5</v>
      </c>
      <c r="E178" s="6">
        <v>220</v>
      </c>
      <c r="F178" s="6">
        <f t="shared" si="2"/>
        <v>7.4</v>
      </c>
      <c r="G178" s="6" cm="1">
        <f t="array" ref="G178">MEDIAN(IF($A$2:$A$5029=E178,B175:B5202))</f>
        <v>6.3000000000000007</v>
      </c>
      <c r="H178" s="6" cm="1">
        <f t="array" ref="H178">_xlfn.STDEV.P(IF($A$2:$A$5029=E178,B175:B5202))</f>
        <v>0.39999999999999991</v>
      </c>
    </row>
    <row r="179" spans="1:8" x14ac:dyDescent="0.3">
      <c r="A179">
        <v>117</v>
      </c>
      <c r="B179">
        <v>6.8</v>
      </c>
      <c r="E179" s="6">
        <v>225</v>
      </c>
      <c r="F179" s="6">
        <f t="shared" si="2"/>
        <v>6.6</v>
      </c>
      <c r="G179" s="6" cm="1">
        <f t="array" ref="G179">MEDIAN(IF($A$2:$A$5029=E179,B176:B5203))</f>
        <v>7.4</v>
      </c>
      <c r="H179" s="6" cm="1">
        <f t="array" ref="H179">_xlfn.STDEV.P(IF($A$2:$A$5029=E179,B176:B5203))</f>
        <v>0</v>
      </c>
    </row>
    <row r="180" spans="1:8" x14ac:dyDescent="0.3">
      <c r="A180">
        <v>156</v>
      </c>
      <c r="B180">
        <v>8.1</v>
      </c>
      <c r="E180" s="6">
        <v>226</v>
      </c>
      <c r="F180" s="6">
        <f t="shared" si="2"/>
        <v>8.1999999999999993</v>
      </c>
      <c r="G180" s="6" cm="1">
        <f t="array" ref="G180">MEDIAN(IF($A$2:$A$5029=E180,B177:B5204))</f>
        <v>7.3</v>
      </c>
      <c r="H180" s="6" cm="1">
        <f t="array" ref="H180">_xlfn.STDEV.P(IF($A$2:$A$5029=E180,B177:B5204))</f>
        <v>0</v>
      </c>
    </row>
    <row r="181" spans="1:8" x14ac:dyDescent="0.3">
      <c r="A181">
        <v>96</v>
      </c>
      <c r="B181">
        <v>6.5</v>
      </c>
      <c r="E181" s="6">
        <v>227</v>
      </c>
      <c r="F181" s="6">
        <f t="shared" si="2"/>
        <v>8.4</v>
      </c>
      <c r="G181" s="6" cm="1">
        <f t="array" ref="G181">MEDIAN(IF($A$2:$A$5029=E181,B178:B5205))</f>
        <v>5.9</v>
      </c>
      <c r="H181" s="6" cm="1">
        <f t="array" ref="H181">_xlfn.STDEV.P(IF($A$2:$A$5029=E181,B178:B5205))</f>
        <v>0</v>
      </c>
    </row>
    <row r="182" spans="1:8" x14ac:dyDescent="0.3">
      <c r="A182">
        <v>107</v>
      </c>
      <c r="B182">
        <v>7.2</v>
      </c>
      <c r="E182" s="6">
        <v>236</v>
      </c>
      <c r="F182" s="6">
        <f t="shared" si="2"/>
        <v>8</v>
      </c>
      <c r="G182" s="6" cm="1">
        <f t="array" ref="G182">MEDIAN(IF($A$2:$A$5029=E182,B179:B5206))</f>
        <v>7.6</v>
      </c>
      <c r="H182" s="6" cm="1">
        <f t="array" ref="H182">_xlfn.STDEV.P(IF($A$2:$A$5029=E182,B179:B5206))</f>
        <v>0</v>
      </c>
    </row>
    <row r="183" spans="1:8" x14ac:dyDescent="0.3">
      <c r="A183">
        <v>92</v>
      </c>
      <c r="B183">
        <v>6.7</v>
      </c>
      <c r="E183" s="6">
        <v>240</v>
      </c>
      <c r="F183" s="6">
        <f t="shared" si="2"/>
        <v>8.1666666666666661</v>
      </c>
      <c r="G183" s="6" cm="1">
        <f t="array" ref="G183">MEDIAN(IF($A$2:$A$5029=E183,B180:B5207))</f>
        <v>5.5</v>
      </c>
      <c r="H183" s="6" cm="1">
        <f t="array" ref="H183">_xlfn.STDEV.P(IF($A$2:$A$5029=E183,B180:B5207))</f>
        <v>0.57154760664940807</v>
      </c>
    </row>
    <row r="184" spans="1:8" x14ac:dyDescent="0.3">
      <c r="A184">
        <v>115</v>
      </c>
      <c r="B184">
        <v>8.1</v>
      </c>
      <c r="E184" s="6">
        <v>251</v>
      </c>
      <c r="F184" s="6">
        <f t="shared" si="2"/>
        <v>7.7</v>
      </c>
      <c r="G184" s="6" cm="1">
        <f t="array" ref="G184">MEDIAN(IF($A$2:$A$5029=E184,B181:B5208))</f>
        <v>6.1</v>
      </c>
      <c r="H184" s="6" cm="1">
        <f t="array" ref="H184">_xlfn.STDEV.P(IF($A$2:$A$5029=E184,B181:B5208))</f>
        <v>0</v>
      </c>
    </row>
    <row r="185" spans="1:8" x14ac:dyDescent="0.3">
      <c r="A185">
        <v>92</v>
      </c>
      <c r="B185">
        <v>7.6</v>
      </c>
      <c r="E185" s="6">
        <v>270</v>
      </c>
      <c r="F185" s="6">
        <f t="shared" si="2"/>
        <v>6.6</v>
      </c>
      <c r="G185" s="6" cm="1">
        <f t="array" ref="G185">MEDIAN(IF($A$2:$A$5029=E185,B182:B5209))</f>
        <v>6.4</v>
      </c>
      <c r="H185" s="6" cm="1">
        <f t="array" ref="H185">_xlfn.STDEV.P(IF($A$2:$A$5029=E185,B182:B5209))</f>
        <v>0</v>
      </c>
    </row>
    <row r="186" spans="1:8" x14ac:dyDescent="0.3">
      <c r="A186">
        <v>117</v>
      </c>
      <c r="B186">
        <v>7.4</v>
      </c>
      <c r="E186" s="6">
        <v>271</v>
      </c>
      <c r="F186" s="6">
        <f t="shared" si="2"/>
        <v>7.7</v>
      </c>
      <c r="G186" s="6" cm="1">
        <f t="array" ref="G186">MEDIAN(IF($A$2:$A$5029=E186,B183:B5210))</f>
        <v>5.7</v>
      </c>
      <c r="H186" s="6" cm="1">
        <f t="array" ref="H186">_xlfn.STDEV.P(IF($A$2:$A$5029=E186,B183:B5210))</f>
        <v>0</v>
      </c>
    </row>
    <row r="187" spans="1:8" x14ac:dyDescent="0.3">
      <c r="A187">
        <v>146</v>
      </c>
      <c r="B187">
        <v>7.6</v>
      </c>
      <c r="E187" s="6">
        <v>280</v>
      </c>
      <c r="F187" s="6">
        <f t="shared" si="2"/>
        <v>6.3</v>
      </c>
      <c r="G187" s="6" cm="1">
        <f t="array" ref="G187">MEDIAN(IF($A$2:$A$5029=E187,B184:B5211))</f>
        <v>5.7</v>
      </c>
      <c r="H187" s="6" cm="1">
        <f t="array" ref="H187">_xlfn.STDEV.P(IF($A$2:$A$5029=E187,B184:B5211))</f>
        <v>0</v>
      </c>
    </row>
    <row r="188" spans="1:8" x14ac:dyDescent="0.3">
      <c r="A188">
        <v>115</v>
      </c>
      <c r="B188">
        <v>5.5</v>
      </c>
      <c r="E188" s="6">
        <v>286</v>
      </c>
      <c r="F188" s="6">
        <f t="shared" si="2"/>
        <v>7.9</v>
      </c>
      <c r="G188" s="6" cm="1">
        <f t="array" ref="G188">MEDIAN(IF($A$2:$A$5029=E188,B185:B5212))</f>
        <v>6.4</v>
      </c>
      <c r="H188" s="6" cm="1">
        <f t="array" ref="H188">_xlfn.STDEV.P(IF($A$2:$A$5029=E188,B185:B5212))</f>
        <v>0</v>
      </c>
    </row>
    <row r="189" spans="1:8" x14ac:dyDescent="0.3">
      <c r="A189">
        <v>94</v>
      </c>
      <c r="B189">
        <v>6.7</v>
      </c>
      <c r="E189" s="6">
        <v>289</v>
      </c>
      <c r="F189" s="6">
        <f t="shared" si="2"/>
        <v>8.5</v>
      </c>
      <c r="G189" s="6" cm="1">
        <f t="array" ref="G189">MEDIAN(IF($A$2:$A$5029=E189,B186:B5213))</f>
        <v>6.9</v>
      </c>
      <c r="H189" s="6" cm="1">
        <f t="array" ref="H189">_xlfn.STDEV.P(IF($A$2:$A$5029=E189,B186:B5213))</f>
        <v>0</v>
      </c>
    </row>
    <row r="190" spans="1:8" x14ac:dyDescent="0.3">
      <c r="A190">
        <v>116</v>
      </c>
      <c r="B190">
        <v>6.5</v>
      </c>
      <c r="E190" s="6">
        <v>293</v>
      </c>
      <c r="F190" s="6">
        <f t="shared" si="2"/>
        <v>8.4</v>
      </c>
      <c r="G190" s="6" cm="1">
        <f t="array" ref="G190">MEDIAN(IF($A$2:$A$5029=E190,B187:B5214))</f>
        <v>7</v>
      </c>
      <c r="H190" s="6" cm="1">
        <f t="array" ref="H190">_xlfn.STDEV.P(IF($A$2:$A$5029=E190,B187:B5214))</f>
        <v>0</v>
      </c>
    </row>
    <row r="191" spans="1:8" x14ac:dyDescent="0.3">
      <c r="A191">
        <v>147</v>
      </c>
      <c r="B191">
        <v>6.6</v>
      </c>
      <c r="E191" s="6">
        <v>300</v>
      </c>
      <c r="F191" s="6">
        <f t="shared" si="2"/>
        <v>6.6</v>
      </c>
      <c r="G191" s="6" cm="1">
        <f t="array" ref="G191">MEDIAN(IF($A$2:$A$5029=E191,B188:B5215))</f>
        <v>7.1</v>
      </c>
      <c r="H191" s="6" cm="1">
        <f t="array" ref="H191">_xlfn.STDEV.P(IF($A$2:$A$5029=E191,B188:B5215))</f>
        <v>0</v>
      </c>
    </row>
    <row r="192" spans="1:8" x14ac:dyDescent="0.3">
      <c r="A192">
        <v>90</v>
      </c>
      <c r="B192">
        <v>6.7</v>
      </c>
      <c r="E192" s="6">
        <v>325</v>
      </c>
      <c r="F192" s="6">
        <f t="shared" si="2"/>
        <v>6.8</v>
      </c>
      <c r="G192" s="6" cm="1">
        <f t="array" ref="G192">MEDIAN(IF($A$2:$A$5029=E192,B189:B5216))</f>
        <v>5.6</v>
      </c>
      <c r="H192" s="6" cm="1">
        <f t="array" ref="H192">_xlfn.STDEV.P(IF($A$2:$A$5029=E192,B189:B5216))</f>
        <v>0</v>
      </c>
    </row>
    <row r="193" spans="1:8" x14ac:dyDescent="0.3">
      <c r="A193">
        <v>101</v>
      </c>
      <c r="B193">
        <v>6.4</v>
      </c>
      <c r="E193" s="6">
        <v>330</v>
      </c>
      <c r="F193" s="6">
        <f t="shared" si="2"/>
        <v>8</v>
      </c>
      <c r="G193" s="6" cm="1">
        <f t="array" ref="G193">MEDIAN(IF($A$2:$A$5029=E193,B190:B5217))</f>
        <v>7.3</v>
      </c>
      <c r="H193" s="6" cm="1">
        <f t="array" ref="H193">_xlfn.STDEV.P(IF($A$2:$A$5029=E193,B190:B5217))</f>
        <v>0</v>
      </c>
    </row>
    <row r="194" spans="1:8" x14ac:dyDescent="0.3">
      <c r="A194">
        <v>138</v>
      </c>
      <c r="B194">
        <v>5.8</v>
      </c>
      <c r="E194" s="6">
        <v>334</v>
      </c>
      <c r="F194" s="6">
        <f t="shared" si="2"/>
        <v>7.7</v>
      </c>
      <c r="G194" s="6" cm="1">
        <f t="array" ref="G194">MEDIAN(IF($A$2:$A$5029=E194,B191:B5218))</f>
        <v>6</v>
      </c>
      <c r="H194" s="6" cm="1">
        <f t="array" ref="H194">_xlfn.STDEV.P(IF($A$2:$A$5029=E194,B191:B5218))</f>
        <v>0</v>
      </c>
    </row>
    <row r="195" spans="1:8" x14ac:dyDescent="0.3">
      <c r="A195">
        <v>107</v>
      </c>
      <c r="B195">
        <v>7.4</v>
      </c>
      <c r="E195" s="6">
        <v>511</v>
      </c>
      <c r="F195" s="6">
        <f t="shared" si="2"/>
        <v>8.1999999999999993</v>
      </c>
      <c r="G195" s="6" cm="1">
        <f t="array" ref="G195">MEDIAN(IF($A$2:$A$5029=E195,B192:B5219))</f>
        <v>6.8</v>
      </c>
      <c r="H195" s="6" cm="1">
        <f t="array" ref="H195">_xlfn.STDEV.P(IF($A$2:$A$5029=E195,B192:B5219))</f>
        <v>0</v>
      </c>
    </row>
    <row r="196" spans="1:8" x14ac:dyDescent="0.3">
      <c r="A196">
        <v>142</v>
      </c>
      <c r="B196">
        <v>7.8</v>
      </c>
    </row>
    <row r="197" spans="1:8" x14ac:dyDescent="0.3">
      <c r="A197">
        <v>165</v>
      </c>
      <c r="B197">
        <v>6.6</v>
      </c>
    </row>
    <row r="198" spans="1:8" x14ac:dyDescent="0.3">
      <c r="A198">
        <v>100</v>
      </c>
      <c r="B198">
        <v>4.9000000000000004</v>
      </c>
    </row>
    <row r="199" spans="1:8" x14ac:dyDescent="0.3">
      <c r="A199">
        <v>82</v>
      </c>
      <c r="B199">
        <v>6.5</v>
      </c>
    </row>
    <row r="200" spans="1:8" x14ac:dyDescent="0.3">
      <c r="A200">
        <v>98</v>
      </c>
      <c r="B200">
        <v>6.2</v>
      </c>
    </row>
    <row r="201" spans="1:8" x14ac:dyDescent="0.3">
      <c r="A201">
        <v>95</v>
      </c>
      <c r="B201">
        <v>7.3</v>
      </c>
    </row>
    <row r="202" spans="1:8" x14ac:dyDescent="0.3">
      <c r="A202">
        <v>159</v>
      </c>
      <c r="B202">
        <v>7.5</v>
      </c>
    </row>
    <row r="203" spans="1:8" x14ac:dyDescent="0.3">
      <c r="A203">
        <v>96</v>
      </c>
      <c r="B203">
        <v>5.6</v>
      </c>
    </row>
    <row r="204" spans="1:8" x14ac:dyDescent="0.3">
      <c r="A204">
        <v>120</v>
      </c>
      <c r="B204">
        <v>8.1999999999999993</v>
      </c>
    </row>
    <row r="205" spans="1:8" x14ac:dyDescent="0.3">
      <c r="A205">
        <v>143</v>
      </c>
      <c r="B205">
        <v>8.1</v>
      </c>
    </row>
    <row r="206" spans="1:8" x14ac:dyDescent="0.3">
      <c r="A206">
        <v>123</v>
      </c>
      <c r="B206">
        <v>6.7</v>
      </c>
    </row>
    <row r="207" spans="1:8" x14ac:dyDescent="0.3">
      <c r="A207">
        <v>174</v>
      </c>
      <c r="B207">
        <v>6.6</v>
      </c>
    </row>
    <row r="208" spans="1:8" x14ac:dyDescent="0.3">
      <c r="A208">
        <v>101</v>
      </c>
      <c r="B208">
        <v>6.4</v>
      </c>
    </row>
    <row r="209" spans="1:2" x14ac:dyDescent="0.3">
      <c r="A209">
        <v>134</v>
      </c>
      <c r="B209">
        <v>7.5</v>
      </c>
    </row>
    <row r="210" spans="1:2" x14ac:dyDescent="0.3">
      <c r="A210">
        <v>132</v>
      </c>
      <c r="B210">
        <v>7.3</v>
      </c>
    </row>
    <row r="211" spans="1:2" x14ac:dyDescent="0.3">
      <c r="A211">
        <v>129</v>
      </c>
      <c r="B211">
        <v>7.5</v>
      </c>
    </row>
    <row r="212" spans="1:2" x14ac:dyDescent="0.3">
      <c r="A212">
        <v>106</v>
      </c>
      <c r="B212">
        <v>5.8</v>
      </c>
    </row>
    <row r="213" spans="1:2" x14ac:dyDescent="0.3">
      <c r="A213">
        <v>113</v>
      </c>
      <c r="B213">
        <v>7.5</v>
      </c>
    </row>
    <row r="214" spans="1:2" x14ac:dyDescent="0.3">
      <c r="A214">
        <v>102</v>
      </c>
      <c r="B214">
        <v>6.6</v>
      </c>
    </row>
    <row r="215" spans="1:2" x14ac:dyDescent="0.3">
      <c r="A215">
        <v>135</v>
      </c>
      <c r="B215">
        <v>6.7</v>
      </c>
    </row>
    <row r="216" spans="1:2" x14ac:dyDescent="0.3">
      <c r="A216">
        <v>125</v>
      </c>
      <c r="B216">
        <v>3.7</v>
      </c>
    </row>
    <row r="217" spans="1:2" x14ac:dyDescent="0.3">
      <c r="A217">
        <v>110</v>
      </c>
      <c r="B217">
        <v>6</v>
      </c>
    </row>
    <row r="218" spans="1:2" x14ac:dyDescent="0.3">
      <c r="A218">
        <v>124</v>
      </c>
      <c r="B218">
        <v>6.4</v>
      </c>
    </row>
    <row r="219" spans="1:2" x14ac:dyDescent="0.3">
      <c r="A219">
        <v>123</v>
      </c>
      <c r="B219">
        <v>6.1</v>
      </c>
    </row>
    <row r="220" spans="1:2" x14ac:dyDescent="0.3">
      <c r="A220">
        <v>130</v>
      </c>
      <c r="B220">
        <v>6.4</v>
      </c>
    </row>
    <row r="221" spans="1:2" x14ac:dyDescent="0.3">
      <c r="A221">
        <v>92</v>
      </c>
      <c r="B221">
        <v>5.6</v>
      </c>
    </row>
    <row r="222" spans="1:2" x14ac:dyDescent="0.3">
      <c r="A222">
        <v>127</v>
      </c>
      <c r="B222">
        <v>8</v>
      </c>
    </row>
    <row r="223" spans="1:2" x14ac:dyDescent="0.3">
      <c r="A223">
        <v>123</v>
      </c>
      <c r="B223">
        <v>5.2</v>
      </c>
    </row>
    <row r="224" spans="1:2" x14ac:dyDescent="0.3">
      <c r="A224">
        <v>123</v>
      </c>
      <c r="B224">
        <v>7.1</v>
      </c>
    </row>
    <row r="225" spans="1:2" x14ac:dyDescent="0.3">
      <c r="A225">
        <v>107</v>
      </c>
      <c r="B225">
        <v>4.8</v>
      </c>
    </row>
    <row r="226" spans="1:2" x14ac:dyDescent="0.3">
      <c r="A226">
        <v>124</v>
      </c>
      <c r="B226">
        <v>7</v>
      </c>
    </row>
    <row r="227" spans="1:2" x14ac:dyDescent="0.3">
      <c r="A227">
        <v>77</v>
      </c>
      <c r="B227">
        <v>5.4</v>
      </c>
    </row>
    <row r="228" spans="1:2" x14ac:dyDescent="0.3">
      <c r="A228">
        <v>109</v>
      </c>
      <c r="B228">
        <v>6.6</v>
      </c>
    </row>
    <row r="229" spans="1:2" x14ac:dyDescent="0.3">
      <c r="A229">
        <v>134</v>
      </c>
      <c r="B229">
        <v>6.7</v>
      </c>
    </row>
    <row r="230" spans="1:2" x14ac:dyDescent="0.3">
      <c r="A230">
        <v>117</v>
      </c>
      <c r="B230">
        <v>6.2</v>
      </c>
    </row>
    <row r="231" spans="1:2" x14ac:dyDescent="0.3">
      <c r="A231">
        <v>135</v>
      </c>
      <c r="B231">
        <v>6.1</v>
      </c>
    </row>
    <row r="232" spans="1:2" x14ac:dyDescent="0.3">
      <c r="A232">
        <v>121</v>
      </c>
      <c r="B232">
        <v>5.3</v>
      </c>
    </row>
    <row r="233" spans="1:2" x14ac:dyDescent="0.3">
      <c r="A233">
        <v>117</v>
      </c>
      <c r="B233">
        <v>6.3</v>
      </c>
    </row>
    <row r="234" spans="1:2" x14ac:dyDescent="0.3">
      <c r="A234">
        <v>124</v>
      </c>
      <c r="B234">
        <v>7</v>
      </c>
    </row>
    <row r="235" spans="1:2" x14ac:dyDescent="0.3">
      <c r="A235">
        <v>140</v>
      </c>
      <c r="B235">
        <v>7.6</v>
      </c>
    </row>
    <row r="236" spans="1:2" x14ac:dyDescent="0.3">
      <c r="A236">
        <v>142</v>
      </c>
      <c r="B236">
        <v>6.7</v>
      </c>
    </row>
    <row r="237" spans="1:2" x14ac:dyDescent="0.3">
      <c r="A237">
        <v>92</v>
      </c>
      <c r="B237">
        <v>8.1</v>
      </c>
    </row>
    <row r="238" spans="1:2" x14ac:dyDescent="0.3">
      <c r="A238">
        <v>138</v>
      </c>
      <c r="B238">
        <v>6.7</v>
      </c>
    </row>
    <row r="239" spans="1:2" x14ac:dyDescent="0.3">
      <c r="A239">
        <v>136</v>
      </c>
      <c r="B239">
        <v>6.5</v>
      </c>
    </row>
    <row r="240" spans="1:2" x14ac:dyDescent="0.3">
      <c r="A240">
        <v>98</v>
      </c>
      <c r="B240">
        <v>7.3</v>
      </c>
    </row>
    <row r="241" spans="1:2" x14ac:dyDescent="0.3">
      <c r="A241">
        <v>116</v>
      </c>
      <c r="B241">
        <v>5.0999999999999996</v>
      </c>
    </row>
    <row r="242" spans="1:2" x14ac:dyDescent="0.3">
      <c r="A242">
        <v>153</v>
      </c>
      <c r="B242">
        <v>6</v>
      </c>
    </row>
    <row r="243" spans="1:2" x14ac:dyDescent="0.3">
      <c r="A243">
        <v>120</v>
      </c>
      <c r="B243">
        <v>6.1</v>
      </c>
    </row>
    <row r="244" spans="1:2" x14ac:dyDescent="0.3">
      <c r="A244">
        <v>101</v>
      </c>
      <c r="B244">
        <v>5.9</v>
      </c>
    </row>
    <row r="245" spans="1:2" x14ac:dyDescent="0.3">
      <c r="A245">
        <v>91</v>
      </c>
      <c r="B245">
        <v>7.8</v>
      </c>
    </row>
    <row r="246" spans="1:2" x14ac:dyDescent="0.3">
      <c r="A246">
        <v>108</v>
      </c>
      <c r="B246">
        <v>5.8</v>
      </c>
    </row>
    <row r="247" spans="1:2" x14ac:dyDescent="0.3">
      <c r="A247">
        <v>112</v>
      </c>
      <c r="B247">
        <v>6.3</v>
      </c>
    </row>
    <row r="248" spans="1:2" x14ac:dyDescent="0.3">
      <c r="A248">
        <v>100</v>
      </c>
      <c r="B248">
        <v>4.3</v>
      </c>
    </row>
    <row r="249" spans="1:2" x14ac:dyDescent="0.3">
      <c r="A249">
        <v>108</v>
      </c>
      <c r="B249">
        <v>6.4</v>
      </c>
    </row>
    <row r="250" spans="1:2" x14ac:dyDescent="0.3">
      <c r="A250">
        <v>114</v>
      </c>
      <c r="B250">
        <v>6.1</v>
      </c>
    </row>
    <row r="251" spans="1:2" x14ac:dyDescent="0.3">
      <c r="A251">
        <v>119</v>
      </c>
      <c r="B251">
        <v>6.5</v>
      </c>
    </row>
    <row r="252" spans="1:2" x14ac:dyDescent="0.3">
      <c r="A252">
        <v>142</v>
      </c>
      <c r="B252">
        <v>7.1</v>
      </c>
    </row>
    <row r="253" spans="1:2" x14ac:dyDescent="0.3">
      <c r="A253">
        <v>125</v>
      </c>
      <c r="B253">
        <v>6.4</v>
      </c>
    </row>
    <row r="254" spans="1:2" x14ac:dyDescent="0.3">
      <c r="A254">
        <v>126</v>
      </c>
      <c r="B254">
        <v>6.5</v>
      </c>
    </row>
    <row r="255" spans="1:2" x14ac:dyDescent="0.3">
      <c r="A255">
        <v>119</v>
      </c>
      <c r="B255">
        <v>6.3</v>
      </c>
    </row>
    <row r="256" spans="1:2" x14ac:dyDescent="0.3">
      <c r="A256">
        <v>170</v>
      </c>
      <c r="B256">
        <v>7.5</v>
      </c>
    </row>
    <row r="257" spans="1:2" x14ac:dyDescent="0.3">
      <c r="A257">
        <v>85</v>
      </c>
      <c r="B257">
        <v>4.9000000000000004</v>
      </c>
    </row>
    <row r="258" spans="1:2" x14ac:dyDescent="0.3">
      <c r="A258">
        <v>119</v>
      </c>
      <c r="B258">
        <v>5.8</v>
      </c>
    </row>
    <row r="259" spans="1:2" x14ac:dyDescent="0.3">
      <c r="A259">
        <v>60</v>
      </c>
      <c r="B259">
        <v>7.6</v>
      </c>
    </row>
    <row r="260" spans="1:2" x14ac:dyDescent="0.3">
      <c r="A260">
        <v>102</v>
      </c>
      <c r="B260">
        <v>6.2</v>
      </c>
    </row>
    <row r="261" spans="1:2" x14ac:dyDescent="0.3">
      <c r="A261">
        <v>103</v>
      </c>
      <c r="B261">
        <v>5.5</v>
      </c>
    </row>
    <row r="262" spans="1:2" x14ac:dyDescent="0.3">
      <c r="A262">
        <v>76</v>
      </c>
      <c r="B262">
        <v>5.4</v>
      </c>
    </row>
    <row r="263" spans="1:2" x14ac:dyDescent="0.3">
      <c r="A263">
        <v>120</v>
      </c>
      <c r="B263">
        <v>5.8</v>
      </c>
    </row>
    <row r="264" spans="1:2" x14ac:dyDescent="0.3">
      <c r="A264">
        <v>127</v>
      </c>
      <c r="B264">
        <v>7.1</v>
      </c>
    </row>
    <row r="265" spans="1:2" x14ac:dyDescent="0.3">
      <c r="A265">
        <v>105</v>
      </c>
      <c r="B265">
        <v>5.4</v>
      </c>
    </row>
    <row r="266" spans="1:2" x14ac:dyDescent="0.3">
      <c r="A266">
        <v>121</v>
      </c>
      <c r="B266">
        <v>3.7</v>
      </c>
    </row>
    <row r="267" spans="1:2" x14ac:dyDescent="0.3">
      <c r="A267">
        <v>114</v>
      </c>
      <c r="B267">
        <v>6.7</v>
      </c>
    </row>
    <row r="268" spans="1:2" x14ac:dyDescent="0.3">
      <c r="A268">
        <v>129</v>
      </c>
      <c r="B268">
        <v>7.2</v>
      </c>
    </row>
    <row r="269" spans="1:2" x14ac:dyDescent="0.3">
      <c r="A269">
        <v>171</v>
      </c>
      <c r="B269">
        <v>8.8000000000000007</v>
      </c>
    </row>
    <row r="270" spans="1:2" x14ac:dyDescent="0.3">
      <c r="A270">
        <v>120</v>
      </c>
      <c r="B270">
        <v>5.8</v>
      </c>
    </row>
    <row r="271" spans="1:2" x14ac:dyDescent="0.3">
      <c r="A271">
        <v>165</v>
      </c>
      <c r="B271">
        <v>6.8</v>
      </c>
    </row>
    <row r="272" spans="1:2" x14ac:dyDescent="0.3">
      <c r="A272">
        <v>82</v>
      </c>
      <c r="B272">
        <v>3.8</v>
      </c>
    </row>
    <row r="273" spans="1:2" x14ac:dyDescent="0.3">
      <c r="A273">
        <v>115</v>
      </c>
      <c r="B273">
        <v>7.1</v>
      </c>
    </row>
    <row r="274" spans="1:2" x14ac:dyDescent="0.3">
      <c r="A274">
        <v>194</v>
      </c>
      <c r="B274">
        <v>7.2</v>
      </c>
    </row>
    <row r="275" spans="1:2" x14ac:dyDescent="0.3">
      <c r="A275">
        <v>84</v>
      </c>
      <c r="B275">
        <v>5.9</v>
      </c>
    </row>
    <row r="276" spans="1:2" x14ac:dyDescent="0.3">
      <c r="A276">
        <v>97</v>
      </c>
      <c r="B276">
        <v>7.1</v>
      </c>
    </row>
    <row r="277" spans="1:2" x14ac:dyDescent="0.3">
      <c r="A277">
        <v>151</v>
      </c>
      <c r="B277">
        <v>8.1</v>
      </c>
    </row>
    <row r="278" spans="1:2" x14ac:dyDescent="0.3">
      <c r="A278">
        <v>22</v>
      </c>
      <c r="B278">
        <v>7.2</v>
      </c>
    </row>
    <row r="279" spans="1:2" x14ac:dyDescent="0.3">
      <c r="A279">
        <v>136</v>
      </c>
      <c r="B279">
        <v>6.9</v>
      </c>
    </row>
    <row r="280" spans="1:2" x14ac:dyDescent="0.3">
      <c r="A280">
        <v>104</v>
      </c>
      <c r="B280">
        <v>4.4000000000000004</v>
      </c>
    </row>
    <row r="281" spans="1:2" x14ac:dyDescent="0.3">
      <c r="A281">
        <v>127</v>
      </c>
      <c r="B281">
        <v>6.5</v>
      </c>
    </row>
    <row r="282" spans="1:2" x14ac:dyDescent="0.3">
      <c r="A282">
        <v>171</v>
      </c>
      <c r="B282">
        <v>8.5</v>
      </c>
    </row>
    <row r="283" spans="1:2" x14ac:dyDescent="0.3">
      <c r="A283">
        <v>145</v>
      </c>
      <c r="B283">
        <v>7.7</v>
      </c>
    </row>
    <row r="284" spans="1:2" x14ac:dyDescent="0.3">
      <c r="A284">
        <v>174</v>
      </c>
      <c r="B284">
        <v>7.4</v>
      </c>
    </row>
    <row r="285" spans="1:2" x14ac:dyDescent="0.3">
      <c r="A285">
        <v>144</v>
      </c>
      <c r="B285">
        <v>8</v>
      </c>
    </row>
    <row r="286" spans="1:2" x14ac:dyDescent="0.3">
      <c r="A286">
        <v>119</v>
      </c>
      <c r="B286">
        <v>5.7</v>
      </c>
    </row>
    <row r="287" spans="1:2" x14ac:dyDescent="0.3">
      <c r="A287">
        <v>153</v>
      </c>
      <c r="B287">
        <v>8.5</v>
      </c>
    </row>
    <row r="288" spans="1:2" x14ac:dyDescent="0.3">
      <c r="A288">
        <v>140</v>
      </c>
      <c r="B288">
        <v>7</v>
      </c>
    </row>
    <row r="289" spans="1:2" x14ac:dyDescent="0.3">
      <c r="A289">
        <v>176</v>
      </c>
      <c r="B289">
        <v>7.8</v>
      </c>
    </row>
    <row r="290" spans="1:2" x14ac:dyDescent="0.3">
      <c r="A290">
        <v>141</v>
      </c>
      <c r="B290">
        <v>7.2</v>
      </c>
    </row>
    <row r="291" spans="1:2" x14ac:dyDescent="0.3">
      <c r="A291">
        <v>106</v>
      </c>
      <c r="B291">
        <v>6.4</v>
      </c>
    </row>
    <row r="292" spans="1:2" x14ac:dyDescent="0.3">
      <c r="A292">
        <v>98</v>
      </c>
      <c r="B292">
        <v>5.5</v>
      </c>
    </row>
    <row r="293" spans="1:2" x14ac:dyDescent="0.3">
      <c r="A293">
        <v>116</v>
      </c>
      <c r="B293">
        <v>6.7</v>
      </c>
    </row>
    <row r="294" spans="1:2" x14ac:dyDescent="0.3">
      <c r="A294">
        <v>115</v>
      </c>
      <c r="B294">
        <v>6.1</v>
      </c>
    </row>
    <row r="295" spans="1:2" x14ac:dyDescent="0.3">
      <c r="A295">
        <v>165</v>
      </c>
      <c r="B295">
        <v>8.5</v>
      </c>
    </row>
    <row r="296" spans="1:2" x14ac:dyDescent="0.3">
      <c r="A296">
        <v>91</v>
      </c>
      <c r="B296">
        <v>6.9</v>
      </c>
    </row>
    <row r="297" spans="1:2" x14ac:dyDescent="0.3">
      <c r="A297">
        <v>78</v>
      </c>
      <c r="B297">
        <v>7.3</v>
      </c>
    </row>
    <row r="298" spans="1:2" x14ac:dyDescent="0.3">
      <c r="A298">
        <v>103</v>
      </c>
      <c r="B298">
        <v>6.7</v>
      </c>
    </row>
    <row r="299" spans="1:2" x14ac:dyDescent="0.3">
      <c r="A299">
        <v>131</v>
      </c>
      <c r="B299">
        <v>6.9</v>
      </c>
    </row>
    <row r="300" spans="1:2" x14ac:dyDescent="0.3">
      <c r="A300">
        <v>104</v>
      </c>
      <c r="B300">
        <v>5.0999999999999996</v>
      </c>
    </row>
    <row r="301" spans="1:2" x14ac:dyDescent="0.3">
      <c r="A301">
        <v>101</v>
      </c>
      <c r="B301">
        <v>6.8</v>
      </c>
    </row>
    <row r="302" spans="1:2" x14ac:dyDescent="0.3">
      <c r="A302">
        <v>111</v>
      </c>
      <c r="B302">
        <v>5.8</v>
      </c>
    </row>
    <row r="303" spans="1:2" x14ac:dyDescent="0.3">
      <c r="A303">
        <v>102</v>
      </c>
      <c r="B303">
        <v>6.7</v>
      </c>
    </row>
    <row r="304" spans="1:2" x14ac:dyDescent="0.3">
      <c r="A304">
        <v>103</v>
      </c>
      <c r="B304">
        <v>6</v>
      </c>
    </row>
    <row r="305" spans="1:2" x14ac:dyDescent="0.3">
      <c r="A305">
        <v>121</v>
      </c>
      <c r="B305">
        <v>5.7</v>
      </c>
    </row>
    <row r="306" spans="1:2" x14ac:dyDescent="0.3">
      <c r="A306">
        <v>143</v>
      </c>
      <c r="B306">
        <v>8</v>
      </c>
    </row>
    <row r="307" spans="1:2" x14ac:dyDescent="0.3">
      <c r="A307">
        <v>240</v>
      </c>
      <c r="B307">
        <v>8.1999999999999993</v>
      </c>
    </row>
    <row r="308" spans="1:2" x14ac:dyDescent="0.3">
      <c r="A308">
        <v>121</v>
      </c>
      <c r="B308">
        <v>5.4</v>
      </c>
    </row>
    <row r="309" spans="1:2" x14ac:dyDescent="0.3">
      <c r="A309">
        <v>129</v>
      </c>
      <c r="B309">
        <v>7.2</v>
      </c>
    </row>
    <row r="310" spans="1:2" x14ac:dyDescent="0.3">
      <c r="A310">
        <v>172</v>
      </c>
      <c r="B310">
        <v>7.5</v>
      </c>
    </row>
    <row r="311" spans="1:2" x14ac:dyDescent="0.3">
      <c r="A311">
        <v>101</v>
      </c>
      <c r="B311">
        <v>7</v>
      </c>
    </row>
    <row r="312" spans="1:2" x14ac:dyDescent="0.3">
      <c r="A312">
        <v>87</v>
      </c>
      <c r="B312">
        <v>3.3</v>
      </c>
    </row>
    <row r="313" spans="1:2" x14ac:dyDescent="0.3">
      <c r="A313">
        <v>101</v>
      </c>
      <c r="B313">
        <v>6</v>
      </c>
    </row>
    <row r="314" spans="1:2" x14ac:dyDescent="0.3">
      <c r="A314">
        <v>95</v>
      </c>
      <c r="B314">
        <v>7.1</v>
      </c>
    </row>
    <row r="315" spans="1:2" x14ac:dyDescent="0.3">
      <c r="A315">
        <v>102</v>
      </c>
      <c r="B315">
        <v>5.4</v>
      </c>
    </row>
    <row r="316" spans="1:2" x14ac:dyDescent="0.3">
      <c r="A316">
        <v>131</v>
      </c>
      <c r="B316">
        <v>6.1</v>
      </c>
    </row>
    <row r="317" spans="1:2" x14ac:dyDescent="0.3">
      <c r="A317">
        <v>114</v>
      </c>
      <c r="B317">
        <v>5.3</v>
      </c>
    </row>
    <row r="318" spans="1:2" x14ac:dyDescent="0.3">
      <c r="A318">
        <v>94</v>
      </c>
      <c r="B318">
        <v>2.2000000000000002</v>
      </c>
    </row>
    <row r="319" spans="1:2" x14ac:dyDescent="0.3">
      <c r="A319">
        <v>122</v>
      </c>
      <c r="B319">
        <v>7</v>
      </c>
    </row>
    <row r="320" spans="1:2" x14ac:dyDescent="0.3">
      <c r="A320">
        <v>95</v>
      </c>
      <c r="B320">
        <v>3.8</v>
      </c>
    </row>
    <row r="321" spans="1:2" x14ac:dyDescent="0.3">
      <c r="A321">
        <v>115</v>
      </c>
      <c r="B321">
        <v>6.9</v>
      </c>
    </row>
    <row r="322" spans="1:2" x14ac:dyDescent="0.3">
      <c r="A322">
        <v>88</v>
      </c>
      <c r="B322">
        <v>7.2</v>
      </c>
    </row>
    <row r="323" spans="1:2" x14ac:dyDescent="0.3">
      <c r="A323">
        <v>110</v>
      </c>
      <c r="B323">
        <v>7.3</v>
      </c>
    </row>
    <row r="324" spans="1:2" x14ac:dyDescent="0.3">
      <c r="A324">
        <v>130</v>
      </c>
      <c r="B324">
        <v>6.3</v>
      </c>
    </row>
    <row r="325" spans="1:2" x14ac:dyDescent="0.3">
      <c r="A325">
        <v>216</v>
      </c>
      <c r="B325">
        <v>7.5</v>
      </c>
    </row>
    <row r="326" spans="1:2" x14ac:dyDescent="0.3">
      <c r="A326">
        <v>146</v>
      </c>
      <c r="B326">
        <v>7.6</v>
      </c>
    </row>
    <row r="327" spans="1:2" x14ac:dyDescent="0.3">
      <c r="A327">
        <v>85</v>
      </c>
      <c r="B327">
        <v>6.8</v>
      </c>
    </row>
    <row r="328" spans="1:2" x14ac:dyDescent="0.3">
      <c r="A328">
        <v>93</v>
      </c>
      <c r="B328">
        <v>5.2</v>
      </c>
    </row>
    <row r="329" spans="1:2" x14ac:dyDescent="0.3">
      <c r="A329">
        <v>152</v>
      </c>
      <c r="B329">
        <v>7.7</v>
      </c>
    </row>
    <row r="330" spans="1:2" x14ac:dyDescent="0.3">
      <c r="A330">
        <v>85</v>
      </c>
      <c r="B330">
        <v>6.2</v>
      </c>
    </row>
    <row r="331" spans="1:2" x14ac:dyDescent="0.3">
      <c r="A331">
        <v>126</v>
      </c>
      <c r="B331">
        <v>7.7</v>
      </c>
    </row>
    <row r="332" spans="1:2" x14ac:dyDescent="0.3">
      <c r="A332">
        <v>146</v>
      </c>
      <c r="B332">
        <v>4.3</v>
      </c>
    </row>
    <row r="333" spans="1:2" x14ac:dyDescent="0.3">
      <c r="A333">
        <v>89</v>
      </c>
      <c r="B333">
        <v>6.9</v>
      </c>
    </row>
    <row r="334" spans="1:2" x14ac:dyDescent="0.3">
      <c r="A334">
        <v>88</v>
      </c>
      <c r="B334">
        <v>6.6</v>
      </c>
    </row>
    <row r="335" spans="1:2" x14ac:dyDescent="0.3">
      <c r="A335">
        <v>105</v>
      </c>
      <c r="B335">
        <v>7</v>
      </c>
    </row>
    <row r="336" spans="1:2" x14ac:dyDescent="0.3">
      <c r="A336">
        <v>135</v>
      </c>
      <c r="B336">
        <v>6.7</v>
      </c>
    </row>
    <row r="337" spans="1:2" x14ac:dyDescent="0.3">
      <c r="A337">
        <v>100</v>
      </c>
      <c r="B337">
        <v>8.1999999999999993</v>
      </c>
    </row>
    <row r="338" spans="1:2" x14ac:dyDescent="0.3">
      <c r="A338">
        <v>192</v>
      </c>
      <c r="B338">
        <v>8.9</v>
      </c>
    </row>
    <row r="339" spans="1:2" x14ac:dyDescent="0.3">
      <c r="A339">
        <v>172</v>
      </c>
      <c r="B339">
        <v>8.6999999999999993</v>
      </c>
    </row>
    <row r="340" spans="1:2" x14ac:dyDescent="0.3">
      <c r="A340">
        <v>102</v>
      </c>
      <c r="B340">
        <v>5.5</v>
      </c>
    </row>
    <row r="341" spans="1:2" x14ac:dyDescent="0.3">
      <c r="A341">
        <v>100</v>
      </c>
      <c r="B341">
        <v>5.7</v>
      </c>
    </row>
    <row r="342" spans="1:2" x14ac:dyDescent="0.3">
      <c r="A342">
        <v>119</v>
      </c>
      <c r="B342">
        <v>6.3</v>
      </c>
    </row>
    <row r="343" spans="1:2" x14ac:dyDescent="0.3">
      <c r="A343">
        <v>92</v>
      </c>
      <c r="B343">
        <v>5.9</v>
      </c>
    </row>
    <row r="344" spans="1:2" x14ac:dyDescent="0.3">
      <c r="A344">
        <v>105</v>
      </c>
      <c r="B344">
        <v>7.6</v>
      </c>
    </row>
    <row r="345" spans="1:2" x14ac:dyDescent="0.3">
      <c r="A345">
        <v>107</v>
      </c>
      <c r="B345">
        <v>6.6</v>
      </c>
    </row>
    <row r="346" spans="1:2" x14ac:dyDescent="0.3">
      <c r="A346">
        <v>101</v>
      </c>
      <c r="B346">
        <v>5.3</v>
      </c>
    </row>
    <row r="347" spans="1:2" x14ac:dyDescent="0.3">
      <c r="A347">
        <v>137</v>
      </c>
      <c r="B347">
        <v>6</v>
      </c>
    </row>
    <row r="348" spans="1:2" x14ac:dyDescent="0.3">
      <c r="A348">
        <v>115</v>
      </c>
      <c r="B348">
        <v>8</v>
      </c>
    </row>
    <row r="349" spans="1:2" x14ac:dyDescent="0.3">
      <c r="A349">
        <v>124</v>
      </c>
      <c r="B349">
        <v>5.6</v>
      </c>
    </row>
    <row r="350" spans="1:2" x14ac:dyDescent="0.3">
      <c r="A350">
        <v>118</v>
      </c>
      <c r="B350">
        <v>5.9</v>
      </c>
    </row>
    <row r="351" spans="1:2" x14ac:dyDescent="0.3">
      <c r="A351">
        <v>98</v>
      </c>
      <c r="B351">
        <v>7.3</v>
      </c>
    </row>
    <row r="352" spans="1:2" x14ac:dyDescent="0.3">
      <c r="A352">
        <v>82</v>
      </c>
      <c r="B352">
        <v>7.9</v>
      </c>
    </row>
    <row r="353" spans="1:2" x14ac:dyDescent="0.3">
      <c r="A353">
        <v>98</v>
      </c>
      <c r="B353">
        <v>6.8</v>
      </c>
    </row>
    <row r="354" spans="1:2" x14ac:dyDescent="0.3">
      <c r="A354">
        <v>90</v>
      </c>
      <c r="B354">
        <v>6.6</v>
      </c>
    </row>
    <row r="355" spans="1:2" x14ac:dyDescent="0.3">
      <c r="A355">
        <v>130</v>
      </c>
      <c r="B355">
        <v>6.6</v>
      </c>
    </row>
    <row r="356" spans="1:2" x14ac:dyDescent="0.3">
      <c r="A356">
        <v>90</v>
      </c>
      <c r="B356">
        <v>7</v>
      </c>
    </row>
    <row r="357" spans="1:2" x14ac:dyDescent="0.3">
      <c r="A357">
        <v>94</v>
      </c>
      <c r="B357">
        <v>7</v>
      </c>
    </row>
    <row r="358" spans="1:2" x14ac:dyDescent="0.3">
      <c r="A358">
        <v>114</v>
      </c>
      <c r="B358">
        <v>7.3</v>
      </c>
    </row>
    <row r="359" spans="1:2" x14ac:dyDescent="0.3">
      <c r="A359">
        <v>94</v>
      </c>
      <c r="B359">
        <v>5.5</v>
      </c>
    </row>
    <row r="360" spans="1:2" x14ac:dyDescent="0.3">
      <c r="A360">
        <v>151</v>
      </c>
      <c r="B360">
        <v>8.5</v>
      </c>
    </row>
    <row r="361" spans="1:2" x14ac:dyDescent="0.3">
      <c r="A361">
        <v>88</v>
      </c>
      <c r="B361">
        <v>7.5</v>
      </c>
    </row>
    <row r="362" spans="1:2" x14ac:dyDescent="0.3">
      <c r="A362">
        <v>121</v>
      </c>
      <c r="B362">
        <v>7</v>
      </c>
    </row>
    <row r="363" spans="1:2" x14ac:dyDescent="0.3">
      <c r="A363">
        <v>158</v>
      </c>
      <c r="B363">
        <v>7.8</v>
      </c>
    </row>
    <row r="364" spans="1:2" x14ac:dyDescent="0.3">
      <c r="A364">
        <v>128</v>
      </c>
      <c r="B364">
        <v>7.6</v>
      </c>
    </row>
    <row r="365" spans="1:2" x14ac:dyDescent="0.3">
      <c r="A365">
        <v>128</v>
      </c>
      <c r="B365">
        <v>7.6</v>
      </c>
    </row>
    <row r="366" spans="1:2" x14ac:dyDescent="0.3">
      <c r="A366">
        <v>141</v>
      </c>
      <c r="B366">
        <v>6.1</v>
      </c>
    </row>
    <row r="367" spans="1:2" x14ac:dyDescent="0.3">
      <c r="A367">
        <v>95</v>
      </c>
      <c r="B367">
        <v>6.8</v>
      </c>
    </row>
    <row r="368" spans="1:2" x14ac:dyDescent="0.3">
      <c r="A368">
        <v>92</v>
      </c>
      <c r="B368">
        <v>5</v>
      </c>
    </row>
    <row r="369" spans="1:2" x14ac:dyDescent="0.3">
      <c r="A369">
        <v>121</v>
      </c>
      <c r="B369">
        <v>7.1</v>
      </c>
    </row>
    <row r="370" spans="1:2" x14ac:dyDescent="0.3">
      <c r="A370">
        <v>113</v>
      </c>
      <c r="B370">
        <v>5.5</v>
      </c>
    </row>
    <row r="371" spans="1:2" x14ac:dyDescent="0.3">
      <c r="A371">
        <v>106</v>
      </c>
      <c r="B371">
        <v>5.6</v>
      </c>
    </row>
    <row r="372" spans="1:2" x14ac:dyDescent="0.3">
      <c r="A372">
        <v>146</v>
      </c>
      <c r="B372">
        <v>7.1</v>
      </c>
    </row>
    <row r="373" spans="1:2" x14ac:dyDescent="0.3">
      <c r="A373">
        <v>88</v>
      </c>
      <c r="B373">
        <v>4.9000000000000004</v>
      </c>
    </row>
    <row r="374" spans="1:2" x14ac:dyDescent="0.3">
      <c r="A374">
        <v>150</v>
      </c>
      <c r="B374">
        <v>7.4</v>
      </c>
    </row>
    <row r="375" spans="1:2" x14ac:dyDescent="0.3">
      <c r="A375">
        <v>119</v>
      </c>
      <c r="B375">
        <v>5.7</v>
      </c>
    </row>
    <row r="376" spans="1:2" x14ac:dyDescent="0.3">
      <c r="A376">
        <v>128</v>
      </c>
      <c r="B376">
        <v>6.4</v>
      </c>
    </row>
    <row r="377" spans="1:2" x14ac:dyDescent="0.3">
      <c r="A377">
        <v>106</v>
      </c>
      <c r="B377">
        <v>5.9</v>
      </c>
    </row>
    <row r="378" spans="1:2" x14ac:dyDescent="0.3">
      <c r="A378">
        <v>117</v>
      </c>
      <c r="B378">
        <v>5.5</v>
      </c>
    </row>
    <row r="379" spans="1:2" x14ac:dyDescent="0.3">
      <c r="A379">
        <v>129</v>
      </c>
      <c r="B379">
        <v>6.9</v>
      </c>
    </row>
    <row r="380" spans="1:2" x14ac:dyDescent="0.3">
      <c r="A380">
        <v>116</v>
      </c>
      <c r="B380">
        <v>6.2</v>
      </c>
    </row>
    <row r="381" spans="1:2" x14ac:dyDescent="0.3">
      <c r="A381">
        <v>114</v>
      </c>
      <c r="B381">
        <v>7</v>
      </c>
    </row>
    <row r="382" spans="1:2" x14ac:dyDescent="0.3">
      <c r="A382">
        <v>114</v>
      </c>
      <c r="B382">
        <v>5.6</v>
      </c>
    </row>
    <row r="383" spans="1:2" x14ac:dyDescent="0.3">
      <c r="A383">
        <v>96</v>
      </c>
      <c r="B383">
        <v>7</v>
      </c>
    </row>
    <row r="384" spans="1:2" x14ac:dyDescent="0.3">
      <c r="A384">
        <v>132</v>
      </c>
      <c r="B384">
        <v>6.8</v>
      </c>
    </row>
    <row r="385" spans="1:2" x14ac:dyDescent="0.3">
      <c r="A385">
        <v>104</v>
      </c>
      <c r="B385">
        <v>5.4</v>
      </c>
    </row>
    <row r="386" spans="1:2" x14ac:dyDescent="0.3">
      <c r="A386">
        <v>111</v>
      </c>
      <c r="B386">
        <v>6.1</v>
      </c>
    </row>
    <row r="387" spans="1:2" x14ac:dyDescent="0.3">
      <c r="A387">
        <v>138</v>
      </c>
      <c r="B387">
        <v>6.7</v>
      </c>
    </row>
    <row r="388" spans="1:2" x14ac:dyDescent="0.3">
      <c r="A388">
        <v>100</v>
      </c>
      <c r="B388">
        <v>4.3</v>
      </c>
    </row>
    <row r="389" spans="1:2" x14ac:dyDescent="0.3">
      <c r="A389">
        <v>129</v>
      </c>
      <c r="B389">
        <v>6.9</v>
      </c>
    </row>
    <row r="390" spans="1:2" x14ac:dyDescent="0.3">
      <c r="A390">
        <v>144</v>
      </c>
      <c r="B390">
        <v>8</v>
      </c>
    </row>
    <row r="391" spans="1:2" x14ac:dyDescent="0.3">
      <c r="A391">
        <v>110</v>
      </c>
      <c r="B391">
        <v>4.4000000000000004</v>
      </c>
    </row>
    <row r="392" spans="1:2" x14ac:dyDescent="0.3">
      <c r="A392">
        <v>140</v>
      </c>
      <c r="B392">
        <v>7.3</v>
      </c>
    </row>
    <row r="393" spans="1:2" x14ac:dyDescent="0.3">
      <c r="A393">
        <v>113</v>
      </c>
      <c r="B393">
        <v>6.3</v>
      </c>
    </row>
    <row r="394" spans="1:2" x14ac:dyDescent="0.3">
      <c r="A394">
        <v>106</v>
      </c>
      <c r="B394">
        <v>6.7</v>
      </c>
    </row>
    <row r="395" spans="1:2" x14ac:dyDescent="0.3">
      <c r="A395">
        <v>143</v>
      </c>
      <c r="B395">
        <v>7.7</v>
      </c>
    </row>
    <row r="396" spans="1:2" x14ac:dyDescent="0.3">
      <c r="A396">
        <v>108</v>
      </c>
      <c r="B396">
        <v>6.5</v>
      </c>
    </row>
    <row r="397" spans="1:2" x14ac:dyDescent="0.3">
      <c r="A397">
        <v>108</v>
      </c>
      <c r="B397">
        <v>7.8</v>
      </c>
    </row>
    <row r="398" spans="1:2" x14ac:dyDescent="0.3">
      <c r="A398">
        <v>124</v>
      </c>
      <c r="B398">
        <v>6.4</v>
      </c>
    </row>
    <row r="399" spans="1:2" x14ac:dyDescent="0.3">
      <c r="A399">
        <v>116</v>
      </c>
      <c r="B399">
        <v>7.8</v>
      </c>
    </row>
    <row r="400" spans="1:2" x14ac:dyDescent="0.3">
      <c r="A400">
        <v>110</v>
      </c>
      <c r="B400">
        <v>5.8</v>
      </c>
    </row>
    <row r="401" spans="1:2" x14ac:dyDescent="0.3">
      <c r="A401">
        <v>91</v>
      </c>
      <c r="B401">
        <v>7.1</v>
      </c>
    </row>
    <row r="402" spans="1:2" x14ac:dyDescent="0.3">
      <c r="A402">
        <v>107</v>
      </c>
      <c r="B402">
        <v>7.1</v>
      </c>
    </row>
    <row r="403" spans="1:2" x14ac:dyDescent="0.3">
      <c r="A403">
        <v>44</v>
      </c>
      <c r="B403">
        <v>8.6</v>
      </c>
    </row>
    <row r="404" spans="1:2" x14ac:dyDescent="0.3">
      <c r="A404">
        <v>115</v>
      </c>
      <c r="B404">
        <v>6.8</v>
      </c>
    </row>
    <row r="405" spans="1:2" x14ac:dyDescent="0.3">
      <c r="A405">
        <v>100</v>
      </c>
      <c r="B405">
        <v>4.8</v>
      </c>
    </row>
    <row r="406" spans="1:2" x14ac:dyDescent="0.3">
      <c r="A406">
        <v>104</v>
      </c>
      <c r="B406">
        <v>6.2</v>
      </c>
    </row>
    <row r="407" spans="1:2" x14ac:dyDescent="0.3">
      <c r="A407">
        <v>138</v>
      </c>
      <c r="B407">
        <v>6.9</v>
      </c>
    </row>
    <row r="408" spans="1:2" x14ac:dyDescent="0.3">
      <c r="A408">
        <v>140</v>
      </c>
      <c r="B408">
        <v>7.3</v>
      </c>
    </row>
    <row r="409" spans="1:2" x14ac:dyDescent="0.3">
      <c r="A409">
        <v>120</v>
      </c>
      <c r="B409">
        <v>6.6</v>
      </c>
    </row>
    <row r="410" spans="1:2" x14ac:dyDescent="0.3">
      <c r="A410">
        <v>122</v>
      </c>
      <c r="B410">
        <v>6.9</v>
      </c>
    </row>
    <row r="411" spans="1:2" x14ac:dyDescent="0.3">
      <c r="A411">
        <v>83</v>
      </c>
      <c r="B411">
        <v>6.2</v>
      </c>
    </row>
    <row r="412" spans="1:2" x14ac:dyDescent="0.3">
      <c r="A412">
        <v>139</v>
      </c>
      <c r="B412">
        <v>6.7</v>
      </c>
    </row>
    <row r="413" spans="1:2" x14ac:dyDescent="0.3">
      <c r="A413">
        <v>131</v>
      </c>
      <c r="B413">
        <v>7.6</v>
      </c>
    </row>
    <row r="414" spans="1:2" x14ac:dyDescent="0.3">
      <c r="A414">
        <v>104</v>
      </c>
      <c r="B414">
        <v>6.7</v>
      </c>
    </row>
    <row r="415" spans="1:2" x14ac:dyDescent="0.3">
      <c r="A415">
        <v>130</v>
      </c>
      <c r="B415">
        <v>6.2</v>
      </c>
    </row>
    <row r="416" spans="1:2" x14ac:dyDescent="0.3">
      <c r="A416">
        <v>145</v>
      </c>
      <c r="B416">
        <v>7.3</v>
      </c>
    </row>
    <row r="417" spans="1:2" x14ac:dyDescent="0.3">
      <c r="A417">
        <v>104</v>
      </c>
      <c r="B417">
        <v>6</v>
      </c>
    </row>
    <row r="418" spans="1:2" x14ac:dyDescent="0.3">
      <c r="A418">
        <v>97</v>
      </c>
      <c r="B418">
        <v>7.1</v>
      </c>
    </row>
    <row r="419" spans="1:2" x14ac:dyDescent="0.3">
      <c r="A419">
        <v>178</v>
      </c>
      <c r="B419">
        <v>7.1</v>
      </c>
    </row>
    <row r="420" spans="1:2" x14ac:dyDescent="0.3">
      <c r="A420">
        <v>108</v>
      </c>
      <c r="B420">
        <v>5.5</v>
      </c>
    </row>
    <row r="421" spans="1:2" x14ac:dyDescent="0.3">
      <c r="A421">
        <v>123</v>
      </c>
      <c r="B421">
        <v>7.8</v>
      </c>
    </row>
    <row r="422" spans="1:2" x14ac:dyDescent="0.3">
      <c r="A422">
        <v>106</v>
      </c>
      <c r="B422">
        <v>5.6</v>
      </c>
    </row>
    <row r="423" spans="1:2" x14ac:dyDescent="0.3">
      <c r="A423">
        <v>112</v>
      </c>
      <c r="B423">
        <v>7.5</v>
      </c>
    </row>
    <row r="424" spans="1:2" x14ac:dyDescent="0.3">
      <c r="A424">
        <v>135</v>
      </c>
      <c r="B424">
        <v>5.4</v>
      </c>
    </row>
    <row r="425" spans="1:2" x14ac:dyDescent="0.3">
      <c r="A425">
        <v>109</v>
      </c>
      <c r="B425">
        <v>4.3</v>
      </c>
    </row>
    <row r="426" spans="1:2" x14ac:dyDescent="0.3">
      <c r="A426">
        <v>86</v>
      </c>
      <c r="B426">
        <v>4.9000000000000004</v>
      </c>
    </row>
    <row r="427" spans="1:2" x14ac:dyDescent="0.3">
      <c r="A427">
        <v>95</v>
      </c>
      <c r="B427">
        <v>7.1</v>
      </c>
    </row>
    <row r="428" spans="1:2" x14ac:dyDescent="0.3">
      <c r="A428">
        <v>107</v>
      </c>
      <c r="B428">
        <v>6.4</v>
      </c>
    </row>
    <row r="429" spans="1:2" x14ac:dyDescent="0.3">
      <c r="A429">
        <v>130</v>
      </c>
      <c r="B429">
        <v>6.9</v>
      </c>
    </row>
    <row r="430" spans="1:2" x14ac:dyDescent="0.3">
      <c r="A430">
        <v>82</v>
      </c>
      <c r="B430">
        <v>4.3</v>
      </c>
    </row>
    <row r="431" spans="1:2" x14ac:dyDescent="0.3">
      <c r="A431">
        <v>88</v>
      </c>
      <c r="B431">
        <v>6.1</v>
      </c>
    </row>
    <row r="432" spans="1:2" x14ac:dyDescent="0.3">
      <c r="A432">
        <v>120</v>
      </c>
      <c r="B432">
        <v>7</v>
      </c>
    </row>
    <row r="433" spans="1:2" x14ac:dyDescent="0.3">
      <c r="A433">
        <v>162</v>
      </c>
      <c r="B433">
        <v>7.7</v>
      </c>
    </row>
    <row r="434" spans="1:2" x14ac:dyDescent="0.3">
      <c r="A434">
        <v>123</v>
      </c>
      <c r="B434">
        <v>5.9</v>
      </c>
    </row>
    <row r="435" spans="1:2" x14ac:dyDescent="0.3">
      <c r="A435">
        <v>101</v>
      </c>
      <c r="B435">
        <v>6.7</v>
      </c>
    </row>
    <row r="436" spans="1:2" x14ac:dyDescent="0.3">
      <c r="A436">
        <v>113</v>
      </c>
      <c r="B436">
        <v>6.5</v>
      </c>
    </row>
    <row r="437" spans="1:2" x14ac:dyDescent="0.3">
      <c r="A437">
        <v>110</v>
      </c>
      <c r="B437">
        <v>7.1</v>
      </c>
    </row>
    <row r="438" spans="1:2" x14ac:dyDescent="0.3">
      <c r="A438">
        <v>142</v>
      </c>
      <c r="B438">
        <v>7.3</v>
      </c>
    </row>
    <row r="439" spans="1:2" x14ac:dyDescent="0.3">
      <c r="A439">
        <v>102</v>
      </c>
      <c r="B439">
        <v>6.5</v>
      </c>
    </row>
    <row r="440" spans="1:2" x14ac:dyDescent="0.3">
      <c r="A440">
        <v>126</v>
      </c>
      <c r="B440">
        <v>7</v>
      </c>
    </row>
    <row r="441" spans="1:2" x14ac:dyDescent="0.3">
      <c r="A441">
        <v>83</v>
      </c>
      <c r="B441">
        <v>6.8</v>
      </c>
    </row>
    <row r="442" spans="1:2" x14ac:dyDescent="0.3">
      <c r="A442">
        <v>85</v>
      </c>
      <c r="B442">
        <v>7.2</v>
      </c>
    </row>
    <row r="443" spans="1:2" x14ac:dyDescent="0.3">
      <c r="A443">
        <v>97</v>
      </c>
      <c r="B443">
        <v>6.4</v>
      </c>
    </row>
    <row r="444" spans="1:2" x14ac:dyDescent="0.3">
      <c r="A444">
        <v>120</v>
      </c>
      <c r="B444">
        <v>6.1</v>
      </c>
    </row>
    <row r="445" spans="1:2" x14ac:dyDescent="0.3">
      <c r="A445">
        <v>116</v>
      </c>
      <c r="B445">
        <v>6.7</v>
      </c>
    </row>
    <row r="446" spans="1:2" x14ac:dyDescent="0.3">
      <c r="A446">
        <v>113</v>
      </c>
      <c r="B446">
        <v>6.4</v>
      </c>
    </row>
    <row r="447" spans="1:2" x14ac:dyDescent="0.3">
      <c r="A447">
        <v>87</v>
      </c>
      <c r="B447">
        <v>4.4000000000000004</v>
      </c>
    </row>
    <row r="448" spans="1:2" x14ac:dyDescent="0.3">
      <c r="A448">
        <v>101</v>
      </c>
      <c r="B448">
        <v>5.4</v>
      </c>
    </row>
    <row r="449" spans="1:2" x14ac:dyDescent="0.3">
      <c r="A449">
        <v>110</v>
      </c>
      <c r="B449">
        <v>6.5</v>
      </c>
    </row>
    <row r="450" spans="1:2" x14ac:dyDescent="0.3">
      <c r="A450">
        <v>128</v>
      </c>
      <c r="B450">
        <v>6.7</v>
      </c>
    </row>
    <row r="451" spans="1:2" x14ac:dyDescent="0.3">
      <c r="A451">
        <v>138</v>
      </c>
      <c r="B451">
        <v>8.1</v>
      </c>
    </row>
    <row r="452" spans="1:2" x14ac:dyDescent="0.3">
      <c r="A452">
        <v>88</v>
      </c>
      <c r="B452">
        <v>5.6</v>
      </c>
    </row>
    <row r="453" spans="1:2" x14ac:dyDescent="0.3">
      <c r="A453">
        <v>91</v>
      </c>
      <c r="B453">
        <v>6.3</v>
      </c>
    </row>
    <row r="454" spans="1:2" x14ac:dyDescent="0.3">
      <c r="A454">
        <v>138</v>
      </c>
      <c r="B454">
        <v>7.3</v>
      </c>
    </row>
    <row r="455" spans="1:2" x14ac:dyDescent="0.3">
      <c r="A455">
        <v>99</v>
      </c>
      <c r="B455">
        <v>6.1</v>
      </c>
    </row>
    <row r="456" spans="1:2" x14ac:dyDescent="0.3">
      <c r="A456">
        <v>117</v>
      </c>
      <c r="B456">
        <v>7.7</v>
      </c>
    </row>
    <row r="457" spans="1:2" x14ac:dyDescent="0.3">
      <c r="A457">
        <v>117</v>
      </c>
      <c r="B457">
        <v>6.4</v>
      </c>
    </row>
    <row r="458" spans="1:2" x14ac:dyDescent="0.3">
      <c r="A458">
        <v>54</v>
      </c>
      <c r="B458">
        <v>8.8000000000000007</v>
      </c>
    </row>
    <row r="459" spans="1:2" x14ac:dyDescent="0.3">
      <c r="A459">
        <v>123</v>
      </c>
      <c r="B459">
        <v>6.8</v>
      </c>
    </row>
    <row r="460" spans="1:2" x14ac:dyDescent="0.3">
      <c r="A460">
        <v>118</v>
      </c>
      <c r="B460">
        <v>6.6</v>
      </c>
    </row>
    <row r="461" spans="1:2" x14ac:dyDescent="0.3">
      <c r="A461">
        <v>154</v>
      </c>
      <c r="B461">
        <v>7.2</v>
      </c>
    </row>
    <row r="462" spans="1:2" x14ac:dyDescent="0.3">
      <c r="A462">
        <v>118</v>
      </c>
      <c r="B462">
        <v>6.9</v>
      </c>
    </row>
    <row r="463" spans="1:2" x14ac:dyDescent="0.3">
      <c r="A463">
        <v>90</v>
      </c>
      <c r="B463">
        <v>5.2</v>
      </c>
    </row>
    <row r="464" spans="1:2" x14ac:dyDescent="0.3">
      <c r="A464">
        <v>113</v>
      </c>
      <c r="B464">
        <v>4.9000000000000004</v>
      </c>
    </row>
    <row r="465" spans="1:2" x14ac:dyDescent="0.3">
      <c r="A465">
        <v>88</v>
      </c>
      <c r="B465">
        <v>6.3</v>
      </c>
    </row>
    <row r="466" spans="1:2" x14ac:dyDescent="0.3">
      <c r="A466">
        <v>93</v>
      </c>
      <c r="B466">
        <v>5.6</v>
      </c>
    </row>
    <row r="467" spans="1:2" x14ac:dyDescent="0.3">
      <c r="A467">
        <v>104</v>
      </c>
      <c r="B467">
        <v>5.5</v>
      </c>
    </row>
    <row r="468" spans="1:2" x14ac:dyDescent="0.3">
      <c r="A468">
        <v>135</v>
      </c>
      <c r="B468">
        <v>6.7</v>
      </c>
    </row>
    <row r="469" spans="1:2" x14ac:dyDescent="0.3">
      <c r="A469">
        <v>134</v>
      </c>
      <c r="B469">
        <v>7.6</v>
      </c>
    </row>
    <row r="470" spans="1:2" x14ac:dyDescent="0.3">
      <c r="A470">
        <v>98</v>
      </c>
      <c r="B470">
        <v>5.7</v>
      </c>
    </row>
    <row r="471" spans="1:2" x14ac:dyDescent="0.3">
      <c r="A471">
        <v>80</v>
      </c>
      <c r="B471">
        <v>4.5999999999999996</v>
      </c>
    </row>
    <row r="472" spans="1:2" x14ac:dyDescent="0.3">
      <c r="A472">
        <v>83</v>
      </c>
      <c r="B472">
        <v>7</v>
      </c>
    </row>
    <row r="473" spans="1:2" x14ac:dyDescent="0.3">
      <c r="A473">
        <v>102</v>
      </c>
      <c r="B473">
        <v>5.2</v>
      </c>
    </row>
    <row r="474" spans="1:2" x14ac:dyDescent="0.3">
      <c r="A474">
        <v>130</v>
      </c>
      <c r="B474">
        <v>5.0999999999999996</v>
      </c>
    </row>
    <row r="475" spans="1:2" x14ac:dyDescent="0.3">
      <c r="A475">
        <v>129</v>
      </c>
      <c r="B475">
        <v>6.6</v>
      </c>
    </row>
    <row r="476" spans="1:2" x14ac:dyDescent="0.3">
      <c r="A476">
        <v>117</v>
      </c>
      <c r="B476">
        <v>7</v>
      </c>
    </row>
    <row r="477" spans="1:2" x14ac:dyDescent="0.3">
      <c r="A477">
        <v>89</v>
      </c>
      <c r="B477">
        <v>6.7</v>
      </c>
    </row>
    <row r="478" spans="1:2" x14ac:dyDescent="0.3">
      <c r="A478">
        <v>25</v>
      </c>
      <c r="B478">
        <v>7.6</v>
      </c>
    </row>
    <row r="479" spans="1:2" x14ac:dyDescent="0.3">
      <c r="A479">
        <v>74</v>
      </c>
      <c r="B479">
        <v>7.3</v>
      </c>
    </row>
    <row r="480" spans="1:2" x14ac:dyDescent="0.3">
      <c r="A480">
        <v>96</v>
      </c>
      <c r="B480">
        <v>5.9</v>
      </c>
    </row>
    <row r="481" spans="1:2" x14ac:dyDescent="0.3">
      <c r="A481">
        <v>114</v>
      </c>
      <c r="B481">
        <v>5.6</v>
      </c>
    </row>
    <row r="482" spans="1:2" x14ac:dyDescent="0.3">
      <c r="A482">
        <v>99</v>
      </c>
      <c r="B482">
        <v>6.5</v>
      </c>
    </row>
    <row r="483" spans="1:2" x14ac:dyDescent="0.3">
      <c r="A483">
        <v>129</v>
      </c>
      <c r="B483">
        <v>5.9</v>
      </c>
    </row>
    <row r="484" spans="1:2" x14ac:dyDescent="0.3">
      <c r="A484">
        <v>113</v>
      </c>
      <c r="B484">
        <v>7</v>
      </c>
    </row>
    <row r="485" spans="1:2" x14ac:dyDescent="0.3">
      <c r="A485">
        <v>90</v>
      </c>
      <c r="B485">
        <v>5.3</v>
      </c>
    </row>
    <row r="486" spans="1:2" x14ac:dyDescent="0.3">
      <c r="A486">
        <v>118</v>
      </c>
      <c r="B486">
        <v>5.9</v>
      </c>
    </row>
    <row r="487" spans="1:2" x14ac:dyDescent="0.3">
      <c r="A487">
        <v>106</v>
      </c>
      <c r="B487">
        <v>6.3</v>
      </c>
    </row>
    <row r="488" spans="1:2" x14ac:dyDescent="0.3">
      <c r="A488">
        <v>81</v>
      </c>
      <c r="B488">
        <v>6.4</v>
      </c>
    </row>
    <row r="489" spans="1:2" x14ac:dyDescent="0.3">
      <c r="A489">
        <v>117</v>
      </c>
      <c r="B489">
        <v>6.9</v>
      </c>
    </row>
    <row r="490" spans="1:2" x14ac:dyDescent="0.3">
      <c r="A490">
        <v>89</v>
      </c>
      <c r="B490">
        <v>6.3</v>
      </c>
    </row>
    <row r="491" spans="1:2" x14ac:dyDescent="0.3">
      <c r="A491">
        <v>145</v>
      </c>
      <c r="B491">
        <v>7.3</v>
      </c>
    </row>
    <row r="492" spans="1:2" x14ac:dyDescent="0.3">
      <c r="A492">
        <v>114</v>
      </c>
      <c r="B492">
        <v>5.8</v>
      </c>
    </row>
    <row r="493" spans="1:2" x14ac:dyDescent="0.3">
      <c r="A493">
        <v>87</v>
      </c>
      <c r="B493">
        <v>5.2</v>
      </c>
    </row>
    <row r="494" spans="1:2" x14ac:dyDescent="0.3">
      <c r="A494">
        <v>119</v>
      </c>
      <c r="B494">
        <v>2.4</v>
      </c>
    </row>
    <row r="495" spans="1:2" x14ac:dyDescent="0.3">
      <c r="A495">
        <v>91</v>
      </c>
      <c r="B495">
        <v>5.7</v>
      </c>
    </row>
    <row r="496" spans="1:2" x14ac:dyDescent="0.3">
      <c r="A496">
        <v>118</v>
      </c>
      <c r="B496">
        <v>5.8</v>
      </c>
    </row>
    <row r="497" spans="1:2" x14ac:dyDescent="0.3">
      <c r="A497">
        <v>116</v>
      </c>
      <c r="B497">
        <v>5.6</v>
      </c>
    </row>
    <row r="498" spans="1:2" x14ac:dyDescent="0.3">
      <c r="A498">
        <v>177</v>
      </c>
      <c r="B498">
        <v>6</v>
      </c>
    </row>
    <row r="499" spans="1:2" x14ac:dyDescent="0.3">
      <c r="A499">
        <v>97</v>
      </c>
      <c r="B499">
        <v>5.8</v>
      </c>
    </row>
    <row r="500" spans="1:2" x14ac:dyDescent="0.3">
      <c r="A500">
        <v>106</v>
      </c>
      <c r="B500">
        <v>6</v>
      </c>
    </row>
    <row r="501" spans="1:2" x14ac:dyDescent="0.3">
      <c r="A501">
        <v>106</v>
      </c>
      <c r="B501">
        <v>5.7</v>
      </c>
    </row>
    <row r="502" spans="1:2" x14ac:dyDescent="0.3">
      <c r="A502">
        <v>94</v>
      </c>
      <c r="B502">
        <v>6</v>
      </c>
    </row>
    <row r="503" spans="1:2" x14ac:dyDescent="0.3">
      <c r="A503">
        <v>104</v>
      </c>
      <c r="B503">
        <v>7.8</v>
      </c>
    </row>
    <row r="504" spans="1:2" x14ac:dyDescent="0.3">
      <c r="A504">
        <v>102</v>
      </c>
      <c r="B504">
        <v>4.2</v>
      </c>
    </row>
    <row r="505" spans="1:2" x14ac:dyDescent="0.3">
      <c r="A505">
        <v>105</v>
      </c>
      <c r="B505">
        <v>5.6</v>
      </c>
    </row>
    <row r="506" spans="1:2" x14ac:dyDescent="0.3">
      <c r="A506">
        <v>89</v>
      </c>
      <c r="B506">
        <v>4.4000000000000004</v>
      </c>
    </row>
    <row r="507" spans="1:2" x14ac:dyDescent="0.3">
      <c r="A507">
        <v>135</v>
      </c>
      <c r="B507">
        <v>8.1999999999999993</v>
      </c>
    </row>
    <row r="508" spans="1:2" x14ac:dyDescent="0.3">
      <c r="A508">
        <v>73</v>
      </c>
      <c r="B508">
        <v>8.5</v>
      </c>
    </row>
    <row r="509" spans="1:2" x14ac:dyDescent="0.3">
      <c r="A509">
        <v>94</v>
      </c>
      <c r="B509">
        <v>5.8</v>
      </c>
    </row>
    <row r="510" spans="1:2" x14ac:dyDescent="0.3">
      <c r="A510">
        <v>95</v>
      </c>
      <c r="B510">
        <v>6.5</v>
      </c>
    </row>
    <row r="511" spans="1:2" x14ac:dyDescent="0.3">
      <c r="A511">
        <v>124</v>
      </c>
      <c r="B511">
        <v>7.2</v>
      </c>
    </row>
    <row r="512" spans="1:2" x14ac:dyDescent="0.3">
      <c r="A512">
        <v>136</v>
      </c>
      <c r="B512">
        <v>6.7</v>
      </c>
    </row>
    <row r="513" spans="1:2" x14ac:dyDescent="0.3">
      <c r="A513">
        <v>91</v>
      </c>
      <c r="B513">
        <v>3.4</v>
      </c>
    </row>
    <row r="514" spans="1:2" x14ac:dyDescent="0.3">
      <c r="A514">
        <v>107</v>
      </c>
      <c r="B514">
        <v>5.9</v>
      </c>
    </row>
    <row r="515" spans="1:2" x14ac:dyDescent="0.3">
      <c r="A515">
        <v>108</v>
      </c>
      <c r="B515">
        <v>7.8</v>
      </c>
    </row>
    <row r="516" spans="1:2" x14ac:dyDescent="0.3">
      <c r="A516">
        <v>99</v>
      </c>
      <c r="B516">
        <v>5.9</v>
      </c>
    </row>
    <row r="517" spans="1:2" x14ac:dyDescent="0.3">
      <c r="A517">
        <v>92</v>
      </c>
      <c r="B517">
        <v>4.0999999999999996</v>
      </c>
    </row>
    <row r="518" spans="1:2" x14ac:dyDescent="0.3">
      <c r="A518">
        <v>87</v>
      </c>
      <c r="B518">
        <v>6.8</v>
      </c>
    </row>
    <row r="519" spans="1:2" x14ac:dyDescent="0.3">
      <c r="A519">
        <v>110</v>
      </c>
      <c r="B519">
        <v>5.8</v>
      </c>
    </row>
    <row r="520" spans="1:2" x14ac:dyDescent="0.3">
      <c r="A520">
        <v>98</v>
      </c>
      <c r="B520">
        <v>7.5</v>
      </c>
    </row>
    <row r="521" spans="1:2" x14ac:dyDescent="0.3">
      <c r="A521">
        <v>154</v>
      </c>
      <c r="B521">
        <v>6.9</v>
      </c>
    </row>
    <row r="522" spans="1:2" x14ac:dyDescent="0.3">
      <c r="A522">
        <v>129</v>
      </c>
      <c r="B522">
        <v>6.5</v>
      </c>
    </row>
    <row r="523" spans="1:2" x14ac:dyDescent="0.3">
      <c r="A523">
        <v>86</v>
      </c>
      <c r="B523">
        <v>6.9</v>
      </c>
    </row>
    <row r="524" spans="1:2" x14ac:dyDescent="0.3">
      <c r="A524">
        <v>109</v>
      </c>
      <c r="B524">
        <v>7.9</v>
      </c>
    </row>
    <row r="525" spans="1:2" x14ac:dyDescent="0.3">
      <c r="A525">
        <v>104</v>
      </c>
      <c r="B525">
        <v>7.4</v>
      </c>
    </row>
    <row r="526" spans="1:2" x14ac:dyDescent="0.3">
      <c r="A526">
        <v>110</v>
      </c>
      <c r="B526">
        <v>6.7</v>
      </c>
    </row>
    <row r="527" spans="1:2" x14ac:dyDescent="0.3">
      <c r="A527">
        <v>136</v>
      </c>
      <c r="B527">
        <v>7.4</v>
      </c>
    </row>
    <row r="528" spans="1:2" x14ac:dyDescent="0.3">
      <c r="A528">
        <v>115</v>
      </c>
      <c r="B528">
        <v>6.9</v>
      </c>
    </row>
    <row r="529" spans="1:2" x14ac:dyDescent="0.3">
      <c r="A529">
        <v>99</v>
      </c>
      <c r="B529">
        <v>6.8</v>
      </c>
    </row>
    <row r="530" spans="1:2" x14ac:dyDescent="0.3">
      <c r="A530">
        <v>117</v>
      </c>
      <c r="B530">
        <v>6.7</v>
      </c>
    </row>
    <row r="531" spans="1:2" x14ac:dyDescent="0.3">
      <c r="A531">
        <v>125</v>
      </c>
      <c r="B531">
        <v>5.0999999999999996</v>
      </c>
    </row>
    <row r="532" spans="1:2" x14ac:dyDescent="0.3">
      <c r="A532">
        <v>110</v>
      </c>
      <c r="B532">
        <v>4.0999999999999996</v>
      </c>
    </row>
    <row r="533" spans="1:2" x14ac:dyDescent="0.3">
      <c r="A533">
        <v>125</v>
      </c>
      <c r="B533">
        <v>7.3</v>
      </c>
    </row>
    <row r="534" spans="1:2" x14ac:dyDescent="0.3">
      <c r="A534">
        <v>102</v>
      </c>
      <c r="B534">
        <v>6</v>
      </c>
    </row>
    <row r="535" spans="1:2" x14ac:dyDescent="0.3">
      <c r="A535">
        <v>128</v>
      </c>
      <c r="B535">
        <v>7.3</v>
      </c>
    </row>
    <row r="536" spans="1:2" x14ac:dyDescent="0.3">
      <c r="A536">
        <v>43</v>
      </c>
      <c r="B536">
        <v>7.5</v>
      </c>
    </row>
    <row r="537" spans="1:2" x14ac:dyDescent="0.3">
      <c r="A537">
        <v>100</v>
      </c>
      <c r="B537">
        <v>5.4</v>
      </c>
    </row>
    <row r="538" spans="1:2" x14ac:dyDescent="0.3">
      <c r="A538">
        <v>124</v>
      </c>
      <c r="B538">
        <v>5.9</v>
      </c>
    </row>
    <row r="539" spans="1:2" x14ac:dyDescent="0.3">
      <c r="A539">
        <v>102</v>
      </c>
      <c r="B539">
        <v>7.1</v>
      </c>
    </row>
    <row r="540" spans="1:2" x14ac:dyDescent="0.3">
      <c r="A540">
        <v>90</v>
      </c>
      <c r="B540">
        <v>6</v>
      </c>
    </row>
    <row r="541" spans="1:2" x14ac:dyDescent="0.3">
      <c r="A541">
        <v>130</v>
      </c>
      <c r="B541">
        <v>6.5</v>
      </c>
    </row>
    <row r="542" spans="1:2" x14ac:dyDescent="0.3">
      <c r="A542">
        <v>45</v>
      </c>
      <c r="B542">
        <v>8.3000000000000007</v>
      </c>
    </row>
    <row r="543" spans="1:2" x14ac:dyDescent="0.3">
      <c r="A543">
        <v>118</v>
      </c>
      <c r="B543">
        <v>5.7</v>
      </c>
    </row>
    <row r="544" spans="1:2" x14ac:dyDescent="0.3">
      <c r="A544">
        <v>163</v>
      </c>
      <c r="B544">
        <v>7.6</v>
      </c>
    </row>
    <row r="545" spans="1:2" x14ac:dyDescent="0.3">
      <c r="A545">
        <v>142</v>
      </c>
      <c r="B545">
        <v>6.6</v>
      </c>
    </row>
    <row r="546" spans="1:2" x14ac:dyDescent="0.3">
      <c r="A546">
        <v>100</v>
      </c>
      <c r="B546">
        <v>5.4</v>
      </c>
    </row>
    <row r="547" spans="1:2" x14ac:dyDescent="0.3">
      <c r="A547">
        <v>116</v>
      </c>
      <c r="B547">
        <v>7.3</v>
      </c>
    </row>
    <row r="548" spans="1:2" x14ac:dyDescent="0.3">
      <c r="A548">
        <v>131</v>
      </c>
      <c r="B548">
        <v>6.5</v>
      </c>
    </row>
    <row r="549" spans="1:2" x14ac:dyDescent="0.3">
      <c r="A549">
        <v>91</v>
      </c>
      <c r="B549">
        <v>6.6</v>
      </c>
    </row>
    <row r="550" spans="1:2" x14ac:dyDescent="0.3">
      <c r="A550">
        <v>123</v>
      </c>
      <c r="B550">
        <v>6.6</v>
      </c>
    </row>
    <row r="551" spans="1:2" x14ac:dyDescent="0.3">
      <c r="A551">
        <v>134</v>
      </c>
      <c r="B551">
        <v>5.9</v>
      </c>
    </row>
    <row r="552" spans="1:2" x14ac:dyDescent="0.3">
      <c r="A552">
        <v>148</v>
      </c>
      <c r="B552">
        <v>6.7</v>
      </c>
    </row>
    <row r="553" spans="1:2" x14ac:dyDescent="0.3">
      <c r="A553">
        <v>110</v>
      </c>
      <c r="B553">
        <v>6.1</v>
      </c>
    </row>
    <row r="554" spans="1:2" x14ac:dyDescent="0.3">
      <c r="A554">
        <v>113</v>
      </c>
      <c r="B554">
        <v>6.6</v>
      </c>
    </row>
    <row r="555" spans="1:2" x14ac:dyDescent="0.3">
      <c r="A555">
        <v>94</v>
      </c>
      <c r="B555">
        <v>6.6</v>
      </c>
    </row>
    <row r="556" spans="1:2" x14ac:dyDescent="0.3">
      <c r="A556">
        <v>116</v>
      </c>
      <c r="B556">
        <v>5.3</v>
      </c>
    </row>
    <row r="557" spans="1:2" x14ac:dyDescent="0.3">
      <c r="A557">
        <v>99</v>
      </c>
      <c r="B557">
        <v>6</v>
      </c>
    </row>
    <row r="558" spans="1:2" x14ac:dyDescent="0.3">
      <c r="A558">
        <v>84</v>
      </c>
      <c r="B558">
        <v>6</v>
      </c>
    </row>
    <row r="559" spans="1:2" x14ac:dyDescent="0.3">
      <c r="A559">
        <v>93</v>
      </c>
      <c r="B559">
        <v>4.7</v>
      </c>
    </row>
    <row r="560" spans="1:2" x14ac:dyDescent="0.3">
      <c r="A560">
        <v>113</v>
      </c>
      <c r="B560">
        <v>6.1</v>
      </c>
    </row>
    <row r="561" spans="1:2" x14ac:dyDescent="0.3">
      <c r="A561">
        <v>106</v>
      </c>
      <c r="B561">
        <v>7.2</v>
      </c>
    </row>
    <row r="562" spans="1:2" x14ac:dyDescent="0.3">
      <c r="A562">
        <v>91</v>
      </c>
      <c r="B562">
        <v>6.4</v>
      </c>
    </row>
    <row r="563" spans="1:2" x14ac:dyDescent="0.3">
      <c r="A563">
        <v>128</v>
      </c>
      <c r="B563">
        <v>6.1</v>
      </c>
    </row>
    <row r="564" spans="1:2" x14ac:dyDescent="0.3">
      <c r="A564">
        <v>98</v>
      </c>
      <c r="B564">
        <v>5.9</v>
      </c>
    </row>
    <row r="565" spans="1:2" x14ac:dyDescent="0.3">
      <c r="A565">
        <v>134</v>
      </c>
      <c r="B565">
        <v>6</v>
      </c>
    </row>
    <row r="566" spans="1:2" x14ac:dyDescent="0.3">
      <c r="A566">
        <v>97</v>
      </c>
      <c r="B566">
        <v>6.3</v>
      </c>
    </row>
    <row r="567" spans="1:2" x14ac:dyDescent="0.3">
      <c r="A567">
        <v>112</v>
      </c>
      <c r="B567">
        <v>5.6</v>
      </c>
    </row>
    <row r="568" spans="1:2" x14ac:dyDescent="0.3">
      <c r="A568">
        <v>153</v>
      </c>
      <c r="B568">
        <v>6.4</v>
      </c>
    </row>
    <row r="569" spans="1:2" x14ac:dyDescent="0.3">
      <c r="A569">
        <v>110</v>
      </c>
      <c r="B569">
        <v>7.1</v>
      </c>
    </row>
    <row r="570" spans="1:2" x14ac:dyDescent="0.3">
      <c r="A570">
        <v>122</v>
      </c>
      <c r="B570">
        <v>6.6</v>
      </c>
    </row>
    <row r="571" spans="1:2" x14ac:dyDescent="0.3">
      <c r="A571">
        <v>87</v>
      </c>
      <c r="B571">
        <v>4.5999999999999996</v>
      </c>
    </row>
    <row r="572" spans="1:2" x14ac:dyDescent="0.3">
      <c r="A572">
        <v>178</v>
      </c>
      <c r="B572">
        <v>8.4</v>
      </c>
    </row>
    <row r="573" spans="1:2" x14ac:dyDescent="0.3">
      <c r="A573">
        <v>125</v>
      </c>
      <c r="B573">
        <v>7.1</v>
      </c>
    </row>
    <row r="574" spans="1:2" x14ac:dyDescent="0.3">
      <c r="A574">
        <v>87</v>
      </c>
      <c r="B574">
        <v>7.4</v>
      </c>
    </row>
    <row r="575" spans="1:2" x14ac:dyDescent="0.3">
      <c r="A575">
        <v>152</v>
      </c>
      <c r="B575">
        <v>6.9</v>
      </c>
    </row>
    <row r="576" spans="1:2" x14ac:dyDescent="0.3">
      <c r="A576">
        <v>116</v>
      </c>
      <c r="B576">
        <v>4.5</v>
      </c>
    </row>
    <row r="577" spans="1:2" x14ac:dyDescent="0.3">
      <c r="A577">
        <v>109</v>
      </c>
      <c r="B577">
        <v>7.1</v>
      </c>
    </row>
    <row r="578" spans="1:2" x14ac:dyDescent="0.3">
      <c r="A578">
        <v>108</v>
      </c>
      <c r="B578">
        <v>6.5</v>
      </c>
    </row>
    <row r="579" spans="1:2" x14ac:dyDescent="0.3">
      <c r="A579">
        <v>85</v>
      </c>
      <c r="B579">
        <v>5.3</v>
      </c>
    </row>
    <row r="580" spans="1:2" x14ac:dyDescent="0.3">
      <c r="A580">
        <v>106</v>
      </c>
      <c r="B580">
        <v>6.7</v>
      </c>
    </row>
    <row r="581" spans="1:2" x14ac:dyDescent="0.3">
      <c r="A581">
        <v>93</v>
      </c>
      <c r="B581">
        <v>7.2</v>
      </c>
    </row>
    <row r="582" spans="1:2" x14ac:dyDescent="0.3">
      <c r="A582">
        <v>117</v>
      </c>
      <c r="B582">
        <v>7.2</v>
      </c>
    </row>
    <row r="583" spans="1:2" x14ac:dyDescent="0.3">
      <c r="A583">
        <v>116</v>
      </c>
      <c r="B583">
        <v>5.5</v>
      </c>
    </row>
    <row r="584" spans="1:2" x14ac:dyDescent="0.3">
      <c r="A584">
        <v>132</v>
      </c>
      <c r="B584">
        <v>5.8</v>
      </c>
    </row>
    <row r="585" spans="1:2" x14ac:dyDescent="0.3">
      <c r="A585">
        <v>92</v>
      </c>
      <c r="B585">
        <v>6</v>
      </c>
    </row>
    <row r="586" spans="1:2" x14ac:dyDescent="0.3">
      <c r="A586">
        <v>139</v>
      </c>
      <c r="B586">
        <v>6.6</v>
      </c>
    </row>
    <row r="587" spans="1:2" x14ac:dyDescent="0.3">
      <c r="A587">
        <v>153</v>
      </c>
      <c r="B587">
        <v>8.3000000000000007</v>
      </c>
    </row>
    <row r="588" spans="1:2" x14ac:dyDescent="0.3">
      <c r="A588">
        <v>142</v>
      </c>
      <c r="B588">
        <v>6.7</v>
      </c>
    </row>
    <row r="589" spans="1:2" x14ac:dyDescent="0.3">
      <c r="A589">
        <v>101</v>
      </c>
      <c r="B589">
        <v>6</v>
      </c>
    </row>
    <row r="590" spans="1:2" x14ac:dyDescent="0.3">
      <c r="A590">
        <v>124</v>
      </c>
      <c r="B590">
        <v>7.1</v>
      </c>
    </row>
    <row r="591" spans="1:2" x14ac:dyDescent="0.3">
      <c r="A591">
        <v>117</v>
      </c>
      <c r="B591">
        <v>6</v>
      </c>
    </row>
    <row r="592" spans="1:2" x14ac:dyDescent="0.3">
      <c r="A592">
        <v>45</v>
      </c>
      <c r="B592">
        <v>7.5</v>
      </c>
    </row>
    <row r="593" spans="1:2" x14ac:dyDescent="0.3">
      <c r="A593">
        <v>141</v>
      </c>
      <c r="B593">
        <v>6.9</v>
      </c>
    </row>
    <row r="594" spans="1:2" x14ac:dyDescent="0.3">
      <c r="A594">
        <v>110</v>
      </c>
      <c r="B594">
        <v>5.6</v>
      </c>
    </row>
    <row r="595" spans="1:2" x14ac:dyDescent="0.3">
      <c r="A595">
        <v>109</v>
      </c>
      <c r="B595">
        <v>5.6</v>
      </c>
    </row>
    <row r="596" spans="1:2" x14ac:dyDescent="0.3">
      <c r="A596">
        <v>88</v>
      </c>
      <c r="B596">
        <v>4.5</v>
      </c>
    </row>
    <row r="597" spans="1:2" x14ac:dyDescent="0.3">
      <c r="A597">
        <v>124</v>
      </c>
      <c r="B597">
        <v>7.1</v>
      </c>
    </row>
    <row r="598" spans="1:2" x14ac:dyDescent="0.3">
      <c r="A598">
        <v>119</v>
      </c>
      <c r="B598">
        <v>6.5</v>
      </c>
    </row>
    <row r="599" spans="1:2" x14ac:dyDescent="0.3">
      <c r="A599">
        <v>103</v>
      </c>
      <c r="B599">
        <v>6.4</v>
      </c>
    </row>
    <row r="600" spans="1:2" x14ac:dyDescent="0.3">
      <c r="A600">
        <v>116</v>
      </c>
      <c r="B600">
        <v>5.8</v>
      </c>
    </row>
    <row r="601" spans="1:2" x14ac:dyDescent="0.3">
      <c r="A601">
        <v>125</v>
      </c>
      <c r="B601">
        <v>8</v>
      </c>
    </row>
    <row r="602" spans="1:2" x14ac:dyDescent="0.3">
      <c r="A602">
        <v>125</v>
      </c>
      <c r="B602">
        <v>6.2</v>
      </c>
    </row>
    <row r="603" spans="1:2" x14ac:dyDescent="0.3">
      <c r="A603">
        <v>146</v>
      </c>
      <c r="B603">
        <v>7.2</v>
      </c>
    </row>
    <row r="604" spans="1:2" x14ac:dyDescent="0.3">
      <c r="A604">
        <v>118</v>
      </c>
      <c r="B604">
        <v>6.1</v>
      </c>
    </row>
    <row r="605" spans="1:2" x14ac:dyDescent="0.3">
      <c r="A605">
        <v>171</v>
      </c>
      <c r="B605">
        <v>7.6</v>
      </c>
    </row>
    <row r="606" spans="1:2" x14ac:dyDescent="0.3">
      <c r="A606">
        <v>136</v>
      </c>
      <c r="B606">
        <v>6.3</v>
      </c>
    </row>
    <row r="607" spans="1:2" x14ac:dyDescent="0.3">
      <c r="A607">
        <v>92</v>
      </c>
      <c r="B607">
        <v>6.3</v>
      </c>
    </row>
    <row r="608" spans="1:2" x14ac:dyDescent="0.3">
      <c r="A608">
        <v>116</v>
      </c>
      <c r="B608">
        <v>6.3</v>
      </c>
    </row>
    <row r="609" spans="1:2" x14ac:dyDescent="0.3">
      <c r="A609">
        <v>127</v>
      </c>
      <c r="B609">
        <v>7.7</v>
      </c>
    </row>
    <row r="610" spans="1:2" x14ac:dyDescent="0.3">
      <c r="A610">
        <v>136</v>
      </c>
      <c r="B610">
        <v>7</v>
      </c>
    </row>
    <row r="611" spans="1:2" x14ac:dyDescent="0.3">
      <c r="A611">
        <v>111</v>
      </c>
      <c r="B611">
        <v>5.3</v>
      </c>
    </row>
    <row r="612" spans="1:2" x14ac:dyDescent="0.3">
      <c r="A612">
        <v>116</v>
      </c>
      <c r="B612">
        <v>5.6</v>
      </c>
    </row>
    <row r="613" spans="1:2" x14ac:dyDescent="0.3">
      <c r="A613">
        <v>113</v>
      </c>
      <c r="B613">
        <v>5.2</v>
      </c>
    </row>
    <row r="614" spans="1:2" x14ac:dyDescent="0.3">
      <c r="A614">
        <v>97</v>
      </c>
      <c r="B614">
        <v>5.4</v>
      </c>
    </row>
    <row r="615" spans="1:2" x14ac:dyDescent="0.3">
      <c r="A615">
        <v>88</v>
      </c>
      <c r="B615">
        <v>6.4</v>
      </c>
    </row>
    <row r="616" spans="1:2" x14ac:dyDescent="0.3">
      <c r="A616">
        <v>136</v>
      </c>
      <c r="B616">
        <v>5.9</v>
      </c>
    </row>
    <row r="617" spans="1:2" x14ac:dyDescent="0.3">
      <c r="A617">
        <v>125</v>
      </c>
      <c r="B617">
        <v>6.3</v>
      </c>
    </row>
    <row r="618" spans="1:2" x14ac:dyDescent="0.3">
      <c r="A618">
        <v>116</v>
      </c>
      <c r="B618">
        <v>6.5</v>
      </c>
    </row>
    <row r="619" spans="1:2" x14ac:dyDescent="0.3">
      <c r="A619">
        <v>98</v>
      </c>
      <c r="B619">
        <v>3</v>
      </c>
    </row>
    <row r="620" spans="1:2" x14ac:dyDescent="0.3">
      <c r="A620">
        <v>91</v>
      </c>
      <c r="B620">
        <v>3.6</v>
      </c>
    </row>
    <row r="621" spans="1:2" x14ac:dyDescent="0.3">
      <c r="A621">
        <v>97</v>
      </c>
      <c r="B621">
        <v>5.8</v>
      </c>
    </row>
    <row r="622" spans="1:2" x14ac:dyDescent="0.3">
      <c r="A622">
        <v>95</v>
      </c>
      <c r="B622">
        <v>6.2</v>
      </c>
    </row>
    <row r="623" spans="1:2" x14ac:dyDescent="0.3">
      <c r="A623">
        <v>88</v>
      </c>
      <c r="B623">
        <v>5.6</v>
      </c>
    </row>
    <row r="624" spans="1:2" x14ac:dyDescent="0.3">
      <c r="A624">
        <v>133</v>
      </c>
      <c r="B624">
        <v>5.4</v>
      </c>
    </row>
    <row r="625" spans="1:2" x14ac:dyDescent="0.3">
      <c r="A625">
        <v>106</v>
      </c>
      <c r="B625">
        <v>6.1</v>
      </c>
    </row>
    <row r="626" spans="1:2" x14ac:dyDescent="0.3">
      <c r="A626">
        <v>116</v>
      </c>
      <c r="B626">
        <v>4.2</v>
      </c>
    </row>
    <row r="627" spans="1:2" x14ac:dyDescent="0.3">
      <c r="A627">
        <v>115</v>
      </c>
      <c r="B627">
        <v>6.7</v>
      </c>
    </row>
    <row r="628" spans="1:2" x14ac:dyDescent="0.3">
      <c r="A628">
        <v>99</v>
      </c>
      <c r="B628">
        <v>4.2</v>
      </c>
    </row>
    <row r="629" spans="1:2" x14ac:dyDescent="0.3">
      <c r="A629">
        <v>124</v>
      </c>
      <c r="B629">
        <v>6.4</v>
      </c>
    </row>
    <row r="630" spans="1:2" x14ac:dyDescent="0.3">
      <c r="A630">
        <v>124</v>
      </c>
      <c r="B630">
        <v>4.9000000000000004</v>
      </c>
    </row>
    <row r="631" spans="1:2" x14ac:dyDescent="0.3">
      <c r="A631">
        <v>124</v>
      </c>
      <c r="B631">
        <v>6.8</v>
      </c>
    </row>
    <row r="632" spans="1:2" x14ac:dyDescent="0.3">
      <c r="A632">
        <v>87</v>
      </c>
      <c r="B632">
        <v>7.7</v>
      </c>
    </row>
    <row r="633" spans="1:2" x14ac:dyDescent="0.3">
      <c r="A633">
        <v>105</v>
      </c>
      <c r="B633">
        <v>5.6</v>
      </c>
    </row>
    <row r="634" spans="1:2" x14ac:dyDescent="0.3">
      <c r="A634">
        <v>125</v>
      </c>
      <c r="B634">
        <v>6.4</v>
      </c>
    </row>
    <row r="635" spans="1:2" x14ac:dyDescent="0.3">
      <c r="A635">
        <v>141</v>
      </c>
      <c r="B635">
        <v>7.2</v>
      </c>
    </row>
    <row r="636" spans="1:2" x14ac:dyDescent="0.3">
      <c r="A636">
        <v>121</v>
      </c>
      <c r="B636">
        <v>6</v>
      </c>
    </row>
    <row r="637" spans="1:2" x14ac:dyDescent="0.3">
      <c r="A637">
        <v>111</v>
      </c>
      <c r="B637">
        <v>5.9</v>
      </c>
    </row>
    <row r="638" spans="1:2" x14ac:dyDescent="0.3">
      <c r="A638">
        <v>157</v>
      </c>
      <c r="B638">
        <v>7.9</v>
      </c>
    </row>
    <row r="639" spans="1:2" x14ac:dyDescent="0.3">
      <c r="A639">
        <v>117</v>
      </c>
      <c r="B639">
        <v>6.8</v>
      </c>
    </row>
    <row r="640" spans="1:2" x14ac:dyDescent="0.3">
      <c r="A640">
        <v>128</v>
      </c>
      <c r="B640">
        <v>7.1</v>
      </c>
    </row>
    <row r="641" spans="1:2" x14ac:dyDescent="0.3">
      <c r="A641">
        <v>114</v>
      </c>
      <c r="B641">
        <v>5.9</v>
      </c>
    </row>
    <row r="642" spans="1:2" x14ac:dyDescent="0.3">
      <c r="A642">
        <v>105</v>
      </c>
      <c r="B642">
        <v>5.9</v>
      </c>
    </row>
    <row r="643" spans="1:2" x14ac:dyDescent="0.3">
      <c r="A643">
        <v>113</v>
      </c>
      <c r="B643">
        <v>6.2</v>
      </c>
    </row>
    <row r="644" spans="1:2" x14ac:dyDescent="0.3">
      <c r="A644">
        <v>30</v>
      </c>
      <c r="B644">
        <v>7.4</v>
      </c>
    </row>
    <row r="645" spans="1:2" x14ac:dyDescent="0.3">
      <c r="A645">
        <v>121</v>
      </c>
      <c r="B645">
        <v>7</v>
      </c>
    </row>
    <row r="646" spans="1:2" x14ac:dyDescent="0.3">
      <c r="A646">
        <v>102</v>
      </c>
      <c r="B646">
        <v>5.4</v>
      </c>
    </row>
    <row r="647" spans="1:2" x14ac:dyDescent="0.3">
      <c r="A647">
        <v>169</v>
      </c>
      <c r="B647">
        <v>8.6</v>
      </c>
    </row>
    <row r="648" spans="1:2" x14ac:dyDescent="0.3">
      <c r="A648">
        <v>132</v>
      </c>
      <c r="B648">
        <v>6.5</v>
      </c>
    </row>
    <row r="649" spans="1:2" x14ac:dyDescent="0.3">
      <c r="A649">
        <v>127</v>
      </c>
      <c r="B649">
        <v>6.4</v>
      </c>
    </row>
    <row r="650" spans="1:2" x14ac:dyDescent="0.3">
      <c r="A650">
        <v>103</v>
      </c>
      <c r="B650">
        <v>7.6</v>
      </c>
    </row>
    <row r="651" spans="1:2" x14ac:dyDescent="0.3">
      <c r="A651">
        <v>136</v>
      </c>
      <c r="B651">
        <v>5.5</v>
      </c>
    </row>
    <row r="652" spans="1:2" x14ac:dyDescent="0.3">
      <c r="A652">
        <v>150</v>
      </c>
      <c r="B652">
        <v>7.4</v>
      </c>
    </row>
    <row r="653" spans="1:2" x14ac:dyDescent="0.3">
      <c r="A653">
        <v>136</v>
      </c>
      <c r="B653">
        <v>8.6999999999999993</v>
      </c>
    </row>
    <row r="654" spans="1:2" x14ac:dyDescent="0.3">
      <c r="A654">
        <v>140</v>
      </c>
      <c r="B654">
        <v>7.6</v>
      </c>
    </row>
    <row r="655" spans="1:2" x14ac:dyDescent="0.3">
      <c r="A655">
        <v>113</v>
      </c>
      <c r="B655">
        <v>7.5</v>
      </c>
    </row>
    <row r="656" spans="1:2" x14ac:dyDescent="0.3">
      <c r="A656">
        <v>104</v>
      </c>
      <c r="B656">
        <v>5.5</v>
      </c>
    </row>
    <row r="657" spans="1:2" x14ac:dyDescent="0.3">
      <c r="A657">
        <v>158</v>
      </c>
      <c r="B657">
        <v>7.6</v>
      </c>
    </row>
    <row r="658" spans="1:2" x14ac:dyDescent="0.3">
      <c r="A658">
        <v>119</v>
      </c>
      <c r="B658">
        <v>6.5</v>
      </c>
    </row>
    <row r="659" spans="1:2" x14ac:dyDescent="0.3">
      <c r="A659">
        <v>106</v>
      </c>
      <c r="B659">
        <v>6.9</v>
      </c>
    </row>
    <row r="660" spans="1:2" x14ac:dyDescent="0.3">
      <c r="A660">
        <v>136</v>
      </c>
      <c r="B660">
        <v>6.7</v>
      </c>
    </row>
    <row r="661" spans="1:2" x14ac:dyDescent="0.3">
      <c r="A661">
        <v>95</v>
      </c>
      <c r="B661">
        <v>6.6</v>
      </c>
    </row>
    <row r="662" spans="1:2" x14ac:dyDescent="0.3">
      <c r="A662">
        <v>137</v>
      </c>
      <c r="B662">
        <v>7.2</v>
      </c>
    </row>
    <row r="663" spans="1:2" x14ac:dyDescent="0.3">
      <c r="A663">
        <v>130</v>
      </c>
      <c r="B663">
        <v>6.4</v>
      </c>
    </row>
    <row r="664" spans="1:2" x14ac:dyDescent="0.3">
      <c r="A664">
        <v>124</v>
      </c>
      <c r="B664">
        <v>6.4</v>
      </c>
    </row>
    <row r="665" spans="1:2" x14ac:dyDescent="0.3">
      <c r="A665">
        <v>108</v>
      </c>
      <c r="B665">
        <v>6</v>
      </c>
    </row>
    <row r="666" spans="1:2" x14ac:dyDescent="0.3">
      <c r="A666">
        <v>104</v>
      </c>
      <c r="B666">
        <v>6.1</v>
      </c>
    </row>
    <row r="667" spans="1:2" x14ac:dyDescent="0.3">
      <c r="A667">
        <v>129</v>
      </c>
      <c r="B667">
        <v>6</v>
      </c>
    </row>
    <row r="668" spans="1:2" x14ac:dyDescent="0.3">
      <c r="A668">
        <v>117</v>
      </c>
      <c r="B668">
        <v>6.4</v>
      </c>
    </row>
    <row r="669" spans="1:2" x14ac:dyDescent="0.3">
      <c r="A669">
        <v>99</v>
      </c>
      <c r="B669">
        <v>6.4</v>
      </c>
    </row>
    <row r="670" spans="1:2" x14ac:dyDescent="0.3">
      <c r="A670">
        <v>159</v>
      </c>
      <c r="B670">
        <v>7.3</v>
      </c>
    </row>
    <row r="671" spans="1:2" x14ac:dyDescent="0.3">
      <c r="A671">
        <v>118</v>
      </c>
      <c r="B671">
        <v>5.2</v>
      </c>
    </row>
    <row r="672" spans="1:2" x14ac:dyDescent="0.3">
      <c r="A672">
        <v>105</v>
      </c>
      <c r="B672">
        <v>6.6</v>
      </c>
    </row>
    <row r="673" spans="1:2" x14ac:dyDescent="0.3">
      <c r="A673">
        <v>103</v>
      </c>
      <c r="B673">
        <v>6.3</v>
      </c>
    </row>
    <row r="674" spans="1:2" x14ac:dyDescent="0.3">
      <c r="A674">
        <v>122</v>
      </c>
      <c r="B674">
        <v>5.9</v>
      </c>
    </row>
    <row r="675" spans="1:2" x14ac:dyDescent="0.3">
      <c r="A675">
        <v>114</v>
      </c>
      <c r="B675">
        <v>6.4</v>
      </c>
    </row>
    <row r="676" spans="1:2" x14ac:dyDescent="0.3">
      <c r="A676">
        <v>143</v>
      </c>
      <c r="B676">
        <v>6.7</v>
      </c>
    </row>
    <row r="677" spans="1:2" x14ac:dyDescent="0.3">
      <c r="A677">
        <v>96</v>
      </c>
      <c r="B677">
        <v>5.4</v>
      </c>
    </row>
    <row r="678" spans="1:2" x14ac:dyDescent="0.3">
      <c r="A678">
        <v>111</v>
      </c>
      <c r="B678">
        <v>6.4</v>
      </c>
    </row>
    <row r="679" spans="1:2" x14ac:dyDescent="0.3">
      <c r="A679">
        <v>121</v>
      </c>
      <c r="B679">
        <v>6.7</v>
      </c>
    </row>
    <row r="680" spans="1:2" x14ac:dyDescent="0.3">
      <c r="A680">
        <v>135</v>
      </c>
      <c r="B680">
        <v>6.2</v>
      </c>
    </row>
    <row r="681" spans="1:2" x14ac:dyDescent="0.3">
      <c r="A681">
        <v>101</v>
      </c>
      <c r="B681">
        <v>6.1</v>
      </c>
    </row>
    <row r="682" spans="1:2" x14ac:dyDescent="0.3">
      <c r="A682">
        <v>151</v>
      </c>
      <c r="B682">
        <v>8.8000000000000007</v>
      </c>
    </row>
    <row r="683" spans="1:2" x14ac:dyDescent="0.3">
      <c r="A683">
        <v>131</v>
      </c>
      <c r="B683">
        <v>7.1</v>
      </c>
    </row>
    <row r="684" spans="1:2" x14ac:dyDescent="0.3">
      <c r="A684">
        <v>60</v>
      </c>
      <c r="B684">
        <v>8.1</v>
      </c>
    </row>
    <row r="685" spans="1:2" x14ac:dyDescent="0.3">
      <c r="A685">
        <v>100</v>
      </c>
      <c r="B685">
        <v>5.7</v>
      </c>
    </row>
    <row r="686" spans="1:2" x14ac:dyDescent="0.3">
      <c r="A686">
        <v>105</v>
      </c>
      <c r="B686">
        <v>5</v>
      </c>
    </row>
    <row r="687" spans="1:2" x14ac:dyDescent="0.3">
      <c r="A687">
        <v>92</v>
      </c>
      <c r="B687">
        <v>5.0999999999999996</v>
      </c>
    </row>
    <row r="688" spans="1:2" x14ac:dyDescent="0.3">
      <c r="A688">
        <v>130</v>
      </c>
      <c r="B688">
        <v>6.9</v>
      </c>
    </row>
    <row r="689" spans="1:2" x14ac:dyDescent="0.3">
      <c r="A689">
        <v>100</v>
      </c>
      <c r="B689">
        <v>4.8</v>
      </c>
    </row>
    <row r="690" spans="1:2" x14ac:dyDescent="0.3">
      <c r="A690">
        <v>102</v>
      </c>
      <c r="B690">
        <v>6.5</v>
      </c>
    </row>
    <row r="691" spans="1:2" x14ac:dyDescent="0.3">
      <c r="A691">
        <v>133</v>
      </c>
      <c r="B691">
        <v>5.0999999999999996</v>
      </c>
    </row>
    <row r="692" spans="1:2" x14ac:dyDescent="0.3">
      <c r="A692">
        <v>121</v>
      </c>
      <c r="B692">
        <v>7.1</v>
      </c>
    </row>
    <row r="693" spans="1:2" x14ac:dyDescent="0.3">
      <c r="A693">
        <v>147</v>
      </c>
      <c r="B693">
        <v>7.5</v>
      </c>
    </row>
    <row r="694" spans="1:2" x14ac:dyDescent="0.3">
      <c r="A694">
        <v>94</v>
      </c>
      <c r="B694">
        <v>6.2</v>
      </c>
    </row>
    <row r="695" spans="1:2" x14ac:dyDescent="0.3">
      <c r="A695">
        <v>94</v>
      </c>
      <c r="B695">
        <v>6.3</v>
      </c>
    </row>
    <row r="696" spans="1:2" x14ac:dyDescent="0.3">
      <c r="A696">
        <v>127</v>
      </c>
      <c r="B696">
        <v>8.1</v>
      </c>
    </row>
    <row r="697" spans="1:2" x14ac:dyDescent="0.3">
      <c r="A697">
        <v>212</v>
      </c>
      <c r="B697">
        <v>6.6</v>
      </c>
    </row>
    <row r="698" spans="1:2" x14ac:dyDescent="0.3">
      <c r="A698">
        <v>141</v>
      </c>
      <c r="B698">
        <v>6.9</v>
      </c>
    </row>
    <row r="699" spans="1:2" x14ac:dyDescent="0.3">
      <c r="A699">
        <v>103</v>
      </c>
      <c r="B699">
        <v>6.1</v>
      </c>
    </row>
    <row r="700" spans="1:2" x14ac:dyDescent="0.3">
      <c r="A700">
        <v>98</v>
      </c>
      <c r="B700">
        <v>4.3</v>
      </c>
    </row>
    <row r="701" spans="1:2" x14ac:dyDescent="0.3">
      <c r="A701">
        <v>116</v>
      </c>
      <c r="B701">
        <v>6.6</v>
      </c>
    </row>
    <row r="702" spans="1:2" x14ac:dyDescent="0.3">
      <c r="A702">
        <v>114</v>
      </c>
      <c r="B702">
        <v>6.8</v>
      </c>
    </row>
    <row r="703" spans="1:2" x14ac:dyDescent="0.3">
      <c r="A703">
        <v>87</v>
      </c>
      <c r="B703">
        <v>3.8</v>
      </c>
    </row>
    <row r="704" spans="1:2" x14ac:dyDescent="0.3">
      <c r="A704">
        <v>125</v>
      </c>
      <c r="B704">
        <v>5.9</v>
      </c>
    </row>
    <row r="705" spans="1:2" x14ac:dyDescent="0.3">
      <c r="A705">
        <v>187</v>
      </c>
      <c r="B705">
        <v>7.9</v>
      </c>
    </row>
    <row r="706" spans="1:2" x14ac:dyDescent="0.3">
      <c r="A706">
        <v>93</v>
      </c>
      <c r="B706">
        <v>6.3</v>
      </c>
    </row>
    <row r="707" spans="1:2" x14ac:dyDescent="0.3">
      <c r="A707">
        <v>95</v>
      </c>
      <c r="B707">
        <v>5.5</v>
      </c>
    </row>
    <row r="708" spans="1:2" x14ac:dyDescent="0.3">
      <c r="A708">
        <v>117</v>
      </c>
      <c r="B708">
        <v>7.7</v>
      </c>
    </row>
    <row r="709" spans="1:2" x14ac:dyDescent="0.3">
      <c r="A709">
        <v>106</v>
      </c>
      <c r="B709">
        <v>6.3</v>
      </c>
    </row>
    <row r="710" spans="1:2" x14ac:dyDescent="0.3">
      <c r="A710">
        <v>115</v>
      </c>
      <c r="B710">
        <v>7.1</v>
      </c>
    </row>
    <row r="711" spans="1:2" x14ac:dyDescent="0.3">
      <c r="A711">
        <v>189</v>
      </c>
      <c r="B711">
        <v>8.5</v>
      </c>
    </row>
    <row r="712" spans="1:2" x14ac:dyDescent="0.3">
      <c r="A712">
        <v>100</v>
      </c>
      <c r="B712">
        <v>5.9</v>
      </c>
    </row>
    <row r="713" spans="1:2" x14ac:dyDescent="0.3">
      <c r="A713">
        <v>81</v>
      </c>
      <c r="B713">
        <v>5.8</v>
      </c>
    </row>
    <row r="714" spans="1:2" x14ac:dyDescent="0.3">
      <c r="A714">
        <v>149</v>
      </c>
      <c r="B714">
        <v>8.1</v>
      </c>
    </row>
    <row r="715" spans="1:2" x14ac:dyDescent="0.3">
      <c r="A715">
        <v>119</v>
      </c>
      <c r="B715">
        <v>7.9</v>
      </c>
    </row>
    <row r="716" spans="1:2" x14ac:dyDescent="0.3">
      <c r="A716">
        <v>130</v>
      </c>
      <c r="B716">
        <v>7.2</v>
      </c>
    </row>
    <row r="717" spans="1:2" x14ac:dyDescent="0.3">
      <c r="A717">
        <v>116</v>
      </c>
      <c r="B717">
        <v>6.3</v>
      </c>
    </row>
    <row r="718" spans="1:2" x14ac:dyDescent="0.3">
      <c r="A718">
        <v>103</v>
      </c>
      <c r="B718">
        <v>8.1</v>
      </c>
    </row>
    <row r="719" spans="1:2" x14ac:dyDescent="0.3">
      <c r="A719">
        <v>99</v>
      </c>
      <c r="B719">
        <v>7</v>
      </c>
    </row>
    <row r="720" spans="1:2" x14ac:dyDescent="0.3">
      <c r="A720">
        <v>92</v>
      </c>
      <c r="B720">
        <v>5.5</v>
      </c>
    </row>
    <row r="721" spans="1:2" x14ac:dyDescent="0.3">
      <c r="A721">
        <v>109</v>
      </c>
      <c r="B721">
        <v>6.7</v>
      </c>
    </row>
    <row r="722" spans="1:2" x14ac:dyDescent="0.3">
      <c r="A722">
        <v>87</v>
      </c>
      <c r="B722">
        <v>5.2</v>
      </c>
    </row>
    <row r="723" spans="1:2" x14ac:dyDescent="0.3">
      <c r="A723">
        <v>111</v>
      </c>
      <c r="B723">
        <v>7</v>
      </c>
    </row>
    <row r="724" spans="1:2" x14ac:dyDescent="0.3">
      <c r="A724">
        <v>101</v>
      </c>
      <c r="B724">
        <v>6.1</v>
      </c>
    </row>
    <row r="725" spans="1:2" x14ac:dyDescent="0.3">
      <c r="A725">
        <v>83</v>
      </c>
      <c r="B725">
        <v>6.6</v>
      </c>
    </row>
    <row r="726" spans="1:2" x14ac:dyDescent="0.3">
      <c r="A726">
        <v>113</v>
      </c>
      <c r="B726">
        <v>5.5</v>
      </c>
    </row>
    <row r="727" spans="1:2" x14ac:dyDescent="0.3">
      <c r="A727">
        <v>107</v>
      </c>
      <c r="B727">
        <v>5.9</v>
      </c>
    </row>
    <row r="728" spans="1:2" x14ac:dyDescent="0.3">
      <c r="A728">
        <v>94</v>
      </c>
      <c r="B728">
        <v>5.4</v>
      </c>
    </row>
    <row r="729" spans="1:2" x14ac:dyDescent="0.3">
      <c r="A729">
        <v>132</v>
      </c>
      <c r="B729">
        <v>6.4</v>
      </c>
    </row>
    <row r="730" spans="1:2" x14ac:dyDescent="0.3">
      <c r="A730">
        <v>140</v>
      </c>
      <c r="B730">
        <v>5.7</v>
      </c>
    </row>
    <row r="731" spans="1:2" x14ac:dyDescent="0.3">
      <c r="A731">
        <v>125</v>
      </c>
      <c r="B731">
        <v>6.7</v>
      </c>
    </row>
    <row r="732" spans="1:2" x14ac:dyDescent="0.3">
      <c r="A732">
        <v>111</v>
      </c>
      <c r="B732">
        <v>7.1</v>
      </c>
    </row>
    <row r="733" spans="1:2" x14ac:dyDescent="0.3">
      <c r="A733">
        <v>156</v>
      </c>
      <c r="B733">
        <v>6.8</v>
      </c>
    </row>
    <row r="734" spans="1:2" x14ac:dyDescent="0.3">
      <c r="A734">
        <v>170</v>
      </c>
      <c r="B734">
        <v>6.5</v>
      </c>
    </row>
    <row r="735" spans="1:2" x14ac:dyDescent="0.3">
      <c r="A735">
        <v>120</v>
      </c>
      <c r="B735">
        <v>7.6</v>
      </c>
    </row>
    <row r="736" spans="1:2" x14ac:dyDescent="0.3">
      <c r="A736">
        <v>100</v>
      </c>
      <c r="B736">
        <v>5.5</v>
      </c>
    </row>
    <row r="737" spans="1:2" x14ac:dyDescent="0.3">
      <c r="A737">
        <v>115</v>
      </c>
      <c r="B737">
        <v>6.5</v>
      </c>
    </row>
    <row r="738" spans="1:2" x14ac:dyDescent="0.3">
      <c r="A738">
        <v>130</v>
      </c>
      <c r="B738">
        <v>7</v>
      </c>
    </row>
    <row r="739" spans="1:2" x14ac:dyDescent="0.3">
      <c r="A739">
        <v>105</v>
      </c>
      <c r="B739">
        <v>5.8</v>
      </c>
    </row>
    <row r="740" spans="1:2" x14ac:dyDescent="0.3">
      <c r="A740">
        <v>111</v>
      </c>
      <c r="B740">
        <v>7.3</v>
      </c>
    </row>
    <row r="741" spans="1:2" x14ac:dyDescent="0.3">
      <c r="A741">
        <v>106</v>
      </c>
      <c r="B741">
        <v>6.6</v>
      </c>
    </row>
    <row r="742" spans="1:2" x14ac:dyDescent="0.3">
      <c r="A742">
        <v>89</v>
      </c>
      <c r="B742">
        <v>4.4000000000000004</v>
      </c>
    </row>
    <row r="743" spans="1:2" x14ac:dyDescent="0.3">
      <c r="A743">
        <v>100</v>
      </c>
      <c r="B743">
        <v>7.7</v>
      </c>
    </row>
    <row r="744" spans="1:2" x14ac:dyDescent="0.3">
      <c r="A744">
        <v>91</v>
      </c>
      <c r="B744">
        <v>5</v>
      </c>
    </row>
    <row r="745" spans="1:2" x14ac:dyDescent="0.3">
      <c r="A745">
        <v>146</v>
      </c>
      <c r="B745">
        <v>7.7</v>
      </c>
    </row>
    <row r="746" spans="1:2" x14ac:dyDescent="0.3">
      <c r="A746">
        <v>98</v>
      </c>
      <c r="B746">
        <v>4.4000000000000004</v>
      </c>
    </row>
    <row r="747" spans="1:2" x14ac:dyDescent="0.3">
      <c r="A747">
        <v>101</v>
      </c>
      <c r="B747">
        <v>6.1</v>
      </c>
    </row>
    <row r="748" spans="1:2" x14ac:dyDescent="0.3">
      <c r="A748">
        <v>94</v>
      </c>
      <c r="B748">
        <v>5.4</v>
      </c>
    </row>
    <row r="749" spans="1:2" x14ac:dyDescent="0.3">
      <c r="A749">
        <v>132</v>
      </c>
      <c r="B749">
        <v>6.8</v>
      </c>
    </row>
    <row r="750" spans="1:2" x14ac:dyDescent="0.3">
      <c r="A750">
        <v>115</v>
      </c>
      <c r="B750">
        <v>6.5</v>
      </c>
    </row>
    <row r="751" spans="1:2" x14ac:dyDescent="0.3">
      <c r="A751">
        <v>92</v>
      </c>
      <c r="B751">
        <v>7</v>
      </c>
    </row>
    <row r="752" spans="1:2" x14ac:dyDescent="0.3">
      <c r="A752">
        <v>124</v>
      </c>
      <c r="B752">
        <v>6.3</v>
      </c>
    </row>
    <row r="753" spans="1:2" x14ac:dyDescent="0.3">
      <c r="A753">
        <v>119</v>
      </c>
      <c r="B753">
        <v>6.3</v>
      </c>
    </row>
    <row r="754" spans="1:2" x14ac:dyDescent="0.3">
      <c r="A754">
        <v>124</v>
      </c>
      <c r="B754">
        <v>6.1</v>
      </c>
    </row>
    <row r="755" spans="1:2" x14ac:dyDescent="0.3">
      <c r="A755">
        <v>93</v>
      </c>
      <c r="B755">
        <v>6.1</v>
      </c>
    </row>
    <row r="756" spans="1:2" x14ac:dyDescent="0.3">
      <c r="A756">
        <v>22</v>
      </c>
      <c r="B756">
        <v>7.3</v>
      </c>
    </row>
    <row r="757" spans="1:2" x14ac:dyDescent="0.3">
      <c r="A757">
        <v>98</v>
      </c>
      <c r="B757">
        <v>5.3</v>
      </c>
    </row>
    <row r="758" spans="1:2" x14ac:dyDescent="0.3">
      <c r="A758">
        <v>92</v>
      </c>
      <c r="B758">
        <v>5.4</v>
      </c>
    </row>
    <row r="759" spans="1:2" x14ac:dyDescent="0.3">
      <c r="A759">
        <v>105</v>
      </c>
      <c r="B759">
        <v>6.2</v>
      </c>
    </row>
    <row r="760" spans="1:2" x14ac:dyDescent="0.3">
      <c r="A760">
        <v>124</v>
      </c>
      <c r="B760">
        <v>6.6</v>
      </c>
    </row>
    <row r="761" spans="1:2" x14ac:dyDescent="0.3">
      <c r="A761">
        <v>99</v>
      </c>
      <c r="B761">
        <v>5.9</v>
      </c>
    </row>
    <row r="762" spans="1:2" x14ac:dyDescent="0.3">
      <c r="A762">
        <v>116</v>
      </c>
      <c r="B762">
        <v>6.3</v>
      </c>
    </row>
    <row r="763" spans="1:2" x14ac:dyDescent="0.3">
      <c r="A763">
        <v>124</v>
      </c>
      <c r="B763">
        <v>7.2</v>
      </c>
    </row>
    <row r="764" spans="1:2" x14ac:dyDescent="0.3">
      <c r="A764">
        <v>96</v>
      </c>
      <c r="B764">
        <v>6.8</v>
      </c>
    </row>
    <row r="765" spans="1:2" x14ac:dyDescent="0.3">
      <c r="A765">
        <v>104</v>
      </c>
      <c r="B765">
        <v>6.1</v>
      </c>
    </row>
    <row r="766" spans="1:2" x14ac:dyDescent="0.3">
      <c r="A766">
        <v>100</v>
      </c>
      <c r="B766">
        <v>7.8</v>
      </c>
    </row>
    <row r="767" spans="1:2" x14ac:dyDescent="0.3">
      <c r="A767">
        <v>115</v>
      </c>
      <c r="B767">
        <v>5</v>
      </c>
    </row>
    <row r="768" spans="1:2" x14ac:dyDescent="0.3">
      <c r="A768">
        <v>101</v>
      </c>
      <c r="B768">
        <v>6.2</v>
      </c>
    </row>
    <row r="769" spans="1:2" x14ac:dyDescent="0.3">
      <c r="A769">
        <v>113</v>
      </c>
      <c r="B769">
        <v>6.7</v>
      </c>
    </row>
    <row r="770" spans="1:2" x14ac:dyDescent="0.3">
      <c r="A770">
        <v>100</v>
      </c>
      <c r="B770">
        <v>4.9000000000000004</v>
      </c>
    </row>
    <row r="771" spans="1:2" x14ac:dyDescent="0.3">
      <c r="A771">
        <v>134</v>
      </c>
      <c r="B771">
        <v>7.4</v>
      </c>
    </row>
    <row r="772" spans="1:2" x14ac:dyDescent="0.3">
      <c r="A772">
        <v>127</v>
      </c>
      <c r="B772">
        <v>7.1</v>
      </c>
    </row>
    <row r="773" spans="1:2" x14ac:dyDescent="0.3">
      <c r="A773">
        <v>125</v>
      </c>
      <c r="B773">
        <v>6.2</v>
      </c>
    </row>
    <row r="774" spans="1:2" x14ac:dyDescent="0.3">
      <c r="A774">
        <v>94</v>
      </c>
      <c r="B774">
        <v>4.9000000000000004</v>
      </c>
    </row>
    <row r="775" spans="1:2" x14ac:dyDescent="0.3">
      <c r="A775">
        <v>107</v>
      </c>
      <c r="B775">
        <v>6.1</v>
      </c>
    </row>
    <row r="776" spans="1:2" x14ac:dyDescent="0.3">
      <c r="A776">
        <v>91</v>
      </c>
      <c r="B776">
        <v>6.1</v>
      </c>
    </row>
    <row r="777" spans="1:2" x14ac:dyDescent="0.3">
      <c r="A777">
        <v>116</v>
      </c>
      <c r="B777">
        <v>6.4</v>
      </c>
    </row>
    <row r="778" spans="1:2" x14ac:dyDescent="0.3">
      <c r="A778">
        <v>100</v>
      </c>
      <c r="B778">
        <v>6.3</v>
      </c>
    </row>
    <row r="779" spans="1:2" x14ac:dyDescent="0.3">
      <c r="A779">
        <v>111</v>
      </c>
      <c r="B779">
        <v>6.8</v>
      </c>
    </row>
    <row r="780" spans="1:2" x14ac:dyDescent="0.3">
      <c r="A780">
        <v>117</v>
      </c>
      <c r="B780">
        <v>6.6</v>
      </c>
    </row>
    <row r="781" spans="1:2" x14ac:dyDescent="0.3">
      <c r="A781">
        <v>110</v>
      </c>
      <c r="B781">
        <v>5.7</v>
      </c>
    </row>
    <row r="782" spans="1:2" x14ac:dyDescent="0.3">
      <c r="A782">
        <v>96</v>
      </c>
      <c r="B782">
        <v>5.9</v>
      </c>
    </row>
    <row r="783" spans="1:2" x14ac:dyDescent="0.3">
      <c r="A783">
        <v>101</v>
      </c>
      <c r="B783">
        <v>6</v>
      </c>
    </row>
    <row r="784" spans="1:2" x14ac:dyDescent="0.3">
      <c r="A784">
        <v>111</v>
      </c>
      <c r="B784">
        <v>6.1</v>
      </c>
    </row>
    <row r="785" spans="1:2" x14ac:dyDescent="0.3">
      <c r="A785">
        <v>117</v>
      </c>
      <c r="B785">
        <v>6.7</v>
      </c>
    </row>
    <row r="786" spans="1:2" x14ac:dyDescent="0.3">
      <c r="A786">
        <v>126</v>
      </c>
      <c r="B786">
        <v>6.7</v>
      </c>
    </row>
    <row r="787" spans="1:2" x14ac:dyDescent="0.3">
      <c r="A787">
        <v>152</v>
      </c>
      <c r="B787">
        <v>7.9</v>
      </c>
    </row>
    <row r="788" spans="1:2" x14ac:dyDescent="0.3">
      <c r="A788">
        <v>86</v>
      </c>
      <c r="B788">
        <v>5</v>
      </c>
    </row>
    <row r="789" spans="1:2" x14ac:dyDescent="0.3">
      <c r="A789">
        <v>101</v>
      </c>
      <c r="B789">
        <v>4.3</v>
      </c>
    </row>
    <row r="790" spans="1:2" x14ac:dyDescent="0.3">
      <c r="A790">
        <v>87</v>
      </c>
      <c r="B790">
        <v>5.7</v>
      </c>
    </row>
    <row r="791" spans="1:2" x14ac:dyDescent="0.3">
      <c r="A791">
        <v>85</v>
      </c>
      <c r="B791">
        <v>6.7</v>
      </c>
    </row>
    <row r="792" spans="1:2" x14ac:dyDescent="0.3">
      <c r="A792">
        <v>130</v>
      </c>
      <c r="B792">
        <v>6.7</v>
      </c>
    </row>
    <row r="793" spans="1:2" x14ac:dyDescent="0.3">
      <c r="A793">
        <v>173</v>
      </c>
      <c r="B793">
        <v>8.1</v>
      </c>
    </row>
    <row r="794" spans="1:2" x14ac:dyDescent="0.3">
      <c r="A794">
        <v>104</v>
      </c>
      <c r="B794">
        <v>6.1</v>
      </c>
    </row>
    <row r="795" spans="1:2" x14ac:dyDescent="0.3">
      <c r="A795">
        <v>121</v>
      </c>
      <c r="B795">
        <v>5.6</v>
      </c>
    </row>
    <row r="796" spans="1:2" x14ac:dyDescent="0.3">
      <c r="A796">
        <v>140</v>
      </c>
      <c r="B796">
        <v>6.6</v>
      </c>
    </row>
    <row r="797" spans="1:2" x14ac:dyDescent="0.3">
      <c r="A797">
        <v>131</v>
      </c>
      <c r="B797">
        <v>6.9</v>
      </c>
    </row>
    <row r="798" spans="1:2" x14ac:dyDescent="0.3">
      <c r="A798">
        <v>91</v>
      </c>
      <c r="B798">
        <v>4.8</v>
      </c>
    </row>
    <row r="799" spans="1:2" x14ac:dyDescent="0.3">
      <c r="A799">
        <v>118</v>
      </c>
      <c r="B799">
        <v>6.2</v>
      </c>
    </row>
    <row r="800" spans="1:2" x14ac:dyDescent="0.3">
      <c r="A800">
        <v>130</v>
      </c>
      <c r="B800">
        <v>6</v>
      </c>
    </row>
    <row r="801" spans="1:2" x14ac:dyDescent="0.3">
      <c r="A801">
        <v>90</v>
      </c>
      <c r="B801">
        <v>4.9000000000000004</v>
      </c>
    </row>
    <row r="802" spans="1:2" x14ac:dyDescent="0.3">
      <c r="A802">
        <v>103</v>
      </c>
      <c r="B802">
        <v>5.6</v>
      </c>
    </row>
    <row r="803" spans="1:2" x14ac:dyDescent="0.3">
      <c r="A803">
        <v>122</v>
      </c>
      <c r="B803">
        <v>6.1</v>
      </c>
    </row>
    <row r="804" spans="1:2" x14ac:dyDescent="0.3">
      <c r="A804">
        <v>106</v>
      </c>
      <c r="B804">
        <v>6.1</v>
      </c>
    </row>
    <row r="805" spans="1:2" x14ac:dyDescent="0.3">
      <c r="A805">
        <v>103</v>
      </c>
      <c r="B805">
        <v>4.8</v>
      </c>
    </row>
    <row r="806" spans="1:2" x14ac:dyDescent="0.3">
      <c r="A806">
        <v>107</v>
      </c>
      <c r="B806">
        <v>5.5</v>
      </c>
    </row>
    <row r="807" spans="1:2" x14ac:dyDescent="0.3">
      <c r="A807">
        <v>156</v>
      </c>
      <c r="B807">
        <v>3.8</v>
      </c>
    </row>
    <row r="808" spans="1:2" x14ac:dyDescent="0.3">
      <c r="A808">
        <v>127</v>
      </c>
      <c r="B808">
        <v>6.5</v>
      </c>
    </row>
    <row r="809" spans="1:2" x14ac:dyDescent="0.3">
      <c r="A809">
        <v>119</v>
      </c>
      <c r="B809">
        <v>6</v>
      </c>
    </row>
    <row r="810" spans="1:2" x14ac:dyDescent="0.3">
      <c r="A810">
        <v>132</v>
      </c>
      <c r="B810">
        <v>6.7</v>
      </c>
    </row>
    <row r="811" spans="1:2" x14ac:dyDescent="0.3">
      <c r="A811">
        <v>108</v>
      </c>
      <c r="B811">
        <v>8.1</v>
      </c>
    </row>
    <row r="812" spans="1:2" x14ac:dyDescent="0.3">
      <c r="A812">
        <v>114</v>
      </c>
      <c r="B812">
        <v>4.9000000000000004</v>
      </c>
    </row>
    <row r="813" spans="1:2" x14ac:dyDescent="0.3">
      <c r="A813">
        <v>133</v>
      </c>
      <c r="B813">
        <v>7.3</v>
      </c>
    </row>
    <row r="814" spans="1:2" x14ac:dyDescent="0.3">
      <c r="A814">
        <v>103</v>
      </c>
      <c r="B814">
        <v>6.4</v>
      </c>
    </row>
    <row r="815" spans="1:2" x14ac:dyDescent="0.3">
      <c r="A815">
        <v>22</v>
      </c>
      <c r="B815">
        <v>6.6</v>
      </c>
    </row>
    <row r="816" spans="1:2" x14ac:dyDescent="0.3">
      <c r="A816">
        <v>95</v>
      </c>
      <c r="B816">
        <v>6.7</v>
      </c>
    </row>
    <row r="817" spans="1:2" x14ac:dyDescent="0.3">
      <c r="A817">
        <v>90</v>
      </c>
      <c r="B817">
        <v>3.6</v>
      </c>
    </row>
    <row r="818" spans="1:2" x14ac:dyDescent="0.3">
      <c r="A818">
        <v>87</v>
      </c>
      <c r="B818">
        <v>5.7</v>
      </c>
    </row>
    <row r="819" spans="1:2" x14ac:dyDescent="0.3">
      <c r="A819">
        <v>114</v>
      </c>
      <c r="B819">
        <v>6</v>
      </c>
    </row>
    <row r="820" spans="1:2" x14ac:dyDescent="0.3">
      <c r="A820">
        <v>119</v>
      </c>
      <c r="B820">
        <v>4.9000000000000004</v>
      </c>
    </row>
    <row r="821" spans="1:2" x14ac:dyDescent="0.3">
      <c r="A821">
        <v>103</v>
      </c>
      <c r="B821">
        <v>4.7</v>
      </c>
    </row>
    <row r="822" spans="1:2" x14ac:dyDescent="0.3">
      <c r="A822">
        <v>125</v>
      </c>
      <c r="B822">
        <v>6.3</v>
      </c>
    </row>
    <row r="823" spans="1:2" x14ac:dyDescent="0.3">
      <c r="A823">
        <v>97</v>
      </c>
      <c r="B823">
        <v>5.9</v>
      </c>
    </row>
    <row r="824" spans="1:2" x14ac:dyDescent="0.3">
      <c r="A824">
        <v>125</v>
      </c>
      <c r="B824">
        <v>5.9</v>
      </c>
    </row>
    <row r="825" spans="1:2" x14ac:dyDescent="0.3">
      <c r="A825">
        <v>30</v>
      </c>
      <c r="B825">
        <v>7</v>
      </c>
    </row>
    <row r="826" spans="1:2" x14ac:dyDescent="0.3">
      <c r="A826">
        <v>136</v>
      </c>
      <c r="B826">
        <v>7.5</v>
      </c>
    </row>
    <row r="827" spans="1:2" x14ac:dyDescent="0.3">
      <c r="A827">
        <v>116</v>
      </c>
      <c r="B827">
        <v>5.6</v>
      </c>
    </row>
    <row r="828" spans="1:2" x14ac:dyDescent="0.3">
      <c r="A828">
        <v>103</v>
      </c>
      <c r="B828">
        <v>6.4</v>
      </c>
    </row>
    <row r="829" spans="1:2" x14ac:dyDescent="0.3">
      <c r="A829">
        <v>97</v>
      </c>
      <c r="B829">
        <v>6.3</v>
      </c>
    </row>
    <row r="830" spans="1:2" x14ac:dyDescent="0.3">
      <c r="A830">
        <v>96</v>
      </c>
      <c r="B830">
        <v>4.3</v>
      </c>
    </row>
    <row r="831" spans="1:2" x14ac:dyDescent="0.3">
      <c r="A831">
        <v>131</v>
      </c>
      <c r="B831">
        <v>5.9</v>
      </c>
    </row>
    <row r="832" spans="1:2" x14ac:dyDescent="0.3">
      <c r="A832">
        <v>22</v>
      </c>
      <c r="B832">
        <v>6.7</v>
      </c>
    </row>
    <row r="833" spans="1:2" x14ac:dyDescent="0.3">
      <c r="A833">
        <v>95</v>
      </c>
      <c r="B833">
        <v>5.5</v>
      </c>
    </row>
    <row r="834" spans="1:2" x14ac:dyDescent="0.3">
      <c r="A834">
        <v>86</v>
      </c>
      <c r="B834">
        <v>6.2</v>
      </c>
    </row>
    <row r="835" spans="1:2" x14ac:dyDescent="0.3">
      <c r="A835">
        <v>142</v>
      </c>
      <c r="B835">
        <v>8.8000000000000007</v>
      </c>
    </row>
    <row r="836" spans="1:2" x14ac:dyDescent="0.3">
      <c r="A836">
        <v>92</v>
      </c>
      <c r="B836">
        <v>5.2</v>
      </c>
    </row>
    <row r="837" spans="1:2" x14ac:dyDescent="0.3">
      <c r="A837">
        <v>108</v>
      </c>
      <c r="B837">
        <v>7</v>
      </c>
    </row>
    <row r="838" spans="1:2" x14ac:dyDescent="0.3">
      <c r="A838">
        <v>84</v>
      </c>
      <c r="B838">
        <v>6.6</v>
      </c>
    </row>
    <row r="839" spans="1:2" x14ac:dyDescent="0.3">
      <c r="A839">
        <v>188</v>
      </c>
      <c r="B839">
        <v>7.3</v>
      </c>
    </row>
    <row r="840" spans="1:2" x14ac:dyDescent="0.3">
      <c r="A840">
        <v>95</v>
      </c>
      <c r="B840">
        <v>5.6</v>
      </c>
    </row>
    <row r="841" spans="1:2" x14ac:dyDescent="0.3">
      <c r="A841">
        <v>118</v>
      </c>
      <c r="B841">
        <v>6.6</v>
      </c>
    </row>
    <row r="842" spans="1:2" x14ac:dyDescent="0.3">
      <c r="A842">
        <v>92</v>
      </c>
      <c r="B842">
        <v>5.4</v>
      </c>
    </row>
    <row r="843" spans="1:2" x14ac:dyDescent="0.3">
      <c r="A843">
        <v>74</v>
      </c>
      <c r="B843">
        <v>6.3</v>
      </c>
    </row>
    <row r="844" spans="1:2" x14ac:dyDescent="0.3">
      <c r="A844">
        <v>134</v>
      </c>
      <c r="B844">
        <v>7.9</v>
      </c>
    </row>
    <row r="845" spans="1:2" x14ac:dyDescent="0.3">
      <c r="A845">
        <v>101</v>
      </c>
      <c r="B845">
        <v>6.3</v>
      </c>
    </row>
    <row r="846" spans="1:2" x14ac:dyDescent="0.3">
      <c r="A846">
        <v>100</v>
      </c>
      <c r="B846">
        <v>6</v>
      </c>
    </row>
    <row r="847" spans="1:2" x14ac:dyDescent="0.3">
      <c r="A847">
        <v>132</v>
      </c>
      <c r="B847">
        <v>7.2</v>
      </c>
    </row>
    <row r="848" spans="1:2" x14ac:dyDescent="0.3">
      <c r="A848">
        <v>105</v>
      </c>
      <c r="B848">
        <v>5.0999999999999996</v>
      </c>
    </row>
    <row r="849" spans="1:2" x14ac:dyDescent="0.3">
      <c r="A849">
        <v>123</v>
      </c>
      <c r="B849">
        <v>7.3</v>
      </c>
    </row>
    <row r="850" spans="1:2" x14ac:dyDescent="0.3">
      <c r="A850">
        <v>117</v>
      </c>
      <c r="B850">
        <v>8</v>
      </c>
    </row>
    <row r="851" spans="1:2" x14ac:dyDescent="0.3">
      <c r="A851">
        <v>98</v>
      </c>
      <c r="B851">
        <v>6.2</v>
      </c>
    </row>
    <row r="852" spans="1:2" x14ac:dyDescent="0.3">
      <c r="A852">
        <v>128</v>
      </c>
      <c r="B852">
        <v>6</v>
      </c>
    </row>
    <row r="853" spans="1:2" x14ac:dyDescent="0.3">
      <c r="A853">
        <v>114</v>
      </c>
      <c r="B853">
        <v>6.7</v>
      </c>
    </row>
    <row r="854" spans="1:2" x14ac:dyDescent="0.3">
      <c r="A854">
        <v>111</v>
      </c>
      <c r="B854">
        <v>8.1</v>
      </c>
    </row>
    <row r="855" spans="1:2" x14ac:dyDescent="0.3">
      <c r="A855">
        <v>85</v>
      </c>
      <c r="B855">
        <v>6.4</v>
      </c>
    </row>
    <row r="856" spans="1:2" x14ac:dyDescent="0.3">
      <c r="A856">
        <v>44</v>
      </c>
      <c r="B856">
        <v>8.4</v>
      </c>
    </row>
    <row r="857" spans="1:2" x14ac:dyDescent="0.3">
      <c r="A857">
        <v>137</v>
      </c>
      <c r="B857">
        <v>8</v>
      </c>
    </row>
    <row r="858" spans="1:2" x14ac:dyDescent="0.3">
      <c r="A858">
        <v>97</v>
      </c>
      <c r="B858">
        <v>6.3</v>
      </c>
    </row>
    <row r="859" spans="1:2" x14ac:dyDescent="0.3">
      <c r="A859">
        <v>104</v>
      </c>
      <c r="B859">
        <v>6.4</v>
      </c>
    </row>
    <row r="860" spans="1:2" x14ac:dyDescent="0.3">
      <c r="A860">
        <v>110</v>
      </c>
      <c r="B860">
        <v>6.6</v>
      </c>
    </row>
    <row r="861" spans="1:2" x14ac:dyDescent="0.3">
      <c r="A861">
        <v>133</v>
      </c>
      <c r="B861">
        <v>6.4</v>
      </c>
    </row>
    <row r="862" spans="1:2" x14ac:dyDescent="0.3">
      <c r="A862">
        <v>94</v>
      </c>
      <c r="B862">
        <v>6</v>
      </c>
    </row>
    <row r="863" spans="1:2" x14ac:dyDescent="0.3">
      <c r="A863">
        <v>104</v>
      </c>
      <c r="B863">
        <v>6.6</v>
      </c>
    </row>
    <row r="864" spans="1:2" x14ac:dyDescent="0.3">
      <c r="A864">
        <v>91</v>
      </c>
      <c r="B864">
        <v>5.9</v>
      </c>
    </row>
    <row r="865" spans="1:2" x14ac:dyDescent="0.3">
      <c r="A865">
        <v>145</v>
      </c>
      <c r="B865">
        <v>6.4</v>
      </c>
    </row>
    <row r="866" spans="1:2" x14ac:dyDescent="0.3">
      <c r="A866">
        <v>135</v>
      </c>
      <c r="B866">
        <v>6.3</v>
      </c>
    </row>
    <row r="867" spans="1:2" x14ac:dyDescent="0.3">
      <c r="A867">
        <v>122</v>
      </c>
      <c r="B867">
        <v>7.3</v>
      </c>
    </row>
    <row r="868" spans="1:2" x14ac:dyDescent="0.3">
      <c r="A868">
        <v>110</v>
      </c>
      <c r="B868">
        <v>6.8</v>
      </c>
    </row>
    <row r="869" spans="1:2" x14ac:dyDescent="0.3">
      <c r="A869">
        <v>95</v>
      </c>
      <c r="B869">
        <v>7.2</v>
      </c>
    </row>
    <row r="870" spans="1:2" x14ac:dyDescent="0.3">
      <c r="A870">
        <v>102</v>
      </c>
      <c r="B870">
        <v>5.7</v>
      </c>
    </row>
    <row r="871" spans="1:2" x14ac:dyDescent="0.3">
      <c r="A871">
        <v>94</v>
      </c>
      <c r="B871">
        <v>6</v>
      </c>
    </row>
    <row r="872" spans="1:2" x14ac:dyDescent="0.3">
      <c r="A872">
        <v>126</v>
      </c>
      <c r="B872">
        <v>6.5</v>
      </c>
    </row>
    <row r="873" spans="1:2" x14ac:dyDescent="0.3">
      <c r="A873">
        <v>118</v>
      </c>
      <c r="B873">
        <v>5.8</v>
      </c>
    </row>
    <row r="874" spans="1:2" x14ac:dyDescent="0.3">
      <c r="A874">
        <v>99</v>
      </c>
      <c r="B874">
        <v>5.8</v>
      </c>
    </row>
    <row r="875" spans="1:2" x14ac:dyDescent="0.3">
      <c r="A875">
        <v>88</v>
      </c>
      <c r="B875">
        <v>6.7</v>
      </c>
    </row>
    <row r="876" spans="1:2" x14ac:dyDescent="0.3">
      <c r="A876">
        <v>141</v>
      </c>
      <c r="B876">
        <v>7.8</v>
      </c>
    </row>
    <row r="877" spans="1:2" x14ac:dyDescent="0.3">
      <c r="A877">
        <v>107</v>
      </c>
      <c r="B877">
        <v>5.6</v>
      </c>
    </row>
    <row r="878" spans="1:2" x14ac:dyDescent="0.3">
      <c r="A878">
        <v>116</v>
      </c>
      <c r="B878">
        <v>5.8</v>
      </c>
    </row>
    <row r="879" spans="1:2" x14ac:dyDescent="0.3">
      <c r="A879">
        <v>143</v>
      </c>
      <c r="B879">
        <v>7.4</v>
      </c>
    </row>
    <row r="880" spans="1:2" x14ac:dyDescent="0.3">
      <c r="A880">
        <v>114</v>
      </c>
      <c r="B880">
        <v>6.9</v>
      </c>
    </row>
    <row r="881" spans="1:2" x14ac:dyDescent="0.3">
      <c r="A881">
        <v>93</v>
      </c>
      <c r="B881">
        <v>5.5</v>
      </c>
    </row>
    <row r="882" spans="1:2" x14ac:dyDescent="0.3">
      <c r="A882">
        <v>280</v>
      </c>
      <c r="B882">
        <v>6.3</v>
      </c>
    </row>
    <row r="883" spans="1:2" x14ac:dyDescent="0.3">
      <c r="A883">
        <v>100</v>
      </c>
      <c r="B883">
        <v>4.7</v>
      </c>
    </row>
    <row r="884" spans="1:2" x14ac:dyDescent="0.3">
      <c r="A884">
        <v>107</v>
      </c>
      <c r="B884">
        <v>5.6</v>
      </c>
    </row>
    <row r="885" spans="1:2" x14ac:dyDescent="0.3">
      <c r="A885">
        <v>119</v>
      </c>
      <c r="B885">
        <v>6.4</v>
      </c>
    </row>
    <row r="886" spans="1:2" x14ac:dyDescent="0.3">
      <c r="A886">
        <v>95</v>
      </c>
      <c r="B886">
        <v>4.2</v>
      </c>
    </row>
    <row r="887" spans="1:2" x14ac:dyDescent="0.3">
      <c r="A887">
        <v>119</v>
      </c>
      <c r="B887">
        <v>6.4</v>
      </c>
    </row>
    <row r="888" spans="1:2" x14ac:dyDescent="0.3">
      <c r="A888">
        <v>133</v>
      </c>
      <c r="B888">
        <v>7.7</v>
      </c>
    </row>
    <row r="889" spans="1:2" x14ac:dyDescent="0.3">
      <c r="A889">
        <v>152</v>
      </c>
      <c r="B889">
        <v>7.7</v>
      </c>
    </row>
    <row r="890" spans="1:2" x14ac:dyDescent="0.3">
      <c r="A890">
        <v>96</v>
      </c>
      <c r="B890">
        <v>5.3</v>
      </c>
    </row>
    <row r="891" spans="1:2" x14ac:dyDescent="0.3">
      <c r="A891">
        <v>117</v>
      </c>
      <c r="B891">
        <v>6.7</v>
      </c>
    </row>
    <row r="892" spans="1:2" x14ac:dyDescent="0.3">
      <c r="A892">
        <v>123</v>
      </c>
      <c r="B892">
        <v>7.7</v>
      </c>
    </row>
    <row r="893" spans="1:2" x14ac:dyDescent="0.3">
      <c r="A893">
        <v>92</v>
      </c>
      <c r="B893">
        <v>5.7</v>
      </c>
    </row>
    <row r="894" spans="1:2" x14ac:dyDescent="0.3">
      <c r="A894">
        <v>170</v>
      </c>
      <c r="B894">
        <v>7.6</v>
      </c>
    </row>
    <row r="895" spans="1:2" x14ac:dyDescent="0.3">
      <c r="A895">
        <v>123</v>
      </c>
      <c r="B895">
        <v>6.4</v>
      </c>
    </row>
    <row r="896" spans="1:2" x14ac:dyDescent="0.3">
      <c r="A896">
        <v>110</v>
      </c>
      <c r="B896">
        <v>5.6</v>
      </c>
    </row>
    <row r="897" spans="1:2" x14ac:dyDescent="0.3">
      <c r="A897">
        <v>116</v>
      </c>
      <c r="B897">
        <v>6.8</v>
      </c>
    </row>
    <row r="898" spans="1:2" x14ac:dyDescent="0.3">
      <c r="A898">
        <v>121</v>
      </c>
      <c r="B898">
        <v>2.4</v>
      </c>
    </row>
    <row r="899" spans="1:2" x14ac:dyDescent="0.3">
      <c r="A899">
        <v>128</v>
      </c>
      <c r="B899">
        <v>6.2</v>
      </c>
    </row>
    <row r="900" spans="1:2" x14ac:dyDescent="0.3">
      <c r="A900">
        <v>99</v>
      </c>
      <c r="B900">
        <v>5.9</v>
      </c>
    </row>
    <row r="901" spans="1:2" x14ac:dyDescent="0.3">
      <c r="A901">
        <v>94</v>
      </c>
      <c r="B901">
        <v>7.1</v>
      </c>
    </row>
    <row r="902" spans="1:2" x14ac:dyDescent="0.3">
      <c r="A902">
        <v>127</v>
      </c>
      <c r="B902">
        <v>7.6</v>
      </c>
    </row>
    <row r="903" spans="1:2" x14ac:dyDescent="0.3">
      <c r="A903">
        <v>89</v>
      </c>
      <c r="B903">
        <v>5.5</v>
      </c>
    </row>
    <row r="904" spans="1:2" x14ac:dyDescent="0.3">
      <c r="A904">
        <v>123</v>
      </c>
      <c r="B904">
        <v>7</v>
      </c>
    </row>
    <row r="905" spans="1:2" x14ac:dyDescent="0.3">
      <c r="A905">
        <v>135</v>
      </c>
      <c r="B905">
        <v>7.1</v>
      </c>
    </row>
    <row r="906" spans="1:2" x14ac:dyDescent="0.3">
      <c r="A906">
        <v>118</v>
      </c>
      <c r="B906">
        <v>7.4</v>
      </c>
    </row>
    <row r="907" spans="1:2" x14ac:dyDescent="0.3">
      <c r="A907">
        <v>189</v>
      </c>
      <c r="B907">
        <v>7.6</v>
      </c>
    </row>
    <row r="908" spans="1:2" x14ac:dyDescent="0.3">
      <c r="A908">
        <v>172</v>
      </c>
      <c r="B908">
        <v>5.9</v>
      </c>
    </row>
    <row r="909" spans="1:2" x14ac:dyDescent="0.3">
      <c r="A909">
        <v>124</v>
      </c>
      <c r="B909">
        <v>5.9</v>
      </c>
    </row>
    <row r="910" spans="1:2" x14ac:dyDescent="0.3">
      <c r="A910">
        <v>141</v>
      </c>
      <c r="B910">
        <v>8</v>
      </c>
    </row>
    <row r="911" spans="1:2" x14ac:dyDescent="0.3">
      <c r="A911">
        <v>157</v>
      </c>
      <c r="B911">
        <v>7.4</v>
      </c>
    </row>
    <row r="912" spans="1:2" x14ac:dyDescent="0.3">
      <c r="A912">
        <v>106</v>
      </c>
      <c r="B912">
        <v>5.8</v>
      </c>
    </row>
    <row r="913" spans="1:2" x14ac:dyDescent="0.3">
      <c r="A913">
        <v>108</v>
      </c>
      <c r="B913">
        <v>6.3</v>
      </c>
    </row>
    <row r="914" spans="1:2" x14ac:dyDescent="0.3">
      <c r="A914">
        <v>125</v>
      </c>
      <c r="B914">
        <v>5.7</v>
      </c>
    </row>
    <row r="915" spans="1:2" x14ac:dyDescent="0.3">
      <c r="A915">
        <v>107</v>
      </c>
      <c r="B915">
        <v>5.0999999999999996</v>
      </c>
    </row>
    <row r="916" spans="1:2" x14ac:dyDescent="0.3">
      <c r="A916">
        <v>215</v>
      </c>
      <c r="B916">
        <v>7.6</v>
      </c>
    </row>
    <row r="917" spans="1:2" x14ac:dyDescent="0.3">
      <c r="A917">
        <v>118</v>
      </c>
      <c r="B917">
        <v>6.4</v>
      </c>
    </row>
    <row r="918" spans="1:2" x14ac:dyDescent="0.3">
      <c r="A918">
        <v>118</v>
      </c>
      <c r="B918">
        <v>7.4</v>
      </c>
    </row>
    <row r="919" spans="1:2" x14ac:dyDescent="0.3">
      <c r="A919">
        <v>178</v>
      </c>
      <c r="B919">
        <v>8.1999999999999993</v>
      </c>
    </row>
    <row r="920" spans="1:2" x14ac:dyDescent="0.3">
      <c r="A920">
        <v>92</v>
      </c>
      <c r="B920">
        <v>6.5</v>
      </c>
    </row>
    <row r="921" spans="1:2" x14ac:dyDescent="0.3">
      <c r="A921">
        <v>104</v>
      </c>
      <c r="B921">
        <v>5.5</v>
      </c>
    </row>
    <row r="922" spans="1:2" x14ac:dyDescent="0.3">
      <c r="A922">
        <v>116</v>
      </c>
      <c r="B922">
        <v>6.5</v>
      </c>
    </row>
    <row r="923" spans="1:2" x14ac:dyDescent="0.3">
      <c r="A923">
        <v>90</v>
      </c>
      <c r="B923">
        <v>5.6</v>
      </c>
    </row>
    <row r="924" spans="1:2" x14ac:dyDescent="0.3">
      <c r="A924">
        <v>93</v>
      </c>
      <c r="B924">
        <v>4.9000000000000004</v>
      </c>
    </row>
    <row r="925" spans="1:2" x14ac:dyDescent="0.3">
      <c r="A925">
        <v>130</v>
      </c>
      <c r="B925">
        <v>4.5999999999999996</v>
      </c>
    </row>
    <row r="926" spans="1:2" x14ac:dyDescent="0.3">
      <c r="A926">
        <v>90</v>
      </c>
      <c r="B926">
        <v>7.9</v>
      </c>
    </row>
    <row r="927" spans="1:2" x14ac:dyDescent="0.3">
      <c r="A927">
        <v>106</v>
      </c>
      <c r="B927">
        <v>7.1</v>
      </c>
    </row>
    <row r="928" spans="1:2" x14ac:dyDescent="0.3">
      <c r="A928">
        <v>155</v>
      </c>
      <c r="B928">
        <v>6.9</v>
      </c>
    </row>
    <row r="929" spans="1:2" x14ac:dyDescent="0.3">
      <c r="A929">
        <v>139</v>
      </c>
      <c r="B929">
        <v>7.3</v>
      </c>
    </row>
    <row r="930" spans="1:2" x14ac:dyDescent="0.3">
      <c r="A930">
        <v>112</v>
      </c>
      <c r="B930">
        <v>7</v>
      </c>
    </row>
    <row r="931" spans="1:2" x14ac:dyDescent="0.3">
      <c r="A931">
        <v>139</v>
      </c>
      <c r="B931">
        <v>7.7</v>
      </c>
    </row>
    <row r="932" spans="1:2" x14ac:dyDescent="0.3">
      <c r="A932">
        <v>115</v>
      </c>
      <c r="B932">
        <v>6.7</v>
      </c>
    </row>
    <row r="933" spans="1:2" x14ac:dyDescent="0.3">
      <c r="A933">
        <v>143</v>
      </c>
      <c r="B933">
        <v>6.3</v>
      </c>
    </row>
    <row r="934" spans="1:2" x14ac:dyDescent="0.3">
      <c r="A934">
        <v>96</v>
      </c>
      <c r="B934">
        <v>5.8</v>
      </c>
    </row>
    <row r="935" spans="1:2" x14ac:dyDescent="0.3">
      <c r="A935">
        <v>112</v>
      </c>
      <c r="B935">
        <v>7.1</v>
      </c>
    </row>
    <row r="936" spans="1:2" x14ac:dyDescent="0.3">
      <c r="A936">
        <v>131</v>
      </c>
      <c r="B936">
        <v>7.3</v>
      </c>
    </row>
    <row r="937" spans="1:2" x14ac:dyDescent="0.3">
      <c r="A937">
        <v>116</v>
      </c>
      <c r="B937">
        <v>6.4</v>
      </c>
    </row>
    <row r="938" spans="1:2" x14ac:dyDescent="0.3">
      <c r="A938">
        <v>112</v>
      </c>
      <c r="B938">
        <v>7.1</v>
      </c>
    </row>
    <row r="939" spans="1:2" x14ac:dyDescent="0.3">
      <c r="A939">
        <v>123</v>
      </c>
      <c r="B939">
        <v>7.6</v>
      </c>
    </row>
    <row r="940" spans="1:2" x14ac:dyDescent="0.3">
      <c r="A940">
        <v>104</v>
      </c>
      <c r="B940">
        <v>6.8</v>
      </c>
    </row>
    <row r="941" spans="1:2" x14ac:dyDescent="0.3">
      <c r="A941">
        <v>107</v>
      </c>
      <c r="B941">
        <v>6.6</v>
      </c>
    </row>
    <row r="942" spans="1:2" x14ac:dyDescent="0.3">
      <c r="A942">
        <v>124</v>
      </c>
      <c r="B942">
        <v>6.7</v>
      </c>
    </row>
    <row r="943" spans="1:2" x14ac:dyDescent="0.3">
      <c r="A943">
        <v>96</v>
      </c>
      <c r="B943">
        <v>6.1</v>
      </c>
    </row>
    <row r="944" spans="1:2" x14ac:dyDescent="0.3">
      <c r="A944">
        <v>125</v>
      </c>
      <c r="B944">
        <v>6</v>
      </c>
    </row>
    <row r="945" spans="1:2" x14ac:dyDescent="0.3">
      <c r="A945">
        <v>129</v>
      </c>
      <c r="B945">
        <v>7.6</v>
      </c>
    </row>
    <row r="946" spans="1:2" x14ac:dyDescent="0.3">
      <c r="A946">
        <v>90</v>
      </c>
      <c r="B946">
        <v>7.1</v>
      </c>
    </row>
    <row r="947" spans="1:2" x14ac:dyDescent="0.3">
      <c r="A947">
        <v>109</v>
      </c>
      <c r="B947">
        <v>5</v>
      </c>
    </row>
    <row r="948" spans="1:2" x14ac:dyDescent="0.3">
      <c r="A948">
        <v>124</v>
      </c>
      <c r="B948">
        <v>7.1</v>
      </c>
    </row>
    <row r="949" spans="1:2" x14ac:dyDescent="0.3">
      <c r="A949">
        <v>121</v>
      </c>
      <c r="B949">
        <v>6.2</v>
      </c>
    </row>
    <row r="950" spans="1:2" x14ac:dyDescent="0.3">
      <c r="A950">
        <v>95</v>
      </c>
      <c r="B950">
        <v>5.6</v>
      </c>
    </row>
    <row r="951" spans="1:2" x14ac:dyDescent="0.3">
      <c r="A951">
        <v>128</v>
      </c>
      <c r="B951">
        <v>5.4</v>
      </c>
    </row>
    <row r="952" spans="1:2" x14ac:dyDescent="0.3">
      <c r="A952">
        <v>118</v>
      </c>
      <c r="B952">
        <v>7.4</v>
      </c>
    </row>
    <row r="953" spans="1:2" x14ac:dyDescent="0.3">
      <c r="A953">
        <v>80</v>
      </c>
      <c r="B953">
        <v>5</v>
      </c>
    </row>
    <row r="954" spans="1:2" x14ac:dyDescent="0.3">
      <c r="A954">
        <v>99</v>
      </c>
      <c r="B954">
        <v>5.2</v>
      </c>
    </row>
    <row r="955" spans="1:2" x14ac:dyDescent="0.3">
      <c r="A955">
        <v>133</v>
      </c>
      <c r="B955">
        <v>7.6</v>
      </c>
    </row>
    <row r="956" spans="1:2" x14ac:dyDescent="0.3">
      <c r="A956">
        <v>127</v>
      </c>
      <c r="B956">
        <v>6.6</v>
      </c>
    </row>
    <row r="957" spans="1:2" x14ac:dyDescent="0.3">
      <c r="A957">
        <v>106</v>
      </c>
      <c r="B957">
        <v>7</v>
      </c>
    </row>
    <row r="958" spans="1:2" x14ac:dyDescent="0.3">
      <c r="A958">
        <v>98</v>
      </c>
      <c r="B958">
        <v>5.7</v>
      </c>
    </row>
    <row r="959" spans="1:2" x14ac:dyDescent="0.3">
      <c r="A959">
        <v>132</v>
      </c>
      <c r="B959">
        <v>8.1999999999999993</v>
      </c>
    </row>
    <row r="960" spans="1:2" x14ac:dyDescent="0.3">
      <c r="A960">
        <v>114</v>
      </c>
      <c r="B960">
        <v>6.2</v>
      </c>
    </row>
    <row r="961" spans="1:2" x14ac:dyDescent="0.3">
      <c r="A961">
        <v>45</v>
      </c>
      <c r="B961">
        <v>7.9</v>
      </c>
    </row>
    <row r="962" spans="1:2" x14ac:dyDescent="0.3">
      <c r="A962">
        <v>78</v>
      </c>
      <c r="B962">
        <v>6.6</v>
      </c>
    </row>
    <row r="963" spans="1:2" x14ac:dyDescent="0.3">
      <c r="A963">
        <v>101</v>
      </c>
      <c r="B963">
        <v>4.7</v>
      </c>
    </row>
    <row r="964" spans="1:2" x14ac:dyDescent="0.3">
      <c r="A964">
        <v>113</v>
      </c>
      <c r="B964">
        <v>6.3</v>
      </c>
    </row>
    <row r="965" spans="1:2" x14ac:dyDescent="0.3">
      <c r="A965">
        <v>98</v>
      </c>
      <c r="B965">
        <v>6.1</v>
      </c>
    </row>
    <row r="966" spans="1:2" x14ac:dyDescent="0.3">
      <c r="A966">
        <v>124</v>
      </c>
      <c r="B966">
        <v>6.7</v>
      </c>
    </row>
    <row r="967" spans="1:2" x14ac:dyDescent="0.3">
      <c r="A967">
        <v>109</v>
      </c>
      <c r="B967">
        <v>6.1</v>
      </c>
    </row>
    <row r="968" spans="1:2" x14ac:dyDescent="0.3">
      <c r="A968">
        <v>128</v>
      </c>
      <c r="B968">
        <v>7</v>
      </c>
    </row>
    <row r="969" spans="1:2" x14ac:dyDescent="0.3">
      <c r="A969">
        <v>144</v>
      </c>
      <c r="B969">
        <v>7.4</v>
      </c>
    </row>
    <row r="970" spans="1:2" x14ac:dyDescent="0.3">
      <c r="A970">
        <v>95</v>
      </c>
      <c r="B970">
        <v>7.3</v>
      </c>
    </row>
    <row r="971" spans="1:2" x14ac:dyDescent="0.3">
      <c r="A971">
        <v>105</v>
      </c>
      <c r="B971">
        <v>5.8</v>
      </c>
    </row>
    <row r="972" spans="1:2" x14ac:dyDescent="0.3">
      <c r="A972">
        <v>121</v>
      </c>
      <c r="B972">
        <v>6.7</v>
      </c>
    </row>
    <row r="973" spans="1:2" x14ac:dyDescent="0.3">
      <c r="A973">
        <v>125</v>
      </c>
      <c r="B973">
        <v>5.8</v>
      </c>
    </row>
    <row r="974" spans="1:2" x14ac:dyDescent="0.3">
      <c r="A974">
        <v>129</v>
      </c>
      <c r="B974">
        <v>7.8</v>
      </c>
    </row>
    <row r="975" spans="1:2" x14ac:dyDescent="0.3">
      <c r="A975">
        <v>132</v>
      </c>
      <c r="B975">
        <v>6.6</v>
      </c>
    </row>
    <row r="976" spans="1:2" x14ac:dyDescent="0.3">
      <c r="A976">
        <v>118</v>
      </c>
      <c r="B976">
        <v>6.5</v>
      </c>
    </row>
    <row r="977" spans="1:2" x14ac:dyDescent="0.3">
      <c r="A977">
        <v>113</v>
      </c>
      <c r="B977">
        <v>6.7</v>
      </c>
    </row>
    <row r="978" spans="1:2" x14ac:dyDescent="0.3">
      <c r="A978">
        <v>140</v>
      </c>
      <c r="B978">
        <v>7.3</v>
      </c>
    </row>
    <row r="979" spans="1:2" x14ac:dyDescent="0.3">
      <c r="A979">
        <v>89</v>
      </c>
      <c r="B979">
        <v>5.8</v>
      </c>
    </row>
    <row r="980" spans="1:2" x14ac:dyDescent="0.3">
      <c r="A980">
        <v>104</v>
      </c>
      <c r="B980">
        <v>5.5</v>
      </c>
    </row>
    <row r="981" spans="1:2" x14ac:dyDescent="0.3">
      <c r="A981">
        <v>106</v>
      </c>
      <c r="B981">
        <v>6.3</v>
      </c>
    </row>
    <row r="982" spans="1:2" x14ac:dyDescent="0.3">
      <c r="A982">
        <v>141</v>
      </c>
      <c r="B982">
        <v>7.4</v>
      </c>
    </row>
    <row r="983" spans="1:2" x14ac:dyDescent="0.3">
      <c r="A983">
        <v>124</v>
      </c>
      <c r="B983">
        <v>5.9</v>
      </c>
    </row>
    <row r="984" spans="1:2" x14ac:dyDescent="0.3">
      <c r="A984">
        <v>98</v>
      </c>
      <c r="B984">
        <v>6.2</v>
      </c>
    </row>
    <row r="985" spans="1:2" x14ac:dyDescent="0.3">
      <c r="A985">
        <v>108</v>
      </c>
      <c r="B985">
        <v>5.9</v>
      </c>
    </row>
    <row r="986" spans="1:2" x14ac:dyDescent="0.3">
      <c r="A986">
        <v>114</v>
      </c>
      <c r="B986">
        <v>6.5</v>
      </c>
    </row>
    <row r="987" spans="1:2" x14ac:dyDescent="0.3">
      <c r="A987">
        <v>101</v>
      </c>
      <c r="B987">
        <v>4.4000000000000004</v>
      </c>
    </row>
    <row r="988" spans="1:2" x14ac:dyDescent="0.3">
      <c r="A988">
        <v>93</v>
      </c>
      <c r="B988">
        <v>3.5</v>
      </c>
    </row>
    <row r="989" spans="1:2" x14ac:dyDescent="0.3">
      <c r="A989">
        <v>119</v>
      </c>
      <c r="B989">
        <v>6.6</v>
      </c>
    </row>
    <row r="990" spans="1:2" x14ac:dyDescent="0.3">
      <c r="A990">
        <v>119</v>
      </c>
      <c r="B990">
        <v>6</v>
      </c>
    </row>
    <row r="991" spans="1:2" x14ac:dyDescent="0.3">
      <c r="A991">
        <v>99</v>
      </c>
      <c r="B991">
        <v>6.4</v>
      </c>
    </row>
    <row r="992" spans="1:2" x14ac:dyDescent="0.3">
      <c r="A992">
        <v>137</v>
      </c>
      <c r="B992">
        <v>6.5</v>
      </c>
    </row>
    <row r="993" spans="1:2" x14ac:dyDescent="0.3">
      <c r="A993">
        <v>105</v>
      </c>
      <c r="B993">
        <v>7.8</v>
      </c>
    </row>
    <row r="994" spans="1:2" x14ac:dyDescent="0.3">
      <c r="A994">
        <v>117</v>
      </c>
      <c r="B994">
        <v>4.3</v>
      </c>
    </row>
    <row r="995" spans="1:2" x14ac:dyDescent="0.3">
      <c r="A995">
        <v>87</v>
      </c>
      <c r="B995">
        <v>4.2</v>
      </c>
    </row>
    <row r="996" spans="1:2" x14ac:dyDescent="0.3">
      <c r="A996">
        <v>129</v>
      </c>
      <c r="B996">
        <v>6.5</v>
      </c>
    </row>
    <row r="997" spans="1:2" x14ac:dyDescent="0.3">
      <c r="A997">
        <v>115</v>
      </c>
      <c r="B997">
        <v>6.1</v>
      </c>
    </row>
    <row r="998" spans="1:2" x14ac:dyDescent="0.3">
      <c r="A998">
        <v>132</v>
      </c>
      <c r="B998">
        <v>6.3</v>
      </c>
    </row>
    <row r="999" spans="1:2" x14ac:dyDescent="0.3">
      <c r="A999">
        <v>131</v>
      </c>
      <c r="B999">
        <v>6.2</v>
      </c>
    </row>
    <row r="1000" spans="1:2" x14ac:dyDescent="0.3">
      <c r="A1000">
        <v>95</v>
      </c>
      <c r="B1000">
        <v>5.9</v>
      </c>
    </row>
    <row r="1001" spans="1:2" x14ac:dyDescent="0.3">
      <c r="A1001">
        <v>125</v>
      </c>
      <c r="B1001">
        <v>5.9</v>
      </c>
    </row>
    <row r="1002" spans="1:2" x14ac:dyDescent="0.3">
      <c r="A1002">
        <v>98</v>
      </c>
      <c r="B1002">
        <v>6.5</v>
      </c>
    </row>
    <row r="1003" spans="1:2" x14ac:dyDescent="0.3">
      <c r="A1003">
        <v>110</v>
      </c>
      <c r="B1003">
        <v>6.4</v>
      </c>
    </row>
    <row r="1004" spans="1:2" x14ac:dyDescent="0.3">
      <c r="A1004">
        <v>118</v>
      </c>
      <c r="B1004">
        <v>6.5</v>
      </c>
    </row>
    <row r="1005" spans="1:2" x14ac:dyDescent="0.3">
      <c r="A1005">
        <v>101</v>
      </c>
      <c r="B1005">
        <v>5.7</v>
      </c>
    </row>
    <row r="1006" spans="1:2" x14ac:dyDescent="0.3">
      <c r="A1006">
        <v>60</v>
      </c>
      <c r="B1006">
        <v>7.5</v>
      </c>
    </row>
    <row r="1007" spans="1:2" x14ac:dyDescent="0.3">
      <c r="A1007">
        <v>90</v>
      </c>
      <c r="B1007">
        <v>8</v>
      </c>
    </row>
    <row r="1008" spans="1:2" x14ac:dyDescent="0.3">
      <c r="A1008">
        <v>119</v>
      </c>
      <c r="B1008">
        <v>7.3</v>
      </c>
    </row>
    <row r="1009" spans="1:2" x14ac:dyDescent="0.3">
      <c r="A1009">
        <v>139</v>
      </c>
      <c r="B1009">
        <v>6.7</v>
      </c>
    </row>
    <row r="1010" spans="1:2" x14ac:dyDescent="0.3">
      <c r="A1010">
        <v>130</v>
      </c>
      <c r="B1010">
        <v>7.5</v>
      </c>
    </row>
    <row r="1011" spans="1:2" x14ac:dyDescent="0.3">
      <c r="A1011">
        <v>100</v>
      </c>
      <c r="B1011">
        <v>5.4</v>
      </c>
    </row>
    <row r="1012" spans="1:2" x14ac:dyDescent="0.3">
      <c r="A1012">
        <v>114</v>
      </c>
      <c r="B1012">
        <v>6.6</v>
      </c>
    </row>
    <row r="1013" spans="1:2" x14ac:dyDescent="0.3">
      <c r="A1013">
        <v>96</v>
      </c>
      <c r="B1013">
        <v>7.7</v>
      </c>
    </row>
    <row r="1014" spans="1:2" x14ac:dyDescent="0.3">
      <c r="A1014">
        <v>110</v>
      </c>
      <c r="B1014">
        <v>5.8</v>
      </c>
    </row>
    <row r="1015" spans="1:2" x14ac:dyDescent="0.3">
      <c r="A1015">
        <v>158</v>
      </c>
      <c r="B1015">
        <v>6.4</v>
      </c>
    </row>
    <row r="1016" spans="1:2" x14ac:dyDescent="0.3">
      <c r="A1016">
        <v>102</v>
      </c>
      <c r="B1016">
        <v>5.6</v>
      </c>
    </row>
    <row r="1017" spans="1:2" x14ac:dyDescent="0.3">
      <c r="A1017">
        <v>84</v>
      </c>
      <c r="B1017">
        <v>6</v>
      </c>
    </row>
    <row r="1018" spans="1:2" x14ac:dyDescent="0.3">
      <c r="A1018">
        <v>115</v>
      </c>
      <c r="B1018">
        <v>6.2</v>
      </c>
    </row>
    <row r="1019" spans="1:2" x14ac:dyDescent="0.3">
      <c r="A1019">
        <v>99</v>
      </c>
      <c r="B1019">
        <v>5.9</v>
      </c>
    </row>
    <row r="1020" spans="1:2" x14ac:dyDescent="0.3">
      <c r="A1020">
        <v>135</v>
      </c>
      <c r="B1020">
        <v>5.0999999999999996</v>
      </c>
    </row>
    <row r="1021" spans="1:2" x14ac:dyDescent="0.3">
      <c r="A1021">
        <v>108</v>
      </c>
      <c r="B1021">
        <v>6.8</v>
      </c>
    </row>
    <row r="1022" spans="1:2" x14ac:dyDescent="0.3">
      <c r="A1022">
        <v>43</v>
      </c>
      <c r="B1022">
        <v>7</v>
      </c>
    </row>
    <row r="1023" spans="1:2" x14ac:dyDescent="0.3">
      <c r="A1023">
        <v>127</v>
      </c>
      <c r="B1023">
        <v>6</v>
      </c>
    </row>
    <row r="1024" spans="1:2" x14ac:dyDescent="0.3">
      <c r="A1024">
        <v>107</v>
      </c>
      <c r="B1024">
        <v>5.0999999999999996</v>
      </c>
    </row>
    <row r="1025" spans="1:2" x14ac:dyDescent="0.3">
      <c r="A1025">
        <v>95</v>
      </c>
      <c r="B1025">
        <v>5.8</v>
      </c>
    </row>
    <row r="1026" spans="1:2" x14ac:dyDescent="0.3">
      <c r="A1026">
        <v>124</v>
      </c>
      <c r="B1026">
        <v>6.2</v>
      </c>
    </row>
    <row r="1027" spans="1:2" x14ac:dyDescent="0.3">
      <c r="A1027">
        <v>109</v>
      </c>
      <c r="B1027">
        <v>6.4</v>
      </c>
    </row>
    <row r="1028" spans="1:2" x14ac:dyDescent="0.3">
      <c r="A1028">
        <v>102</v>
      </c>
      <c r="B1028">
        <v>4.8</v>
      </c>
    </row>
    <row r="1029" spans="1:2" x14ac:dyDescent="0.3">
      <c r="A1029">
        <v>88</v>
      </c>
      <c r="B1029">
        <v>4.9000000000000004</v>
      </c>
    </row>
    <row r="1030" spans="1:2" x14ac:dyDescent="0.3">
      <c r="A1030">
        <v>87</v>
      </c>
      <c r="B1030">
        <v>5.6</v>
      </c>
    </row>
    <row r="1031" spans="1:2" x14ac:dyDescent="0.3">
      <c r="A1031">
        <v>104</v>
      </c>
      <c r="B1031">
        <v>5.5</v>
      </c>
    </row>
    <row r="1032" spans="1:2" x14ac:dyDescent="0.3">
      <c r="A1032">
        <v>96</v>
      </c>
      <c r="B1032">
        <v>3.7</v>
      </c>
    </row>
    <row r="1033" spans="1:2" x14ac:dyDescent="0.3">
      <c r="A1033">
        <v>85</v>
      </c>
      <c r="B1033">
        <v>5.9</v>
      </c>
    </row>
    <row r="1034" spans="1:2" x14ac:dyDescent="0.3">
      <c r="A1034">
        <v>64</v>
      </c>
      <c r="B1034">
        <v>8.5</v>
      </c>
    </row>
    <row r="1035" spans="1:2" x14ac:dyDescent="0.3">
      <c r="A1035">
        <v>104</v>
      </c>
      <c r="B1035">
        <v>6.3</v>
      </c>
    </row>
    <row r="1036" spans="1:2" x14ac:dyDescent="0.3">
      <c r="A1036">
        <v>135</v>
      </c>
      <c r="B1036">
        <v>7.4</v>
      </c>
    </row>
    <row r="1037" spans="1:2" x14ac:dyDescent="0.3">
      <c r="A1037">
        <v>190</v>
      </c>
      <c r="B1037">
        <v>7.6</v>
      </c>
    </row>
    <row r="1038" spans="1:2" x14ac:dyDescent="0.3">
      <c r="A1038">
        <v>127</v>
      </c>
      <c r="B1038">
        <v>8.3000000000000007</v>
      </c>
    </row>
    <row r="1039" spans="1:2" x14ac:dyDescent="0.3">
      <c r="A1039">
        <v>129</v>
      </c>
      <c r="B1039">
        <v>6.6</v>
      </c>
    </row>
    <row r="1040" spans="1:2" x14ac:dyDescent="0.3">
      <c r="A1040">
        <v>120</v>
      </c>
      <c r="B1040">
        <v>6.9</v>
      </c>
    </row>
    <row r="1041" spans="1:2" x14ac:dyDescent="0.3">
      <c r="A1041">
        <v>118</v>
      </c>
      <c r="B1041">
        <v>6.7</v>
      </c>
    </row>
    <row r="1042" spans="1:2" x14ac:dyDescent="0.3">
      <c r="A1042">
        <v>112</v>
      </c>
      <c r="B1042">
        <v>6.8</v>
      </c>
    </row>
    <row r="1043" spans="1:2" x14ac:dyDescent="0.3">
      <c r="A1043">
        <v>89</v>
      </c>
      <c r="B1043">
        <v>4.5999999999999996</v>
      </c>
    </row>
    <row r="1044" spans="1:2" x14ac:dyDescent="0.3">
      <c r="A1044">
        <v>114</v>
      </c>
      <c r="B1044">
        <v>7.1</v>
      </c>
    </row>
    <row r="1045" spans="1:2" x14ac:dyDescent="0.3">
      <c r="A1045">
        <v>137</v>
      </c>
      <c r="B1045">
        <v>6.4</v>
      </c>
    </row>
    <row r="1046" spans="1:2" x14ac:dyDescent="0.3">
      <c r="A1046">
        <v>112</v>
      </c>
      <c r="B1046">
        <v>6.4</v>
      </c>
    </row>
    <row r="1047" spans="1:2" x14ac:dyDescent="0.3">
      <c r="A1047">
        <v>120</v>
      </c>
      <c r="B1047">
        <v>7.4</v>
      </c>
    </row>
    <row r="1048" spans="1:2" x14ac:dyDescent="0.3">
      <c r="A1048">
        <v>123</v>
      </c>
      <c r="B1048">
        <v>6.4</v>
      </c>
    </row>
    <row r="1049" spans="1:2" x14ac:dyDescent="0.3">
      <c r="A1049">
        <v>93</v>
      </c>
      <c r="B1049">
        <v>6</v>
      </c>
    </row>
    <row r="1050" spans="1:2" x14ac:dyDescent="0.3">
      <c r="A1050">
        <v>123</v>
      </c>
      <c r="B1050">
        <v>6.5</v>
      </c>
    </row>
    <row r="1051" spans="1:2" x14ac:dyDescent="0.3">
      <c r="A1051">
        <v>122</v>
      </c>
      <c r="B1051">
        <v>7.8</v>
      </c>
    </row>
    <row r="1052" spans="1:2" x14ac:dyDescent="0.3">
      <c r="A1052">
        <v>115</v>
      </c>
      <c r="B1052">
        <v>6</v>
      </c>
    </row>
    <row r="1053" spans="1:2" x14ac:dyDescent="0.3">
      <c r="A1053">
        <v>123</v>
      </c>
      <c r="B1053">
        <v>7</v>
      </c>
    </row>
    <row r="1054" spans="1:2" x14ac:dyDescent="0.3">
      <c r="A1054">
        <v>96</v>
      </c>
      <c r="B1054">
        <v>6</v>
      </c>
    </row>
    <row r="1055" spans="1:2" x14ac:dyDescent="0.3">
      <c r="A1055">
        <v>110</v>
      </c>
      <c r="B1055">
        <v>7.8</v>
      </c>
    </row>
    <row r="1056" spans="1:2" x14ac:dyDescent="0.3">
      <c r="A1056">
        <v>105</v>
      </c>
      <c r="B1056">
        <v>6.1</v>
      </c>
    </row>
    <row r="1057" spans="1:2" x14ac:dyDescent="0.3">
      <c r="A1057">
        <v>113</v>
      </c>
      <c r="B1057">
        <v>6.8</v>
      </c>
    </row>
    <row r="1058" spans="1:2" x14ac:dyDescent="0.3">
      <c r="A1058">
        <v>132</v>
      </c>
      <c r="B1058">
        <v>6.4</v>
      </c>
    </row>
    <row r="1059" spans="1:2" x14ac:dyDescent="0.3">
      <c r="A1059">
        <v>93</v>
      </c>
      <c r="B1059">
        <v>7.7</v>
      </c>
    </row>
    <row r="1060" spans="1:2" x14ac:dyDescent="0.3">
      <c r="A1060">
        <v>115</v>
      </c>
      <c r="B1060">
        <v>8.1</v>
      </c>
    </row>
    <row r="1061" spans="1:2" x14ac:dyDescent="0.3">
      <c r="A1061">
        <v>75</v>
      </c>
      <c r="B1061">
        <v>4.5</v>
      </c>
    </row>
    <row r="1062" spans="1:2" x14ac:dyDescent="0.3">
      <c r="A1062">
        <v>108</v>
      </c>
      <c r="B1062">
        <v>5.8</v>
      </c>
    </row>
    <row r="1063" spans="1:2" x14ac:dyDescent="0.3">
      <c r="A1063">
        <v>105</v>
      </c>
      <c r="B1063">
        <v>6.3</v>
      </c>
    </row>
    <row r="1064" spans="1:2" x14ac:dyDescent="0.3">
      <c r="A1064">
        <v>102</v>
      </c>
      <c r="B1064">
        <v>5.7</v>
      </c>
    </row>
    <row r="1065" spans="1:2" x14ac:dyDescent="0.3">
      <c r="A1065">
        <v>118</v>
      </c>
      <c r="B1065">
        <v>7.2</v>
      </c>
    </row>
    <row r="1066" spans="1:2" x14ac:dyDescent="0.3">
      <c r="A1066">
        <v>111</v>
      </c>
      <c r="B1066">
        <v>7.6</v>
      </c>
    </row>
    <row r="1067" spans="1:2" x14ac:dyDescent="0.3">
      <c r="A1067">
        <v>81</v>
      </c>
      <c r="B1067">
        <v>4.7</v>
      </c>
    </row>
    <row r="1068" spans="1:2" x14ac:dyDescent="0.3">
      <c r="A1068">
        <v>116</v>
      </c>
      <c r="B1068">
        <v>6.6</v>
      </c>
    </row>
    <row r="1069" spans="1:2" x14ac:dyDescent="0.3">
      <c r="A1069">
        <v>86</v>
      </c>
      <c r="B1069">
        <v>6.8</v>
      </c>
    </row>
    <row r="1070" spans="1:2" x14ac:dyDescent="0.3">
      <c r="A1070">
        <v>127</v>
      </c>
      <c r="B1070">
        <v>7.3</v>
      </c>
    </row>
    <row r="1071" spans="1:2" x14ac:dyDescent="0.3">
      <c r="A1071">
        <v>140</v>
      </c>
      <c r="B1071">
        <v>2.7</v>
      </c>
    </row>
    <row r="1072" spans="1:2" x14ac:dyDescent="0.3">
      <c r="A1072">
        <v>91</v>
      </c>
      <c r="B1072">
        <v>4.8</v>
      </c>
    </row>
    <row r="1073" spans="1:2" x14ac:dyDescent="0.3">
      <c r="A1073">
        <v>98</v>
      </c>
      <c r="B1073">
        <v>6.3</v>
      </c>
    </row>
    <row r="1074" spans="1:2" x14ac:dyDescent="0.3">
      <c r="A1074">
        <v>84</v>
      </c>
      <c r="B1074">
        <v>5.5</v>
      </c>
    </row>
    <row r="1075" spans="1:2" x14ac:dyDescent="0.3">
      <c r="A1075">
        <v>109</v>
      </c>
      <c r="B1075">
        <v>6.2</v>
      </c>
    </row>
    <row r="1076" spans="1:2" x14ac:dyDescent="0.3">
      <c r="A1076">
        <v>93</v>
      </c>
      <c r="B1076">
        <v>5.8</v>
      </c>
    </row>
    <row r="1077" spans="1:2" x14ac:dyDescent="0.3">
      <c r="A1077">
        <v>113</v>
      </c>
      <c r="B1077">
        <v>5.7</v>
      </c>
    </row>
    <row r="1078" spans="1:2" x14ac:dyDescent="0.3">
      <c r="A1078">
        <v>141</v>
      </c>
      <c r="B1078">
        <v>6.5</v>
      </c>
    </row>
    <row r="1079" spans="1:2" x14ac:dyDescent="0.3">
      <c r="A1079">
        <v>119</v>
      </c>
      <c r="B1079">
        <v>6.7</v>
      </c>
    </row>
    <row r="1080" spans="1:2" x14ac:dyDescent="0.3">
      <c r="A1080">
        <v>97</v>
      </c>
      <c r="B1080">
        <v>7.4</v>
      </c>
    </row>
    <row r="1081" spans="1:2" x14ac:dyDescent="0.3">
      <c r="A1081">
        <v>117</v>
      </c>
      <c r="B1081">
        <v>6.9</v>
      </c>
    </row>
    <row r="1082" spans="1:2" x14ac:dyDescent="0.3">
      <c r="A1082">
        <v>101</v>
      </c>
      <c r="B1082">
        <v>5.5</v>
      </c>
    </row>
    <row r="1083" spans="1:2" x14ac:dyDescent="0.3">
      <c r="A1083">
        <v>153</v>
      </c>
      <c r="B1083">
        <v>8.1</v>
      </c>
    </row>
    <row r="1084" spans="1:2" x14ac:dyDescent="0.3">
      <c r="A1084">
        <v>122</v>
      </c>
      <c r="B1084">
        <v>7.7</v>
      </c>
    </row>
    <row r="1085" spans="1:2" x14ac:dyDescent="0.3">
      <c r="A1085">
        <v>102</v>
      </c>
      <c r="B1085">
        <v>7.3</v>
      </c>
    </row>
    <row r="1086" spans="1:2" x14ac:dyDescent="0.3">
      <c r="A1086">
        <v>83</v>
      </c>
      <c r="B1086">
        <v>5.2</v>
      </c>
    </row>
    <row r="1087" spans="1:2" x14ac:dyDescent="0.3">
      <c r="A1087">
        <v>103</v>
      </c>
      <c r="B1087">
        <v>7.1</v>
      </c>
    </row>
    <row r="1088" spans="1:2" x14ac:dyDescent="0.3">
      <c r="A1088">
        <v>110</v>
      </c>
      <c r="B1088">
        <v>7.1</v>
      </c>
    </row>
    <row r="1089" spans="1:2" x14ac:dyDescent="0.3">
      <c r="A1089">
        <v>136</v>
      </c>
      <c r="B1089">
        <v>7.2</v>
      </c>
    </row>
    <row r="1090" spans="1:2" x14ac:dyDescent="0.3">
      <c r="A1090">
        <v>91</v>
      </c>
      <c r="B1090">
        <v>6.5</v>
      </c>
    </row>
    <row r="1091" spans="1:2" x14ac:dyDescent="0.3">
      <c r="A1091">
        <v>89</v>
      </c>
      <c r="B1091">
        <v>4.5999999999999996</v>
      </c>
    </row>
    <row r="1092" spans="1:2" x14ac:dyDescent="0.3">
      <c r="A1092">
        <v>107</v>
      </c>
      <c r="B1092">
        <v>5.6</v>
      </c>
    </row>
    <row r="1093" spans="1:2" x14ac:dyDescent="0.3">
      <c r="A1093">
        <v>129</v>
      </c>
      <c r="B1093">
        <v>7.7</v>
      </c>
    </row>
    <row r="1094" spans="1:2" x14ac:dyDescent="0.3">
      <c r="A1094">
        <v>95</v>
      </c>
      <c r="B1094">
        <v>7.2</v>
      </c>
    </row>
    <row r="1095" spans="1:2" x14ac:dyDescent="0.3">
      <c r="A1095">
        <v>122</v>
      </c>
      <c r="B1095">
        <v>6.8</v>
      </c>
    </row>
    <row r="1096" spans="1:2" x14ac:dyDescent="0.3">
      <c r="A1096">
        <v>110</v>
      </c>
      <c r="B1096">
        <v>5.4</v>
      </c>
    </row>
    <row r="1097" spans="1:2" x14ac:dyDescent="0.3">
      <c r="A1097">
        <v>135</v>
      </c>
      <c r="B1097">
        <v>6.3</v>
      </c>
    </row>
    <row r="1098" spans="1:2" x14ac:dyDescent="0.3">
      <c r="A1098">
        <v>111</v>
      </c>
      <c r="B1098">
        <v>7.2</v>
      </c>
    </row>
    <row r="1099" spans="1:2" x14ac:dyDescent="0.3">
      <c r="A1099">
        <v>95</v>
      </c>
      <c r="B1099">
        <v>5.6</v>
      </c>
    </row>
    <row r="1100" spans="1:2" x14ac:dyDescent="0.3">
      <c r="A1100">
        <v>109</v>
      </c>
      <c r="B1100">
        <v>6.8</v>
      </c>
    </row>
    <row r="1101" spans="1:2" x14ac:dyDescent="0.3">
      <c r="A1101">
        <v>93</v>
      </c>
      <c r="B1101">
        <v>4.3</v>
      </c>
    </row>
    <row r="1102" spans="1:2" x14ac:dyDescent="0.3">
      <c r="A1102">
        <v>94</v>
      </c>
      <c r="B1102">
        <v>6.3</v>
      </c>
    </row>
    <row r="1103" spans="1:2" x14ac:dyDescent="0.3">
      <c r="A1103">
        <v>117</v>
      </c>
      <c r="B1103">
        <v>6.5</v>
      </c>
    </row>
    <row r="1104" spans="1:2" x14ac:dyDescent="0.3">
      <c r="A1104">
        <v>112</v>
      </c>
      <c r="B1104">
        <v>6.4</v>
      </c>
    </row>
    <row r="1105" spans="1:2" x14ac:dyDescent="0.3">
      <c r="A1105">
        <v>111</v>
      </c>
      <c r="B1105">
        <v>6.3</v>
      </c>
    </row>
    <row r="1106" spans="1:2" x14ac:dyDescent="0.3">
      <c r="A1106">
        <v>96</v>
      </c>
      <c r="B1106">
        <v>5.9</v>
      </c>
    </row>
    <row r="1107" spans="1:2" x14ac:dyDescent="0.3">
      <c r="A1107">
        <v>141</v>
      </c>
      <c r="B1107">
        <v>6.5</v>
      </c>
    </row>
    <row r="1108" spans="1:2" x14ac:dyDescent="0.3">
      <c r="A1108">
        <v>94</v>
      </c>
      <c r="B1108">
        <v>6.5</v>
      </c>
    </row>
    <row r="1109" spans="1:2" x14ac:dyDescent="0.3">
      <c r="A1109">
        <v>87</v>
      </c>
      <c r="B1109">
        <v>6.1</v>
      </c>
    </row>
    <row r="1110" spans="1:2" x14ac:dyDescent="0.3">
      <c r="A1110">
        <v>88</v>
      </c>
      <c r="B1110">
        <v>5.9</v>
      </c>
    </row>
    <row r="1111" spans="1:2" x14ac:dyDescent="0.3">
      <c r="A1111">
        <v>177</v>
      </c>
      <c r="B1111">
        <v>6.6</v>
      </c>
    </row>
    <row r="1112" spans="1:2" x14ac:dyDescent="0.3">
      <c r="A1112">
        <v>133</v>
      </c>
      <c r="B1112">
        <v>7.4</v>
      </c>
    </row>
    <row r="1113" spans="1:2" x14ac:dyDescent="0.3">
      <c r="A1113">
        <v>119</v>
      </c>
      <c r="B1113">
        <v>7.3</v>
      </c>
    </row>
    <row r="1114" spans="1:2" x14ac:dyDescent="0.3">
      <c r="A1114">
        <v>102</v>
      </c>
      <c r="B1114">
        <v>6.6</v>
      </c>
    </row>
    <row r="1115" spans="1:2" x14ac:dyDescent="0.3">
      <c r="A1115">
        <v>101</v>
      </c>
      <c r="B1115">
        <v>5.6</v>
      </c>
    </row>
    <row r="1116" spans="1:2" x14ac:dyDescent="0.3">
      <c r="A1116">
        <v>91</v>
      </c>
      <c r="B1116">
        <v>5.3</v>
      </c>
    </row>
    <row r="1117" spans="1:2" x14ac:dyDescent="0.3">
      <c r="A1117">
        <v>117</v>
      </c>
      <c r="B1117">
        <v>6</v>
      </c>
    </row>
    <row r="1118" spans="1:2" x14ac:dyDescent="0.3">
      <c r="A1118">
        <v>86</v>
      </c>
      <c r="B1118">
        <v>5.4</v>
      </c>
    </row>
    <row r="1119" spans="1:2" x14ac:dyDescent="0.3">
      <c r="A1119">
        <v>124</v>
      </c>
      <c r="B1119">
        <v>6.8</v>
      </c>
    </row>
    <row r="1120" spans="1:2" x14ac:dyDescent="0.3">
      <c r="A1120">
        <v>134</v>
      </c>
      <c r="B1120">
        <v>6.4</v>
      </c>
    </row>
    <row r="1121" spans="1:2" x14ac:dyDescent="0.3">
      <c r="A1121">
        <v>95</v>
      </c>
      <c r="B1121">
        <v>7.1</v>
      </c>
    </row>
    <row r="1122" spans="1:2" x14ac:dyDescent="0.3">
      <c r="A1122">
        <v>100</v>
      </c>
      <c r="B1122">
        <v>4.9000000000000004</v>
      </c>
    </row>
    <row r="1123" spans="1:2" x14ac:dyDescent="0.3">
      <c r="A1123">
        <v>220</v>
      </c>
      <c r="B1123">
        <v>5.8</v>
      </c>
    </row>
    <row r="1124" spans="1:2" x14ac:dyDescent="0.3">
      <c r="A1124">
        <v>212</v>
      </c>
      <c r="B1124">
        <v>7.1</v>
      </c>
    </row>
    <row r="1125" spans="1:2" x14ac:dyDescent="0.3">
      <c r="A1125">
        <v>128</v>
      </c>
      <c r="B1125">
        <v>7.2</v>
      </c>
    </row>
    <row r="1126" spans="1:2" x14ac:dyDescent="0.3">
      <c r="A1126">
        <v>106</v>
      </c>
      <c r="B1126">
        <v>6</v>
      </c>
    </row>
    <row r="1127" spans="1:2" x14ac:dyDescent="0.3">
      <c r="A1127">
        <v>160</v>
      </c>
      <c r="B1127">
        <v>6</v>
      </c>
    </row>
    <row r="1128" spans="1:2" x14ac:dyDescent="0.3">
      <c r="A1128">
        <v>114</v>
      </c>
      <c r="B1128">
        <v>7</v>
      </c>
    </row>
    <row r="1129" spans="1:2" x14ac:dyDescent="0.3">
      <c r="A1129">
        <v>99</v>
      </c>
      <c r="B1129">
        <v>5.4</v>
      </c>
    </row>
    <row r="1130" spans="1:2" x14ac:dyDescent="0.3">
      <c r="A1130">
        <v>74</v>
      </c>
      <c r="B1130">
        <v>6.5</v>
      </c>
    </row>
    <row r="1131" spans="1:2" x14ac:dyDescent="0.3">
      <c r="A1131">
        <v>139</v>
      </c>
      <c r="B1131">
        <v>6.4</v>
      </c>
    </row>
    <row r="1132" spans="1:2" x14ac:dyDescent="0.3">
      <c r="A1132">
        <v>52</v>
      </c>
      <c r="B1132">
        <v>8.3000000000000007</v>
      </c>
    </row>
    <row r="1133" spans="1:2" x14ac:dyDescent="0.3">
      <c r="A1133">
        <v>103</v>
      </c>
      <c r="B1133">
        <v>4.9000000000000004</v>
      </c>
    </row>
    <row r="1134" spans="1:2" x14ac:dyDescent="0.3">
      <c r="A1134">
        <v>101</v>
      </c>
      <c r="B1134">
        <v>6.3</v>
      </c>
    </row>
    <row r="1135" spans="1:2" x14ac:dyDescent="0.3">
      <c r="A1135">
        <v>91</v>
      </c>
      <c r="B1135">
        <v>1.7</v>
      </c>
    </row>
    <row r="1136" spans="1:2" x14ac:dyDescent="0.3">
      <c r="A1136">
        <v>130</v>
      </c>
      <c r="B1136">
        <v>7.7</v>
      </c>
    </row>
    <row r="1137" spans="1:2" x14ac:dyDescent="0.3">
      <c r="A1137">
        <v>130</v>
      </c>
      <c r="B1137">
        <v>7.8</v>
      </c>
    </row>
    <row r="1138" spans="1:2" x14ac:dyDescent="0.3">
      <c r="A1138">
        <v>110</v>
      </c>
      <c r="B1138">
        <v>5.5</v>
      </c>
    </row>
    <row r="1139" spans="1:2" x14ac:dyDescent="0.3">
      <c r="A1139">
        <v>147</v>
      </c>
      <c r="B1139">
        <v>7.5</v>
      </c>
    </row>
    <row r="1140" spans="1:2" x14ac:dyDescent="0.3">
      <c r="A1140">
        <v>96</v>
      </c>
      <c r="B1140">
        <v>6.4</v>
      </c>
    </row>
    <row r="1141" spans="1:2" x14ac:dyDescent="0.3">
      <c r="A1141">
        <v>118</v>
      </c>
      <c r="B1141">
        <v>5.6</v>
      </c>
    </row>
    <row r="1142" spans="1:2" x14ac:dyDescent="0.3">
      <c r="A1142">
        <v>88</v>
      </c>
      <c r="B1142">
        <v>7.5</v>
      </c>
    </row>
    <row r="1143" spans="1:2" x14ac:dyDescent="0.3">
      <c r="A1143">
        <v>325</v>
      </c>
      <c r="B1143">
        <v>6.8</v>
      </c>
    </row>
    <row r="1144" spans="1:2" x14ac:dyDescent="0.3">
      <c r="A1144">
        <v>102</v>
      </c>
      <c r="B1144">
        <v>6.8</v>
      </c>
    </row>
    <row r="1145" spans="1:2" x14ac:dyDescent="0.3">
      <c r="A1145">
        <v>110</v>
      </c>
      <c r="B1145">
        <v>6</v>
      </c>
    </row>
    <row r="1146" spans="1:2" x14ac:dyDescent="0.3">
      <c r="A1146">
        <v>136</v>
      </c>
      <c r="B1146">
        <v>7.3</v>
      </c>
    </row>
    <row r="1147" spans="1:2" x14ac:dyDescent="0.3">
      <c r="A1147">
        <v>103</v>
      </c>
      <c r="B1147">
        <v>6</v>
      </c>
    </row>
    <row r="1148" spans="1:2" x14ac:dyDescent="0.3">
      <c r="A1148">
        <v>103</v>
      </c>
      <c r="B1148">
        <v>7</v>
      </c>
    </row>
    <row r="1149" spans="1:2" x14ac:dyDescent="0.3">
      <c r="A1149">
        <v>90</v>
      </c>
      <c r="B1149">
        <v>5.0999999999999996</v>
      </c>
    </row>
    <row r="1150" spans="1:2" x14ac:dyDescent="0.3">
      <c r="A1150">
        <v>154</v>
      </c>
      <c r="B1150">
        <v>6.8</v>
      </c>
    </row>
    <row r="1151" spans="1:2" x14ac:dyDescent="0.3">
      <c r="A1151">
        <v>99</v>
      </c>
      <c r="B1151">
        <v>6.5</v>
      </c>
    </row>
    <row r="1152" spans="1:2" x14ac:dyDescent="0.3">
      <c r="A1152">
        <v>93</v>
      </c>
      <c r="B1152">
        <v>6.6</v>
      </c>
    </row>
    <row r="1153" spans="1:2" x14ac:dyDescent="0.3">
      <c r="A1153">
        <v>109</v>
      </c>
      <c r="B1153">
        <v>7.2</v>
      </c>
    </row>
    <row r="1154" spans="1:2" x14ac:dyDescent="0.3">
      <c r="A1154">
        <v>124</v>
      </c>
      <c r="B1154">
        <v>7</v>
      </c>
    </row>
    <row r="1155" spans="1:2" x14ac:dyDescent="0.3">
      <c r="A1155">
        <v>84</v>
      </c>
      <c r="B1155">
        <v>7</v>
      </c>
    </row>
    <row r="1156" spans="1:2" x14ac:dyDescent="0.3">
      <c r="A1156">
        <v>90</v>
      </c>
      <c r="B1156">
        <v>5.9</v>
      </c>
    </row>
    <row r="1157" spans="1:2" x14ac:dyDescent="0.3">
      <c r="A1157">
        <v>117</v>
      </c>
      <c r="B1157">
        <v>5.4</v>
      </c>
    </row>
    <row r="1158" spans="1:2" x14ac:dyDescent="0.3">
      <c r="A1158">
        <v>123</v>
      </c>
      <c r="B1158">
        <v>6.6</v>
      </c>
    </row>
    <row r="1159" spans="1:2" x14ac:dyDescent="0.3">
      <c r="A1159">
        <v>251</v>
      </c>
      <c r="B1159">
        <v>7</v>
      </c>
    </row>
    <row r="1160" spans="1:2" x14ac:dyDescent="0.3">
      <c r="A1160">
        <v>105</v>
      </c>
      <c r="B1160">
        <v>6.5</v>
      </c>
    </row>
    <row r="1161" spans="1:2" x14ac:dyDescent="0.3">
      <c r="A1161">
        <v>115</v>
      </c>
      <c r="B1161">
        <v>6.3</v>
      </c>
    </row>
    <row r="1162" spans="1:2" x14ac:dyDescent="0.3">
      <c r="A1162">
        <v>122</v>
      </c>
      <c r="B1162">
        <v>6.5</v>
      </c>
    </row>
    <row r="1163" spans="1:2" x14ac:dyDescent="0.3">
      <c r="A1163">
        <v>119</v>
      </c>
      <c r="B1163">
        <v>6.5</v>
      </c>
    </row>
    <row r="1164" spans="1:2" x14ac:dyDescent="0.3">
      <c r="A1164">
        <v>81</v>
      </c>
      <c r="B1164">
        <v>5.8</v>
      </c>
    </row>
    <row r="1165" spans="1:2" x14ac:dyDescent="0.3">
      <c r="A1165">
        <v>133</v>
      </c>
      <c r="B1165">
        <v>6.6</v>
      </c>
    </row>
    <row r="1166" spans="1:2" x14ac:dyDescent="0.3">
      <c r="A1166">
        <v>100</v>
      </c>
      <c r="B1166">
        <v>5.4</v>
      </c>
    </row>
    <row r="1167" spans="1:2" x14ac:dyDescent="0.3">
      <c r="A1167">
        <v>120</v>
      </c>
      <c r="B1167">
        <v>6.1</v>
      </c>
    </row>
    <row r="1168" spans="1:2" x14ac:dyDescent="0.3">
      <c r="A1168">
        <v>104</v>
      </c>
      <c r="B1168">
        <v>4</v>
      </c>
    </row>
    <row r="1169" spans="1:2" x14ac:dyDescent="0.3">
      <c r="A1169">
        <v>122</v>
      </c>
      <c r="B1169">
        <v>7.6</v>
      </c>
    </row>
    <row r="1170" spans="1:2" x14ac:dyDescent="0.3">
      <c r="A1170">
        <v>80</v>
      </c>
      <c r="B1170">
        <v>7.9</v>
      </c>
    </row>
    <row r="1171" spans="1:2" x14ac:dyDescent="0.3">
      <c r="A1171">
        <v>91</v>
      </c>
      <c r="B1171">
        <v>5.3</v>
      </c>
    </row>
    <row r="1172" spans="1:2" x14ac:dyDescent="0.3">
      <c r="A1172">
        <v>112</v>
      </c>
      <c r="B1172">
        <v>6.6</v>
      </c>
    </row>
    <row r="1173" spans="1:2" x14ac:dyDescent="0.3">
      <c r="A1173">
        <v>100</v>
      </c>
      <c r="B1173">
        <v>6.3</v>
      </c>
    </row>
    <row r="1174" spans="1:2" x14ac:dyDescent="0.3">
      <c r="A1174">
        <v>30</v>
      </c>
      <c r="B1174">
        <v>7.5</v>
      </c>
    </row>
    <row r="1175" spans="1:2" x14ac:dyDescent="0.3">
      <c r="A1175">
        <v>105</v>
      </c>
      <c r="B1175">
        <v>7.2</v>
      </c>
    </row>
    <row r="1176" spans="1:2" x14ac:dyDescent="0.3">
      <c r="A1176">
        <v>110</v>
      </c>
      <c r="B1176">
        <v>7</v>
      </c>
    </row>
    <row r="1177" spans="1:2" x14ac:dyDescent="0.3">
      <c r="A1177">
        <v>101</v>
      </c>
      <c r="B1177">
        <v>4.9000000000000004</v>
      </c>
    </row>
    <row r="1178" spans="1:2" x14ac:dyDescent="0.3">
      <c r="A1178">
        <v>144</v>
      </c>
      <c r="B1178">
        <v>6.9</v>
      </c>
    </row>
    <row r="1179" spans="1:2" x14ac:dyDescent="0.3">
      <c r="A1179">
        <v>108</v>
      </c>
      <c r="B1179">
        <v>5.2</v>
      </c>
    </row>
    <row r="1180" spans="1:2" x14ac:dyDescent="0.3">
      <c r="A1180">
        <v>107</v>
      </c>
      <c r="B1180">
        <v>8.1</v>
      </c>
    </row>
    <row r="1181" spans="1:2" x14ac:dyDescent="0.3">
      <c r="A1181">
        <v>102</v>
      </c>
      <c r="B1181">
        <v>6.6</v>
      </c>
    </row>
    <row r="1182" spans="1:2" x14ac:dyDescent="0.3">
      <c r="A1182">
        <v>100</v>
      </c>
      <c r="B1182">
        <v>6.2</v>
      </c>
    </row>
    <row r="1183" spans="1:2" x14ac:dyDescent="0.3">
      <c r="A1183">
        <v>126</v>
      </c>
      <c r="B1183">
        <v>7.2</v>
      </c>
    </row>
    <row r="1184" spans="1:2" x14ac:dyDescent="0.3">
      <c r="A1184">
        <v>138</v>
      </c>
      <c r="B1184">
        <v>7.3</v>
      </c>
    </row>
    <row r="1185" spans="1:2" x14ac:dyDescent="0.3">
      <c r="A1185">
        <v>108</v>
      </c>
      <c r="B1185">
        <v>6.7</v>
      </c>
    </row>
    <row r="1186" spans="1:2" x14ac:dyDescent="0.3">
      <c r="A1186">
        <v>105</v>
      </c>
      <c r="B1186">
        <v>6.4</v>
      </c>
    </row>
    <row r="1187" spans="1:2" x14ac:dyDescent="0.3">
      <c r="A1187">
        <v>108</v>
      </c>
      <c r="B1187">
        <v>7.8</v>
      </c>
    </row>
    <row r="1188" spans="1:2" x14ac:dyDescent="0.3">
      <c r="A1188">
        <v>89</v>
      </c>
      <c r="B1188">
        <v>6.4</v>
      </c>
    </row>
    <row r="1189" spans="1:2" x14ac:dyDescent="0.3">
      <c r="A1189">
        <v>129</v>
      </c>
      <c r="B1189">
        <v>4.0999999999999996</v>
      </c>
    </row>
    <row r="1190" spans="1:2" x14ac:dyDescent="0.3">
      <c r="A1190">
        <v>84</v>
      </c>
      <c r="B1190">
        <v>4.0999999999999996</v>
      </c>
    </row>
    <row r="1191" spans="1:2" x14ac:dyDescent="0.3">
      <c r="A1191">
        <v>149</v>
      </c>
      <c r="B1191">
        <v>7.4</v>
      </c>
    </row>
    <row r="1192" spans="1:2" x14ac:dyDescent="0.3">
      <c r="A1192">
        <v>94</v>
      </c>
      <c r="B1192">
        <v>5.8</v>
      </c>
    </row>
    <row r="1193" spans="1:2" x14ac:dyDescent="0.3">
      <c r="A1193">
        <v>121</v>
      </c>
      <c r="B1193">
        <v>7.6</v>
      </c>
    </row>
    <row r="1194" spans="1:2" x14ac:dyDescent="0.3">
      <c r="A1194">
        <v>128</v>
      </c>
      <c r="B1194">
        <v>7.2</v>
      </c>
    </row>
    <row r="1195" spans="1:2" x14ac:dyDescent="0.3">
      <c r="A1195">
        <v>134</v>
      </c>
      <c r="B1195">
        <v>7.8</v>
      </c>
    </row>
    <row r="1196" spans="1:2" x14ac:dyDescent="0.3">
      <c r="A1196">
        <v>120</v>
      </c>
      <c r="B1196">
        <v>7.7</v>
      </c>
    </row>
    <row r="1197" spans="1:2" x14ac:dyDescent="0.3">
      <c r="A1197">
        <v>129</v>
      </c>
      <c r="B1197">
        <v>6.4</v>
      </c>
    </row>
    <row r="1198" spans="1:2" x14ac:dyDescent="0.3">
      <c r="A1198">
        <v>89</v>
      </c>
      <c r="B1198">
        <v>5.0999999999999996</v>
      </c>
    </row>
    <row r="1199" spans="1:2" x14ac:dyDescent="0.3">
      <c r="A1199">
        <v>116</v>
      </c>
      <c r="B1199">
        <v>5.5</v>
      </c>
    </row>
    <row r="1200" spans="1:2" x14ac:dyDescent="0.3">
      <c r="A1200">
        <v>118</v>
      </c>
      <c r="B1200">
        <v>7.4</v>
      </c>
    </row>
    <row r="1201" spans="1:2" x14ac:dyDescent="0.3">
      <c r="A1201">
        <v>107</v>
      </c>
      <c r="B1201">
        <v>6</v>
      </c>
    </row>
    <row r="1202" spans="1:2" x14ac:dyDescent="0.3">
      <c r="A1202">
        <v>155</v>
      </c>
      <c r="B1202">
        <v>7.5</v>
      </c>
    </row>
    <row r="1203" spans="1:2" x14ac:dyDescent="0.3">
      <c r="A1203">
        <v>123</v>
      </c>
      <c r="B1203">
        <v>7</v>
      </c>
    </row>
    <row r="1204" spans="1:2" x14ac:dyDescent="0.3">
      <c r="A1204">
        <v>128</v>
      </c>
      <c r="B1204">
        <v>7.5</v>
      </c>
    </row>
    <row r="1205" spans="1:2" x14ac:dyDescent="0.3">
      <c r="A1205">
        <v>139</v>
      </c>
      <c r="B1205">
        <v>7.3</v>
      </c>
    </row>
    <row r="1206" spans="1:2" x14ac:dyDescent="0.3">
      <c r="A1206">
        <v>109</v>
      </c>
      <c r="B1206">
        <v>5.7</v>
      </c>
    </row>
    <row r="1207" spans="1:2" x14ac:dyDescent="0.3">
      <c r="A1207">
        <v>120</v>
      </c>
      <c r="B1207">
        <v>7.3</v>
      </c>
    </row>
    <row r="1208" spans="1:2" x14ac:dyDescent="0.3">
      <c r="A1208">
        <v>121</v>
      </c>
      <c r="B1208">
        <v>7.2</v>
      </c>
    </row>
    <row r="1209" spans="1:2" x14ac:dyDescent="0.3">
      <c r="A1209">
        <v>102</v>
      </c>
      <c r="B1209">
        <v>5.9</v>
      </c>
    </row>
    <row r="1210" spans="1:2" x14ac:dyDescent="0.3">
      <c r="A1210">
        <v>117</v>
      </c>
      <c r="B1210">
        <v>7.8</v>
      </c>
    </row>
    <row r="1211" spans="1:2" x14ac:dyDescent="0.3">
      <c r="A1211">
        <v>178</v>
      </c>
      <c r="B1211">
        <v>7.7</v>
      </c>
    </row>
    <row r="1212" spans="1:2" x14ac:dyDescent="0.3">
      <c r="A1212">
        <v>147</v>
      </c>
      <c r="B1212">
        <v>8.1</v>
      </c>
    </row>
    <row r="1213" spans="1:2" x14ac:dyDescent="0.3">
      <c r="A1213">
        <v>90</v>
      </c>
      <c r="B1213">
        <v>6.6</v>
      </c>
    </row>
    <row r="1214" spans="1:2" x14ac:dyDescent="0.3">
      <c r="A1214">
        <v>105</v>
      </c>
      <c r="B1214">
        <v>7.1</v>
      </c>
    </row>
    <row r="1215" spans="1:2" x14ac:dyDescent="0.3">
      <c r="A1215">
        <v>114</v>
      </c>
      <c r="B1215">
        <v>5.9</v>
      </c>
    </row>
    <row r="1216" spans="1:2" x14ac:dyDescent="0.3">
      <c r="A1216">
        <v>206</v>
      </c>
      <c r="B1216">
        <v>8</v>
      </c>
    </row>
    <row r="1217" spans="1:2" x14ac:dyDescent="0.3">
      <c r="A1217">
        <v>99</v>
      </c>
      <c r="B1217">
        <v>4.5999999999999996</v>
      </c>
    </row>
    <row r="1218" spans="1:2" x14ac:dyDescent="0.3">
      <c r="A1218">
        <v>123</v>
      </c>
      <c r="B1218">
        <v>6.1</v>
      </c>
    </row>
    <row r="1219" spans="1:2" x14ac:dyDescent="0.3">
      <c r="A1219">
        <v>137</v>
      </c>
      <c r="B1219">
        <v>7.2</v>
      </c>
    </row>
    <row r="1220" spans="1:2" x14ac:dyDescent="0.3">
      <c r="A1220">
        <v>102</v>
      </c>
      <c r="B1220">
        <v>6.4</v>
      </c>
    </row>
    <row r="1221" spans="1:2" x14ac:dyDescent="0.3">
      <c r="A1221">
        <v>109</v>
      </c>
      <c r="B1221">
        <v>6</v>
      </c>
    </row>
    <row r="1222" spans="1:2" x14ac:dyDescent="0.3">
      <c r="A1222">
        <v>82</v>
      </c>
      <c r="B1222">
        <v>5.2</v>
      </c>
    </row>
    <row r="1223" spans="1:2" x14ac:dyDescent="0.3">
      <c r="A1223">
        <v>142</v>
      </c>
      <c r="B1223">
        <v>7.6</v>
      </c>
    </row>
    <row r="1224" spans="1:2" x14ac:dyDescent="0.3">
      <c r="A1224">
        <v>106</v>
      </c>
      <c r="B1224">
        <v>6.4</v>
      </c>
    </row>
    <row r="1225" spans="1:2" x14ac:dyDescent="0.3">
      <c r="A1225">
        <v>114</v>
      </c>
      <c r="B1225">
        <v>6.4</v>
      </c>
    </row>
    <row r="1226" spans="1:2" x14ac:dyDescent="0.3">
      <c r="A1226">
        <v>106</v>
      </c>
      <c r="B1226">
        <v>6.1</v>
      </c>
    </row>
    <row r="1227" spans="1:2" x14ac:dyDescent="0.3">
      <c r="A1227">
        <v>108</v>
      </c>
      <c r="B1227">
        <v>6.1</v>
      </c>
    </row>
    <row r="1228" spans="1:2" x14ac:dyDescent="0.3">
      <c r="A1228">
        <v>98</v>
      </c>
      <c r="B1228">
        <v>5.2</v>
      </c>
    </row>
    <row r="1229" spans="1:2" x14ac:dyDescent="0.3">
      <c r="A1229">
        <v>131</v>
      </c>
      <c r="B1229">
        <v>7.7</v>
      </c>
    </row>
    <row r="1230" spans="1:2" x14ac:dyDescent="0.3">
      <c r="A1230">
        <v>118</v>
      </c>
      <c r="B1230">
        <v>7.3</v>
      </c>
    </row>
    <row r="1231" spans="1:2" x14ac:dyDescent="0.3">
      <c r="A1231">
        <v>113</v>
      </c>
      <c r="B1231">
        <v>6.9</v>
      </c>
    </row>
    <row r="1232" spans="1:2" x14ac:dyDescent="0.3">
      <c r="A1232">
        <v>130</v>
      </c>
      <c r="B1232">
        <v>8.5</v>
      </c>
    </row>
    <row r="1233" spans="1:2" x14ac:dyDescent="0.3">
      <c r="A1233">
        <v>116</v>
      </c>
      <c r="B1233">
        <v>6.3</v>
      </c>
    </row>
    <row r="1234" spans="1:2" x14ac:dyDescent="0.3">
      <c r="A1234">
        <v>89</v>
      </c>
      <c r="B1234">
        <v>5.9</v>
      </c>
    </row>
    <row r="1235" spans="1:2" x14ac:dyDescent="0.3">
      <c r="A1235">
        <v>139</v>
      </c>
      <c r="B1235">
        <v>7.8</v>
      </c>
    </row>
    <row r="1236" spans="1:2" x14ac:dyDescent="0.3">
      <c r="A1236">
        <v>130</v>
      </c>
      <c r="B1236">
        <v>6.7</v>
      </c>
    </row>
    <row r="1237" spans="1:2" x14ac:dyDescent="0.3">
      <c r="A1237">
        <v>107</v>
      </c>
      <c r="B1237">
        <v>6.4</v>
      </c>
    </row>
    <row r="1238" spans="1:2" x14ac:dyDescent="0.3">
      <c r="A1238">
        <v>116</v>
      </c>
      <c r="B1238">
        <v>5.9</v>
      </c>
    </row>
    <row r="1239" spans="1:2" x14ac:dyDescent="0.3">
      <c r="A1239">
        <v>96</v>
      </c>
      <c r="B1239">
        <v>6.6</v>
      </c>
    </row>
    <row r="1240" spans="1:2" x14ac:dyDescent="0.3">
      <c r="A1240">
        <v>99</v>
      </c>
      <c r="B1240">
        <v>6.8</v>
      </c>
    </row>
    <row r="1241" spans="1:2" x14ac:dyDescent="0.3">
      <c r="A1241">
        <v>104</v>
      </c>
      <c r="B1241">
        <v>6.5</v>
      </c>
    </row>
    <row r="1242" spans="1:2" x14ac:dyDescent="0.3">
      <c r="A1242">
        <v>105</v>
      </c>
      <c r="B1242">
        <v>6.6</v>
      </c>
    </row>
    <row r="1243" spans="1:2" x14ac:dyDescent="0.3">
      <c r="A1243">
        <v>101</v>
      </c>
      <c r="B1243">
        <v>5.8</v>
      </c>
    </row>
    <row r="1244" spans="1:2" x14ac:dyDescent="0.3">
      <c r="A1244">
        <v>134</v>
      </c>
      <c r="B1244">
        <v>6.9</v>
      </c>
    </row>
    <row r="1245" spans="1:2" x14ac:dyDescent="0.3">
      <c r="A1245">
        <v>135</v>
      </c>
      <c r="B1245">
        <v>7.1</v>
      </c>
    </row>
    <row r="1246" spans="1:2" x14ac:dyDescent="0.3">
      <c r="A1246">
        <v>98</v>
      </c>
      <c r="B1246">
        <v>5.8</v>
      </c>
    </row>
    <row r="1247" spans="1:2" x14ac:dyDescent="0.3">
      <c r="A1247">
        <v>155</v>
      </c>
      <c r="B1247">
        <v>7.2</v>
      </c>
    </row>
    <row r="1248" spans="1:2" x14ac:dyDescent="0.3">
      <c r="A1248">
        <v>106</v>
      </c>
      <c r="B1248">
        <v>6</v>
      </c>
    </row>
    <row r="1249" spans="1:2" x14ac:dyDescent="0.3">
      <c r="A1249">
        <v>102</v>
      </c>
      <c r="B1249">
        <v>4.7</v>
      </c>
    </row>
    <row r="1250" spans="1:2" x14ac:dyDescent="0.3">
      <c r="A1250">
        <v>95</v>
      </c>
      <c r="B1250">
        <v>5.2</v>
      </c>
    </row>
    <row r="1251" spans="1:2" x14ac:dyDescent="0.3">
      <c r="A1251">
        <v>103</v>
      </c>
      <c r="B1251">
        <v>5.5</v>
      </c>
    </row>
    <row r="1252" spans="1:2" x14ac:dyDescent="0.3">
      <c r="A1252">
        <v>95</v>
      </c>
      <c r="B1252">
        <v>6.5</v>
      </c>
    </row>
    <row r="1253" spans="1:2" x14ac:dyDescent="0.3">
      <c r="A1253">
        <v>109</v>
      </c>
      <c r="B1253">
        <v>7</v>
      </c>
    </row>
    <row r="1254" spans="1:2" x14ac:dyDescent="0.3">
      <c r="A1254">
        <v>95</v>
      </c>
      <c r="B1254">
        <v>5.8</v>
      </c>
    </row>
    <row r="1255" spans="1:2" x14ac:dyDescent="0.3">
      <c r="A1255">
        <v>111</v>
      </c>
      <c r="B1255">
        <v>6.2</v>
      </c>
    </row>
    <row r="1256" spans="1:2" x14ac:dyDescent="0.3">
      <c r="A1256">
        <v>123</v>
      </c>
      <c r="B1256">
        <v>6.5</v>
      </c>
    </row>
    <row r="1257" spans="1:2" x14ac:dyDescent="0.3">
      <c r="A1257">
        <v>140</v>
      </c>
      <c r="B1257">
        <v>7.2</v>
      </c>
    </row>
    <row r="1258" spans="1:2" x14ac:dyDescent="0.3">
      <c r="A1258">
        <v>94</v>
      </c>
      <c r="B1258">
        <v>5.0999999999999996</v>
      </c>
    </row>
    <row r="1259" spans="1:2" x14ac:dyDescent="0.3">
      <c r="A1259">
        <v>94</v>
      </c>
      <c r="B1259">
        <v>4.7</v>
      </c>
    </row>
    <row r="1260" spans="1:2" x14ac:dyDescent="0.3">
      <c r="A1260">
        <v>92</v>
      </c>
      <c r="B1260">
        <v>5.9</v>
      </c>
    </row>
    <row r="1261" spans="1:2" x14ac:dyDescent="0.3">
      <c r="A1261">
        <v>102</v>
      </c>
      <c r="B1261">
        <v>5.8</v>
      </c>
    </row>
    <row r="1262" spans="1:2" x14ac:dyDescent="0.3">
      <c r="A1262">
        <v>123</v>
      </c>
      <c r="B1262">
        <v>7.2</v>
      </c>
    </row>
    <row r="1263" spans="1:2" x14ac:dyDescent="0.3">
      <c r="A1263">
        <v>104</v>
      </c>
      <c r="B1263">
        <v>6.2</v>
      </c>
    </row>
    <row r="1264" spans="1:2" x14ac:dyDescent="0.3">
      <c r="A1264">
        <v>30</v>
      </c>
      <c r="B1264">
        <v>7.4</v>
      </c>
    </row>
    <row r="1265" spans="1:2" x14ac:dyDescent="0.3">
      <c r="A1265">
        <v>102</v>
      </c>
      <c r="B1265">
        <v>5.7</v>
      </c>
    </row>
    <row r="1266" spans="1:2" x14ac:dyDescent="0.3">
      <c r="A1266">
        <v>136</v>
      </c>
      <c r="B1266">
        <v>6.1</v>
      </c>
    </row>
    <row r="1267" spans="1:2" x14ac:dyDescent="0.3">
      <c r="A1267">
        <v>93</v>
      </c>
      <c r="B1267">
        <v>6</v>
      </c>
    </row>
    <row r="1268" spans="1:2" x14ac:dyDescent="0.3">
      <c r="A1268">
        <v>129</v>
      </c>
      <c r="B1268">
        <v>6.9</v>
      </c>
    </row>
    <row r="1269" spans="1:2" x14ac:dyDescent="0.3">
      <c r="A1269">
        <v>107</v>
      </c>
      <c r="B1269">
        <v>6.5</v>
      </c>
    </row>
    <row r="1270" spans="1:2" x14ac:dyDescent="0.3">
      <c r="A1270">
        <v>117</v>
      </c>
      <c r="B1270">
        <v>5</v>
      </c>
    </row>
    <row r="1271" spans="1:2" x14ac:dyDescent="0.3">
      <c r="A1271">
        <v>116</v>
      </c>
      <c r="B1271">
        <v>5.7</v>
      </c>
    </row>
    <row r="1272" spans="1:2" x14ac:dyDescent="0.3">
      <c r="A1272">
        <v>135</v>
      </c>
      <c r="B1272">
        <v>7</v>
      </c>
    </row>
    <row r="1273" spans="1:2" x14ac:dyDescent="0.3">
      <c r="A1273">
        <v>107</v>
      </c>
      <c r="B1273">
        <v>5.0999999999999996</v>
      </c>
    </row>
    <row r="1274" spans="1:2" x14ac:dyDescent="0.3">
      <c r="A1274">
        <v>90</v>
      </c>
      <c r="B1274">
        <v>5.3</v>
      </c>
    </row>
    <row r="1275" spans="1:2" x14ac:dyDescent="0.3">
      <c r="A1275">
        <v>99</v>
      </c>
      <c r="B1275">
        <v>4.4000000000000004</v>
      </c>
    </row>
    <row r="1276" spans="1:2" x14ac:dyDescent="0.3">
      <c r="A1276">
        <v>104</v>
      </c>
      <c r="B1276">
        <v>4.7</v>
      </c>
    </row>
    <row r="1277" spans="1:2" x14ac:dyDescent="0.3">
      <c r="A1277">
        <v>115</v>
      </c>
      <c r="B1277">
        <v>6.7</v>
      </c>
    </row>
    <row r="1278" spans="1:2" x14ac:dyDescent="0.3">
      <c r="A1278">
        <v>119</v>
      </c>
      <c r="B1278">
        <v>6.7</v>
      </c>
    </row>
    <row r="1279" spans="1:2" x14ac:dyDescent="0.3">
      <c r="A1279">
        <v>99</v>
      </c>
      <c r="B1279">
        <v>5.7</v>
      </c>
    </row>
    <row r="1280" spans="1:2" x14ac:dyDescent="0.3">
      <c r="A1280">
        <v>112</v>
      </c>
      <c r="B1280">
        <v>7.4</v>
      </c>
    </row>
    <row r="1281" spans="1:2" x14ac:dyDescent="0.3">
      <c r="A1281">
        <v>128</v>
      </c>
      <c r="B1281">
        <v>6.1</v>
      </c>
    </row>
    <row r="1282" spans="1:2" x14ac:dyDescent="0.3">
      <c r="A1282">
        <v>112</v>
      </c>
      <c r="B1282">
        <v>6.4</v>
      </c>
    </row>
    <row r="1283" spans="1:2" x14ac:dyDescent="0.3">
      <c r="A1283">
        <v>86</v>
      </c>
      <c r="B1283">
        <v>6.2</v>
      </c>
    </row>
    <row r="1284" spans="1:2" x14ac:dyDescent="0.3">
      <c r="A1284">
        <v>108</v>
      </c>
      <c r="B1284">
        <v>6.2</v>
      </c>
    </row>
    <row r="1285" spans="1:2" x14ac:dyDescent="0.3">
      <c r="A1285">
        <v>128</v>
      </c>
      <c r="B1285">
        <v>5.9</v>
      </c>
    </row>
    <row r="1286" spans="1:2" x14ac:dyDescent="0.3">
      <c r="A1286">
        <v>84</v>
      </c>
      <c r="B1286">
        <v>4</v>
      </c>
    </row>
    <row r="1287" spans="1:2" x14ac:dyDescent="0.3">
      <c r="A1287">
        <v>111</v>
      </c>
      <c r="B1287">
        <v>6.2</v>
      </c>
    </row>
    <row r="1288" spans="1:2" x14ac:dyDescent="0.3">
      <c r="A1288">
        <v>131</v>
      </c>
      <c r="B1288">
        <v>4.5999999999999996</v>
      </c>
    </row>
    <row r="1289" spans="1:2" x14ac:dyDescent="0.3">
      <c r="A1289">
        <v>123</v>
      </c>
      <c r="B1289">
        <v>6.4</v>
      </c>
    </row>
    <row r="1290" spans="1:2" x14ac:dyDescent="0.3">
      <c r="A1290">
        <v>101</v>
      </c>
      <c r="B1290">
        <v>5.9</v>
      </c>
    </row>
    <row r="1291" spans="1:2" x14ac:dyDescent="0.3">
      <c r="A1291">
        <v>102</v>
      </c>
      <c r="B1291">
        <v>5.0999999999999996</v>
      </c>
    </row>
    <row r="1292" spans="1:2" x14ac:dyDescent="0.3">
      <c r="A1292">
        <v>114</v>
      </c>
      <c r="B1292">
        <v>7.6</v>
      </c>
    </row>
    <row r="1293" spans="1:2" x14ac:dyDescent="0.3">
      <c r="A1293">
        <v>107</v>
      </c>
      <c r="B1293">
        <v>4.2</v>
      </c>
    </row>
    <row r="1294" spans="1:2" x14ac:dyDescent="0.3">
      <c r="A1294">
        <v>87</v>
      </c>
      <c r="B1294">
        <v>7.8</v>
      </c>
    </row>
    <row r="1295" spans="1:2" x14ac:dyDescent="0.3">
      <c r="A1295">
        <v>103</v>
      </c>
      <c r="B1295">
        <v>5.8</v>
      </c>
    </row>
    <row r="1296" spans="1:2" x14ac:dyDescent="0.3">
      <c r="A1296">
        <v>99</v>
      </c>
      <c r="B1296">
        <v>5.9</v>
      </c>
    </row>
    <row r="1297" spans="1:2" x14ac:dyDescent="0.3">
      <c r="A1297">
        <v>122</v>
      </c>
      <c r="B1297">
        <v>8.4</v>
      </c>
    </row>
    <row r="1298" spans="1:2" x14ac:dyDescent="0.3">
      <c r="A1298">
        <v>91</v>
      </c>
      <c r="B1298">
        <v>4.8</v>
      </c>
    </row>
    <row r="1299" spans="1:2" x14ac:dyDescent="0.3">
      <c r="A1299">
        <v>103</v>
      </c>
      <c r="B1299">
        <v>6.2</v>
      </c>
    </row>
    <row r="1300" spans="1:2" x14ac:dyDescent="0.3">
      <c r="A1300">
        <v>107</v>
      </c>
      <c r="B1300">
        <v>6.5</v>
      </c>
    </row>
    <row r="1301" spans="1:2" x14ac:dyDescent="0.3">
      <c r="A1301">
        <v>106</v>
      </c>
      <c r="B1301">
        <v>6.3</v>
      </c>
    </row>
    <row r="1302" spans="1:2" x14ac:dyDescent="0.3">
      <c r="A1302">
        <v>101</v>
      </c>
      <c r="B1302">
        <v>3.3</v>
      </c>
    </row>
    <row r="1303" spans="1:2" x14ac:dyDescent="0.3">
      <c r="A1303">
        <v>109</v>
      </c>
      <c r="B1303">
        <v>5.9</v>
      </c>
    </row>
    <row r="1304" spans="1:2" x14ac:dyDescent="0.3">
      <c r="A1304">
        <v>110</v>
      </c>
      <c r="B1304">
        <v>6</v>
      </c>
    </row>
    <row r="1305" spans="1:2" x14ac:dyDescent="0.3">
      <c r="A1305">
        <v>89</v>
      </c>
      <c r="B1305">
        <v>5.8</v>
      </c>
    </row>
    <row r="1306" spans="1:2" x14ac:dyDescent="0.3">
      <c r="A1306">
        <v>100</v>
      </c>
      <c r="B1306">
        <v>6.5</v>
      </c>
    </row>
    <row r="1307" spans="1:2" x14ac:dyDescent="0.3">
      <c r="A1307">
        <v>119</v>
      </c>
      <c r="B1307">
        <v>4.7</v>
      </c>
    </row>
    <row r="1308" spans="1:2" x14ac:dyDescent="0.3">
      <c r="A1308">
        <v>83</v>
      </c>
      <c r="B1308">
        <v>4.0999999999999996</v>
      </c>
    </row>
    <row r="1309" spans="1:2" x14ac:dyDescent="0.3">
      <c r="A1309">
        <v>108</v>
      </c>
      <c r="B1309">
        <v>6.8</v>
      </c>
    </row>
    <row r="1310" spans="1:2" x14ac:dyDescent="0.3">
      <c r="A1310">
        <v>102</v>
      </c>
      <c r="B1310">
        <v>6.2</v>
      </c>
    </row>
    <row r="1311" spans="1:2" x14ac:dyDescent="0.3">
      <c r="A1311">
        <v>93</v>
      </c>
      <c r="B1311">
        <v>4.5</v>
      </c>
    </row>
    <row r="1312" spans="1:2" x14ac:dyDescent="0.3">
      <c r="A1312">
        <v>84</v>
      </c>
      <c r="B1312">
        <v>5.8</v>
      </c>
    </row>
    <row r="1313" spans="1:2" x14ac:dyDescent="0.3">
      <c r="A1313">
        <v>107</v>
      </c>
      <c r="B1313">
        <v>7.3</v>
      </c>
    </row>
    <row r="1314" spans="1:2" x14ac:dyDescent="0.3">
      <c r="A1314">
        <v>91</v>
      </c>
      <c r="B1314">
        <v>5.9</v>
      </c>
    </row>
    <row r="1315" spans="1:2" x14ac:dyDescent="0.3">
      <c r="A1315">
        <v>94</v>
      </c>
      <c r="B1315">
        <v>4.4000000000000004</v>
      </c>
    </row>
    <row r="1316" spans="1:2" x14ac:dyDescent="0.3">
      <c r="A1316">
        <v>115</v>
      </c>
      <c r="B1316">
        <v>5.8</v>
      </c>
    </row>
    <row r="1317" spans="1:2" x14ac:dyDescent="0.3">
      <c r="A1317">
        <v>93</v>
      </c>
      <c r="B1317">
        <v>5.0999999999999996</v>
      </c>
    </row>
    <row r="1318" spans="1:2" x14ac:dyDescent="0.3">
      <c r="A1318">
        <v>105</v>
      </c>
      <c r="B1318">
        <v>6.9</v>
      </c>
    </row>
    <row r="1319" spans="1:2" x14ac:dyDescent="0.3">
      <c r="A1319">
        <v>107</v>
      </c>
      <c r="B1319">
        <v>6.2</v>
      </c>
    </row>
    <row r="1320" spans="1:2" x14ac:dyDescent="0.3">
      <c r="A1320">
        <v>101</v>
      </c>
      <c r="B1320">
        <v>6.9</v>
      </c>
    </row>
    <row r="1321" spans="1:2" x14ac:dyDescent="0.3">
      <c r="A1321">
        <v>111</v>
      </c>
      <c r="B1321">
        <v>7.3</v>
      </c>
    </row>
    <row r="1322" spans="1:2" x14ac:dyDescent="0.3">
      <c r="A1322">
        <v>113</v>
      </c>
      <c r="B1322">
        <v>7.1</v>
      </c>
    </row>
    <row r="1323" spans="1:2" x14ac:dyDescent="0.3">
      <c r="A1323">
        <v>112</v>
      </c>
      <c r="B1323">
        <v>6</v>
      </c>
    </row>
    <row r="1324" spans="1:2" x14ac:dyDescent="0.3">
      <c r="A1324">
        <v>126</v>
      </c>
      <c r="B1324">
        <v>7</v>
      </c>
    </row>
    <row r="1325" spans="1:2" x14ac:dyDescent="0.3">
      <c r="A1325">
        <v>90</v>
      </c>
      <c r="B1325">
        <v>6.8</v>
      </c>
    </row>
    <row r="1326" spans="1:2" x14ac:dyDescent="0.3">
      <c r="A1326">
        <v>93</v>
      </c>
      <c r="B1326">
        <v>5.7</v>
      </c>
    </row>
    <row r="1327" spans="1:2" x14ac:dyDescent="0.3">
      <c r="A1327">
        <v>98</v>
      </c>
      <c r="B1327">
        <v>7.6</v>
      </c>
    </row>
    <row r="1328" spans="1:2" x14ac:dyDescent="0.3">
      <c r="A1328">
        <v>159</v>
      </c>
      <c r="B1328">
        <v>8.4</v>
      </c>
    </row>
    <row r="1329" spans="1:2" x14ac:dyDescent="0.3">
      <c r="A1329">
        <v>107</v>
      </c>
      <c r="B1329">
        <v>7.1</v>
      </c>
    </row>
    <row r="1330" spans="1:2" x14ac:dyDescent="0.3">
      <c r="A1330">
        <v>102</v>
      </c>
      <c r="B1330">
        <v>5.6</v>
      </c>
    </row>
    <row r="1331" spans="1:2" x14ac:dyDescent="0.3">
      <c r="A1331">
        <v>106</v>
      </c>
      <c r="B1331">
        <v>6.7</v>
      </c>
    </row>
    <row r="1332" spans="1:2" x14ac:dyDescent="0.3">
      <c r="A1332">
        <v>87</v>
      </c>
      <c r="B1332">
        <v>7</v>
      </c>
    </row>
    <row r="1333" spans="1:2" x14ac:dyDescent="0.3">
      <c r="A1333">
        <v>119</v>
      </c>
      <c r="B1333">
        <v>8</v>
      </c>
    </row>
    <row r="1334" spans="1:2" x14ac:dyDescent="0.3">
      <c r="A1334">
        <v>110</v>
      </c>
      <c r="B1334">
        <v>5.3</v>
      </c>
    </row>
    <row r="1335" spans="1:2" x14ac:dyDescent="0.3">
      <c r="A1335">
        <v>125</v>
      </c>
      <c r="B1335">
        <v>4.9000000000000004</v>
      </c>
    </row>
    <row r="1336" spans="1:2" x14ac:dyDescent="0.3">
      <c r="A1336">
        <v>113</v>
      </c>
      <c r="B1336">
        <v>6.4</v>
      </c>
    </row>
    <row r="1337" spans="1:2" x14ac:dyDescent="0.3">
      <c r="A1337">
        <v>150</v>
      </c>
      <c r="B1337">
        <v>7.4</v>
      </c>
    </row>
    <row r="1338" spans="1:2" x14ac:dyDescent="0.3">
      <c r="A1338">
        <v>108</v>
      </c>
      <c r="B1338">
        <v>6.1</v>
      </c>
    </row>
    <row r="1339" spans="1:2" x14ac:dyDescent="0.3">
      <c r="A1339">
        <v>96</v>
      </c>
      <c r="B1339">
        <v>6.5</v>
      </c>
    </row>
    <row r="1340" spans="1:2" x14ac:dyDescent="0.3">
      <c r="A1340">
        <v>93</v>
      </c>
      <c r="B1340">
        <v>5.7</v>
      </c>
    </row>
    <row r="1341" spans="1:2" x14ac:dyDescent="0.3">
      <c r="A1341">
        <v>100</v>
      </c>
      <c r="B1341">
        <v>5.0999999999999996</v>
      </c>
    </row>
    <row r="1342" spans="1:2" x14ac:dyDescent="0.3">
      <c r="A1342">
        <v>118</v>
      </c>
      <c r="B1342">
        <v>6.6</v>
      </c>
    </row>
    <row r="1343" spans="1:2" x14ac:dyDescent="0.3">
      <c r="A1343">
        <v>122</v>
      </c>
      <c r="B1343">
        <v>6.5</v>
      </c>
    </row>
    <row r="1344" spans="1:2" x14ac:dyDescent="0.3">
      <c r="A1344">
        <v>120</v>
      </c>
      <c r="B1344">
        <v>6.9</v>
      </c>
    </row>
    <row r="1345" spans="1:2" x14ac:dyDescent="0.3">
      <c r="A1345">
        <v>60</v>
      </c>
      <c r="B1345">
        <v>7.8</v>
      </c>
    </row>
    <row r="1346" spans="1:2" x14ac:dyDescent="0.3">
      <c r="A1346">
        <v>88</v>
      </c>
      <c r="B1346">
        <v>6.4</v>
      </c>
    </row>
    <row r="1347" spans="1:2" x14ac:dyDescent="0.3">
      <c r="A1347">
        <v>146</v>
      </c>
      <c r="B1347">
        <v>7.6</v>
      </c>
    </row>
    <row r="1348" spans="1:2" x14ac:dyDescent="0.3">
      <c r="A1348">
        <v>115</v>
      </c>
      <c r="B1348">
        <v>5.6</v>
      </c>
    </row>
    <row r="1349" spans="1:2" x14ac:dyDescent="0.3">
      <c r="A1349">
        <v>123</v>
      </c>
      <c r="B1349">
        <v>6.2</v>
      </c>
    </row>
    <row r="1350" spans="1:2" x14ac:dyDescent="0.3">
      <c r="A1350">
        <v>94</v>
      </c>
      <c r="B1350">
        <v>4.4000000000000004</v>
      </c>
    </row>
    <row r="1351" spans="1:2" x14ac:dyDescent="0.3">
      <c r="A1351">
        <v>102</v>
      </c>
      <c r="B1351">
        <v>5.6</v>
      </c>
    </row>
    <row r="1352" spans="1:2" x14ac:dyDescent="0.3">
      <c r="A1352">
        <v>98</v>
      </c>
      <c r="B1352">
        <v>5.5</v>
      </c>
    </row>
    <row r="1353" spans="1:2" x14ac:dyDescent="0.3">
      <c r="A1353">
        <v>133</v>
      </c>
      <c r="B1353">
        <v>6.7</v>
      </c>
    </row>
    <row r="1354" spans="1:2" x14ac:dyDescent="0.3">
      <c r="A1354">
        <v>118</v>
      </c>
      <c r="B1354">
        <v>6.1</v>
      </c>
    </row>
    <row r="1355" spans="1:2" x14ac:dyDescent="0.3">
      <c r="A1355">
        <v>105</v>
      </c>
      <c r="B1355">
        <v>6.2</v>
      </c>
    </row>
    <row r="1356" spans="1:2" x14ac:dyDescent="0.3">
      <c r="A1356">
        <v>109</v>
      </c>
      <c r="B1356">
        <v>7.3</v>
      </c>
    </row>
    <row r="1357" spans="1:2" x14ac:dyDescent="0.3">
      <c r="A1357">
        <v>129</v>
      </c>
      <c r="B1357">
        <v>6.6</v>
      </c>
    </row>
    <row r="1358" spans="1:2" x14ac:dyDescent="0.3">
      <c r="A1358">
        <v>109</v>
      </c>
      <c r="B1358">
        <v>8.1999999999999993</v>
      </c>
    </row>
    <row r="1359" spans="1:2" x14ac:dyDescent="0.3">
      <c r="A1359">
        <v>127</v>
      </c>
      <c r="B1359">
        <v>6.4</v>
      </c>
    </row>
    <row r="1360" spans="1:2" x14ac:dyDescent="0.3">
      <c r="A1360">
        <v>118</v>
      </c>
      <c r="B1360">
        <v>6.4</v>
      </c>
    </row>
    <row r="1361" spans="1:2" x14ac:dyDescent="0.3">
      <c r="A1361">
        <v>110</v>
      </c>
      <c r="B1361">
        <v>5.2</v>
      </c>
    </row>
    <row r="1362" spans="1:2" x14ac:dyDescent="0.3">
      <c r="A1362">
        <v>90</v>
      </c>
      <c r="B1362">
        <v>6.5</v>
      </c>
    </row>
    <row r="1363" spans="1:2" x14ac:dyDescent="0.3">
      <c r="A1363">
        <v>144</v>
      </c>
      <c r="B1363">
        <v>7.1</v>
      </c>
    </row>
    <row r="1364" spans="1:2" x14ac:dyDescent="0.3">
      <c r="A1364">
        <v>97</v>
      </c>
      <c r="B1364">
        <v>4.8</v>
      </c>
    </row>
    <row r="1365" spans="1:2" x14ac:dyDescent="0.3">
      <c r="A1365">
        <v>130</v>
      </c>
      <c r="B1365">
        <v>7.3</v>
      </c>
    </row>
    <row r="1366" spans="1:2" x14ac:dyDescent="0.3">
      <c r="A1366">
        <v>112</v>
      </c>
      <c r="B1366">
        <v>5.2</v>
      </c>
    </row>
    <row r="1367" spans="1:2" x14ac:dyDescent="0.3">
      <c r="A1367">
        <v>133</v>
      </c>
      <c r="B1367">
        <v>7.7</v>
      </c>
    </row>
    <row r="1368" spans="1:2" x14ac:dyDescent="0.3">
      <c r="A1368">
        <v>150</v>
      </c>
      <c r="B1368">
        <v>7.6</v>
      </c>
    </row>
    <row r="1369" spans="1:2" x14ac:dyDescent="0.3">
      <c r="A1369">
        <v>110</v>
      </c>
      <c r="B1369">
        <v>5.7</v>
      </c>
    </row>
    <row r="1370" spans="1:2" x14ac:dyDescent="0.3">
      <c r="A1370">
        <v>96</v>
      </c>
      <c r="B1370">
        <v>7</v>
      </c>
    </row>
    <row r="1371" spans="1:2" x14ac:dyDescent="0.3">
      <c r="A1371">
        <v>96</v>
      </c>
      <c r="B1371">
        <v>6</v>
      </c>
    </row>
    <row r="1372" spans="1:2" x14ac:dyDescent="0.3">
      <c r="A1372">
        <v>123</v>
      </c>
      <c r="B1372">
        <v>8.1</v>
      </c>
    </row>
    <row r="1373" spans="1:2" x14ac:dyDescent="0.3">
      <c r="A1373">
        <v>188</v>
      </c>
      <c r="B1373">
        <v>8</v>
      </c>
    </row>
    <row r="1374" spans="1:2" x14ac:dyDescent="0.3">
      <c r="A1374">
        <v>107</v>
      </c>
      <c r="B1374">
        <v>5.6</v>
      </c>
    </row>
    <row r="1375" spans="1:2" x14ac:dyDescent="0.3">
      <c r="A1375">
        <v>110</v>
      </c>
      <c r="B1375">
        <v>6.1</v>
      </c>
    </row>
    <row r="1376" spans="1:2" x14ac:dyDescent="0.3">
      <c r="A1376">
        <v>113</v>
      </c>
      <c r="B1376">
        <v>6.9</v>
      </c>
    </row>
    <row r="1377" spans="1:2" x14ac:dyDescent="0.3">
      <c r="A1377">
        <v>122</v>
      </c>
      <c r="B1377">
        <v>5.2</v>
      </c>
    </row>
    <row r="1378" spans="1:2" x14ac:dyDescent="0.3">
      <c r="A1378">
        <v>116</v>
      </c>
      <c r="B1378">
        <v>7</v>
      </c>
    </row>
    <row r="1379" spans="1:2" x14ac:dyDescent="0.3">
      <c r="A1379">
        <v>93</v>
      </c>
      <c r="B1379">
        <v>6.3</v>
      </c>
    </row>
    <row r="1380" spans="1:2" x14ac:dyDescent="0.3">
      <c r="A1380">
        <v>118</v>
      </c>
      <c r="B1380">
        <v>7</v>
      </c>
    </row>
    <row r="1381" spans="1:2" x14ac:dyDescent="0.3">
      <c r="A1381">
        <v>115</v>
      </c>
      <c r="B1381">
        <v>5.3</v>
      </c>
    </row>
    <row r="1382" spans="1:2" x14ac:dyDescent="0.3">
      <c r="A1382">
        <v>93</v>
      </c>
      <c r="B1382">
        <v>6.9</v>
      </c>
    </row>
    <row r="1383" spans="1:2" x14ac:dyDescent="0.3">
      <c r="A1383">
        <v>121</v>
      </c>
      <c r="B1383">
        <v>6.2</v>
      </c>
    </row>
    <row r="1384" spans="1:2" x14ac:dyDescent="0.3">
      <c r="A1384">
        <v>101</v>
      </c>
      <c r="B1384">
        <v>6.4</v>
      </c>
    </row>
    <row r="1385" spans="1:2" x14ac:dyDescent="0.3">
      <c r="A1385">
        <v>107</v>
      </c>
      <c r="B1385">
        <v>6.4</v>
      </c>
    </row>
    <row r="1386" spans="1:2" x14ac:dyDescent="0.3">
      <c r="A1386">
        <v>124</v>
      </c>
      <c r="B1386">
        <v>5.7</v>
      </c>
    </row>
    <row r="1387" spans="1:2" x14ac:dyDescent="0.3">
      <c r="A1387">
        <v>109</v>
      </c>
      <c r="B1387">
        <v>6.1</v>
      </c>
    </row>
    <row r="1388" spans="1:2" x14ac:dyDescent="0.3">
      <c r="A1388">
        <v>105</v>
      </c>
      <c r="B1388">
        <v>5.4</v>
      </c>
    </row>
    <row r="1389" spans="1:2" x14ac:dyDescent="0.3">
      <c r="A1389">
        <v>130</v>
      </c>
      <c r="B1389">
        <v>6.7</v>
      </c>
    </row>
    <row r="1390" spans="1:2" x14ac:dyDescent="0.3">
      <c r="A1390">
        <v>127</v>
      </c>
      <c r="B1390">
        <v>6.8</v>
      </c>
    </row>
    <row r="1391" spans="1:2" x14ac:dyDescent="0.3">
      <c r="A1391">
        <v>114</v>
      </c>
      <c r="B1391">
        <v>6</v>
      </c>
    </row>
    <row r="1392" spans="1:2" x14ac:dyDescent="0.3">
      <c r="A1392">
        <v>106</v>
      </c>
      <c r="B1392">
        <v>7.8</v>
      </c>
    </row>
    <row r="1393" spans="1:2" x14ac:dyDescent="0.3">
      <c r="A1393">
        <v>95</v>
      </c>
      <c r="B1393">
        <v>5.3</v>
      </c>
    </row>
    <row r="1394" spans="1:2" x14ac:dyDescent="0.3">
      <c r="A1394">
        <v>81</v>
      </c>
      <c r="B1394">
        <v>4.5</v>
      </c>
    </row>
    <row r="1395" spans="1:2" x14ac:dyDescent="0.3">
      <c r="A1395">
        <v>95</v>
      </c>
      <c r="B1395">
        <v>5.4</v>
      </c>
    </row>
    <row r="1396" spans="1:2" x14ac:dyDescent="0.3">
      <c r="A1396">
        <v>108</v>
      </c>
      <c r="B1396">
        <v>7.8</v>
      </c>
    </row>
    <row r="1397" spans="1:2" x14ac:dyDescent="0.3">
      <c r="A1397">
        <v>105</v>
      </c>
      <c r="B1397">
        <v>7.2</v>
      </c>
    </row>
    <row r="1398" spans="1:2" x14ac:dyDescent="0.3">
      <c r="A1398">
        <v>95</v>
      </c>
      <c r="B1398">
        <v>6.6</v>
      </c>
    </row>
    <row r="1399" spans="1:2" x14ac:dyDescent="0.3">
      <c r="A1399">
        <v>126</v>
      </c>
      <c r="B1399">
        <v>7.6</v>
      </c>
    </row>
    <row r="1400" spans="1:2" x14ac:dyDescent="0.3">
      <c r="A1400">
        <v>102</v>
      </c>
      <c r="B1400">
        <v>5.9</v>
      </c>
    </row>
    <row r="1401" spans="1:2" x14ac:dyDescent="0.3">
      <c r="A1401">
        <v>121</v>
      </c>
      <c r="B1401">
        <v>6.7</v>
      </c>
    </row>
    <row r="1402" spans="1:2" x14ac:dyDescent="0.3">
      <c r="A1402">
        <v>129</v>
      </c>
      <c r="B1402">
        <v>7.7</v>
      </c>
    </row>
    <row r="1403" spans="1:2" x14ac:dyDescent="0.3">
      <c r="A1403">
        <v>43</v>
      </c>
      <c r="B1403">
        <v>5.8</v>
      </c>
    </row>
    <row r="1404" spans="1:2" x14ac:dyDescent="0.3">
      <c r="A1404">
        <v>88</v>
      </c>
      <c r="B1404">
        <v>5.4</v>
      </c>
    </row>
    <row r="1405" spans="1:2" x14ac:dyDescent="0.3">
      <c r="A1405">
        <v>106</v>
      </c>
      <c r="B1405">
        <v>6.9</v>
      </c>
    </row>
    <row r="1406" spans="1:2" x14ac:dyDescent="0.3">
      <c r="A1406">
        <v>110</v>
      </c>
      <c r="B1406">
        <v>7.7</v>
      </c>
    </row>
    <row r="1407" spans="1:2" x14ac:dyDescent="0.3">
      <c r="A1407">
        <v>109</v>
      </c>
      <c r="B1407">
        <v>6.8</v>
      </c>
    </row>
    <row r="1408" spans="1:2" x14ac:dyDescent="0.3">
      <c r="A1408">
        <v>143</v>
      </c>
      <c r="B1408">
        <v>6.4</v>
      </c>
    </row>
    <row r="1409" spans="1:2" x14ac:dyDescent="0.3">
      <c r="A1409">
        <v>120</v>
      </c>
      <c r="B1409">
        <v>5.7</v>
      </c>
    </row>
    <row r="1410" spans="1:2" x14ac:dyDescent="0.3">
      <c r="A1410">
        <v>128</v>
      </c>
      <c r="B1410">
        <v>7.3</v>
      </c>
    </row>
    <row r="1411" spans="1:2" x14ac:dyDescent="0.3">
      <c r="A1411">
        <v>123</v>
      </c>
      <c r="B1411">
        <v>6.8</v>
      </c>
    </row>
    <row r="1412" spans="1:2" x14ac:dyDescent="0.3">
      <c r="A1412">
        <v>129</v>
      </c>
      <c r="B1412">
        <v>6.3</v>
      </c>
    </row>
    <row r="1413" spans="1:2" x14ac:dyDescent="0.3">
      <c r="A1413">
        <v>105</v>
      </c>
      <c r="B1413">
        <v>5.9</v>
      </c>
    </row>
    <row r="1414" spans="1:2" x14ac:dyDescent="0.3">
      <c r="A1414">
        <v>162</v>
      </c>
      <c r="B1414">
        <v>7.4</v>
      </c>
    </row>
    <row r="1415" spans="1:2" x14ac:dyDescent="0.3">
      <c r="A1415">
        <v>138</v>
      </c>
      <c r="B1415">
        <v>8.3000000000000007</v>
      </c>
    </row>
    <row r="1416" spans="1:2" x14ac:dyDescent="0.3">
      <c r="A1416">
        <v>100</v>
      </c>
      <c r="B1416">
        <v>6.2</v>
      </c>
    </row>
    <row r="1417" spans="1:2" x14ac:dyDescent="0.3">
      <c r="A1417">
        <v>90</v>
      </c>
      <c r="B1417">
        <v>6.3</v>
      </c>
    </row>
    <row r="1418" spans="1:2" x14ac:dyDescent="0.3">
      <c r="A1418">
        <v>108</v>
      </c>
      <c r="B1418">
        <v>5.8</v>
      </c>
    </row>
    <row r="1419" spans="1:2" x14ac:dyDescent="0.3">
      <c r="A1419">
        <v>101</v>
      </c>
      <c r="B1419">
        <v>7.5</v>
      </c>
    </row>
    <row r="1420" spans="1:2" x14ac:dyDescent="0.3">
      <c r="A1420">
        <v>109</v>
      </c>
      <c r="B1420">
        <v>6.3</v>
      </c>
    </row>
    <row r="1421" spans="1:2" x14ac:dyDescent="0.3">
      <c r="A1421">
        <v>132</v>
      </c>
      <c r="B1421">
        <v>6.4</v>
      </c>
    </row>
    <row r="1422" spans="1:2" x14ac:dyDescent="0.3">
      <c r="A1422">
        <v>123</v>
      </c>
      <c r="B1422">
        <v>7.2</v>
      </c>
    </row>
    <row r="1423" spans="1:2" x14ac:dyDescent="0.3">
      <c r="A1423">
        <v>87</v>
      </c>
      <c r="B1423">
        <v>6.3</v>
      </c>
    </row>
    <row r="1424" spans="1:2" x14ac:dyDescent="0.3">
      <c r="A1424">
        <v>109</v>
      </c>
      <c r="B1424">
        <v>6.9</v>
      </c>
    </row>
    <row r="1425" spans="1:2" x14ac:dyDescent="0.3">
      <c r="A1425">
        <v>109</v>
      </c>
      <c r="B1425">
        <v>6.6</v>
      </c>
    </row>
    <row r="1426" spans="1:2" x14ac:dyDescent="0.3">
      <c r="A1426">
        <v>92</v>
      </c>
      <c r="B1426">
        <v>6</v>
      </c>
    </row>
    <row r="1427" spans="1:2" x14ac:dyDescent="0.3">
      <c r="A1427">
        <v>125</v>
      </c>
      <c r="B1427">
        <v>7.5</v>
      </c>
    </row>
    <row r="1428" spans="1:2" x14ac:dyDescent="0.3">
      <c r="A1428">
        <v>202</v>
      </c>
      <c r="B1428">
        <v>7.7</v>
      </c>
    </row>
    <row r="1429" spans="1:2" x14ac:dyDescent="0.3">
      <c r="A1429">
        <v>134</v>
      </c>
      <c r="B1429">
        <v>6.2</v>
      </c>
    </row>
    <row r="1430" spans="1:2" x14ac:dyDescent="0.3">
      <c r="A1430">
        <v>88</v>
      </c>
      <c r="B1430">
        <v>5.4</v>
      </c>
    </row>
    <row r="1431" spans="1:2" x14ac:dyDescent="0.3">
      <c r="A1431">
        <v>92</v>
      </c>
      <c r="B1431">
        <v>6.6</v>
      </c>
    </row>
    <row r="1432" spans="1:2" x14ac:dyDescent="0.3">
      <c r="A1432">
        <v>91</v>
      </c>
      <c r="B1432">
        <v>5.3</v>
      </c>
    </row>
    <row r="1433" spans="1:2" x14ac:dyDescent="0.3">
      <c r="A1433">
        <v>75</v>
      </c>
      <c r="B1433">
        <v>5.6</v>
      </c>
    </row>
    <row r="1434" spans="1:2" x14ac:dyDescent="0.3">
      <c r="A1434">
        <v>98</v>
      </c>
      <c r="B1434">
        <v>5.9</v>
      </c>
    </row>
    <row r="1435" spans="1:2" x14ac:dyDescent="0.3">
      <c r="A1435">
        <v>147</v>
      </c>
      <c r="B1435">
        <v>7.8</v>
      </c>
    </row>
    <row r="1436" spans="1:2" x14ac:dyDescent="0.3">
      <c r="A1436">
        <v>100</v>
      </c>
      <c r="B1436">
        <v>6.7</v>
      </c>
    </row>
    <row r="1437" spans="1:2" x14ac:dyDescent="0.3">
      <c r="A1437">
        <v>120</v>
      </c>
      <c r="B1437">
        <v>7.4</v>
      </c>
    </row>
    <row r="1438" spans="1:2" x14ac:dyDescent="0.3">
      <c r="A1438">
        <v>104</v>
      </c>
      <c r="B1438">
        <v>6.2</v>
      </c>
    </row>
    <row r="1439" spans="1:2" x14ac:dyDescent="0.3">
      <c r="A1439">
        <v>103</v>
      </c>
      <c r="B1439">
        <v>5.4</v>
      </c>
    </row>
    <row r="1440" spans="1:2" x14ac:dyDescent="0.3">
      <c r="A1440">
        <v>109</v>
      </c>
      <c r="B1440">
        <v>6.7</v>
      </c>
    </row>
    <row r="1441" spans="1:2" x14ac:dyDescent="0.3">
      <c r="A1441">
        <v>104</v>
      </c>
      <c r="B1441">
        <v>5.3</v>
      </c>
    </row>
    <row r="1442" spans="1:2" x14ac:dyDescent="0.3">
      <c r="A1442">
        <v>112</v>
      </c>
      <c r="B1442">
        <v>5.9</v>
      </c>
    </row>
    <row r="1443" spans="1:2" x14ac:dyDescent="0.3">
      <c r="A1443">
        <v>60</v>
      </c>
      <c r="B1443">
        <v>7</v>
      </c>
    </row>
    <row r="1444" spans="1:2" x14ac:dyDescent="0.3">
      <c r="A1444">
        <v>95</v>
      </c>
      <c r="B1444">
        <v>4.8</v>
      </c>
    </row>
    <row r="1445" spans="1:2" x14ac:dyDescent="0.3">
      <c r="A1445">
        <v>102</v>
      </c>
      <c r="B1445">
        <v>7.3</v>
      </c>
    </row>
    <row r="1446" spans="1:2" x14ac:dyDescent="0.3">
      <c r="A1446">
        <v>102</v>
      </c>
      <c r="B1446">
        <v>3.8</v>
      </c>
    </row>
    <row r="1447" spans="1:2" x14ac:dyDescent="0.3">
      <c r="A1447">
        <v>150</v>
      </c>
      <c r="B1447">
        <v>8.5</v>
      </c>
    </row>
    <row r="1448" spans="1:2" x14ac:dyDescent="0.3">
      <c r="A1448">
        <v>122</v>
      </c>
      <c r="B1448">
        <v>6.8</v>
      </c>
    </row>
    <row r="1449" spans="1:2" x14ac:dyDescent="0.3">
      <c r="A1449">
        <v>101</v>
      </c>
      <c r="B1449">
        <v>6.8</v>
      </c>
    </row>
    <row r="1450" spans="1:2" x14ac:dyDescent="0.3">
      <c r="A1450">
        <v>108</v>
      </c>
      <c r="B1450">
        <v>5.3</v>
      </c>
    </row>
    <row r="1451" spans="1:2" x14ac:dyDescent="0.3">
      <c r="A1451">
        <v>98</v>
      </c>
      <c r="B1451">
        <v>7.3</v>
      </c>
    </row>
    <row r="1452" spans="1:2" x14ac:dyDescent="0.3">
      <c r="A1452">
        <v>137</v>
      </c>
      <c r="B1452">
        <v>6.6</v>
      </c>
    </row>
    <row r="1453" spans="1:2" x14ac:dyDescent="0.3">
      <c r="A1453">
        <v>112</v>
      </c>
      <c r="B1453">
        <v>6.2</v>
      </c>
    </row>
    <row r="1454" spans="1:2" x14ac:dyDescent="0.3">
      <c r="A1454">
        <v>101</v>
      </c>
      <c r="B1454">
        <v>5.2</v>
      </c>
    </row>
    <row r="1455" spans="1:2" x14ac:dyDescent="0.3">
      <c r="A1455">
        <v>103</v>
      </c>
      <c r="B1455">
        <v>6.2</v>
      </c>
    </row>
    <row r="1456" spans="1:2" x14ac:dyDescent="0.3">
      <c r="A1456">
        <v>101</v>
      </c>
      <c r="B1456">
        <v>6.2</v>
      </c>
    </row>
    <row r="1457" spans="1:2" x14ac:dyDescent="0.3">
      <c r="A1457">
        <v>112</v>
      </c>
      <c r="B1457">
        <v>6.6</v>
      </c>
    </row>
    <row r="1458" spans="1:2" x14ac:dyDescent="0.3">
      <c r="A1458">
        <v>111</v>
      </c>
      <c r="B1458">
        <v>6.4</v>
      </c>
    </row>
    <row r="1459" spans="1:2" x14ac:dyDescent="0.3">
      <c r="A1459">
        <v>102</v>
      </c>
      <c r="B1459">
        <v>6.2</v>
      </c>
    </row>
    <row r="1460" spans="1:2" x14ac:dyDescent="0.3">
      <c r="A1460">
        <v>101</v>
      </c>
      <c r="B1460">
        <v>5.0999999999999996</v>
      </c>
    </row>
    <row r="1461" spans="1:2" x14ac:dyDescent="0.3">
      <c r="A1461">
        <v>155</v>
      </c>
      <c r="B1461">
        <v>6.6</v>
      </c>
    </row>
    <row r="1462" spans="1:2" x14ac:dyDescent="0.3">
      <c r="A1462">
        <v>93</v>
      </c>
      <c r="B1462">
        <v>6.1</v>
      </c>
    </row>
    <row r="1463" spans="1:2" x14ac:dyDescent="0.3">
      <c r="A1463">
        <v>109</v>
      </c>
      <c r="B1463">
        <v>6.1</v>
      </c>
    </row>
    <row r="1464" spans="1:2" x14ac:dyDescent="0.3">
      <c r="A1464">
        <v>140</v>
      </c>
      <c r="B1464">
        <v>6.6</v>
      </c>
    </row>
    <row r="1465" spans="1:2" x14ac:dyDescent="0.3">
      <c r="A1465">
        <v>108</v>
      </c>
      <c r="B1465">
        <v>5.9</v>
      </c>
    </row>
    <row r="1466" spans="1:2" x14ac:dyDescent="0.3">
      <c r="A1466">
        <v>96</v>
      </c>
      <c r="B1466">
        <v>6.3</v>
      </c>
    </row>
    <row r="1467" spans="1:2" x14ac:dyDescent="0.3">
      <c r="A1467">
        <v>123</v>
      </c>
      <c r="B1467">
        <v>7.1</v>
      </c>
    </row>
    <row r="1468" spans="1:2" x14ac:dyDescent="0.3">
      <c r="A1468">
        <v>106</v>
      </c>
      <c r="B1468">
        <v>5</v>
      </c>
    </row>
    <row r="1469" spans="1:2" x14ac:dyDescent="0.3">
      <c r="A1469">
        <v>76</v>
      </c>
      <c r="B1469">
        <v>5.6</v>
      </c>
    </row>
    <row r="1470" spans="1:2" x14ac:dyDescent="0.3">
      <c r="A1470">
        <v>107</v>
      </c>
      <c r="B1470">
        <v>7.4</v>
      </c>
    </row>
    <row r="1471" spans="1:2" x14ac:dyDescent="0.3">
      <c r="A1471">
        <v>82</v>
      </c>
      <c r="B1471">
        <v>4.5</v>
      </c>
    </row>
    <row r="1472" spans="1:2" x14ac:dyDescent="0.3">
      <c r="A1472">
        <v>109</v>
      </c>
      <c r="B1472">
        <v>6.2</v>
      </c>
    </row>
    <row r="1473" spans="1:2" x14ac:dyDescent="0.3">
      <c r="A1473">
        <v>99</v>
      </c>
      <c r="B1473">
        <v>5</v>
      </c>
    </row>
    <row r="1474" spans="1:2" x14ac:dyDescent="0.3">
      <c r="A1474">
        <v>91</v>
      </c>
      <c r="B1474">
        <v>6.5</v>
      </c>
    </row>
    <row r="1475" spans="1:2" x14ac:dyDescent="0.3">
      <c r="A1475">
        <v>87</v>
      </c>
      <c r="B1475">
        <v>5.0999999999999996</v>
      </c>
    </row>
    <row r="1476" spans="1:2" x14ac:dyDescent="0.3">
      <c r="A1476">
        <v>125</v>
      </c>
      <c r="B1476">
        <v>6.5</v>
      </c>
    </row>
    <row r="1477" spans="1:2" x14ac:dyDescent="0.3">
      <c r="A1477">
        <v>118</v>
      </c>
      <c r="B1477">
        <v>6.2</v>
      </c>
    </row>
    <row r="1478" spans="1:2" x14ac:dyDescent="0.3">
      <c r="A1478">
        <v>98</v>
      </c>
      <c r="B1478">
        <v>6.3</v>
      </c>
    </row>
    <row r="1479" spans="1:2" x14ac:dyDescent="0.3">
      <c r="A1479">
        <v>92</v>
      </c>
      <c r="B1479">
        <v>3.8</v>
      </c>
    </row>
    <row r="1480" spans="1:2" x14ac:dyDescent="0.3">
      <c r="A1480">
        <v>93</v>
      </c>
      <c r="B1480">
        <v>5.2</v>
      </c>
    </row>
    <row r="1481" spans="1:2" x14ac:dyDescent="0.3">
      <c r="A1481">
        <v>116</v>
      </c>
      <c r="B1481">
        <v>6</v>
      </c>
    </row>
    <row r="1482" spans="1:2" x14ac:dyDescent="0.3">
      <c r="A1482">
        <v>92</v>
      </c>
      <c r="B1482">
        <v>6.2</v>
      </c>
    </row>
    <row r="1483" spans="1:2" x14ac:dyDescent="0.3">
      <c r="A1483">
        <v>115</v>
      </c>
      <c r="B1483">
        <v>5.7</v>
      </c>
    </row>
    <row r="1484" spans="1:2" x14ac:dyDescent="0.3">
      <c r="A1484">
        <v>120</v>
      </c>
      <c r="B1484">
        <v>6.7</v>
      </c>
    </row>
    <row r="1485" spans="1:2" x14ac:dyDescent="0.3">
      <c r="A1485">
        <v>111</v>
      </c>
      <c r="B1485">
        <v>6.8</v>
      </c>
    </row>
    <row r="1486" spans="1:2" x14ac:dyDescent="0.3">
      <c r="A1486">
        <v>94</v>
      </c>
      <c r="B1486">
        <v>6</v>
      </c>
    </row>
    <row r="1487" spans="1:2" x14ac:dyDescent="0.3">
      <c r="A1487">
        <v>100</v>
      </c>
      <c r="B1487">
        <v>7.3</v>
      </c>
    </row>
    <row r="1488" spans="1:2" x14ac:dyDescent="0.3">
      <c r="A1488">
        <v>101</v>
      </c>
      <c r="B1488">
        <v>5.5</v>
      </c>
    </row>
    <row r="1489" spans="1:2" x14ac:dyDescent="0.3">
      <c r="A1489">
        <v>139</v>
      </c>
      <c r="B1489">
        <v>6.7</v>
      </c>
    </row>
    <row r="1490" spans="1:2" x14ac:dyDescent="0.3">
      <c r="A1490">
        <v>91</v>
      </c>
      <c r="B1490">
        <v>4.8</v>
      </c>
    </row>
    <row r="1491" spans="1:2" x14ac:dyDescent="0.3">
      <c r="A1491">
        <v>109</v>
      </c>
      <c r="B1491">
        <v>5.7</v>
      </c>
    </row>
    <row r="1492" spans="1:2" x14ac:dyDescent="0.3">
      <c r="A1492">
        <v>102</v>
      </c>
      <c r="B1492">
        <v>5.0999999999999996</v>
      </c>
    </row>
    <row r="1493" spans="1:2" x14ac:dyDescent="0.3">
      <c r="A1493">
        <v>103</v>
      </c>
      <c r="B1493">
        <v>6</v>
      </c>
    </row>
    <row r="1494" spans="1:2" x14ac:dyDescent="0.3">
      <c r="A1494">
        <v>83</v>
      </c>
      <c r="B1494">
        <v>4.2</v>
      </c>
    </row>
    <row r="1495" spans="1:2" x14ac:dyDescent="0.3">
      <c r="A1495">
        <v>123</v>
      </c>
      <c r="B1495">
        <v>7.4</v>
      </c>
    </row>
    <row r="1496" spans="1:2" x14ac:dyDescent="0.3">
      <c r="A1496">
        <v>101</v>
      </c>
      <c r="B1496">
        <v>4.5999999999999996</v>
      </c>
    </row>
    <row r="1497" spans="1:2" x14ac:dyDescent="0.3">
      <c r="A1497">
        <v>117</v>
      </c>
      <c r="B1497">
        <v>6.9</v>
      </c>
    </row>
    <row r="1498" spans="1:2" x14ac:dyDescent="0.3">
      <c r="A1498">
        <v>60</v>
      </c>
      <c r="B1498">
        <v>8.6</v>
      </c>
    </row>
    <row r="1499" spans="1:2" x14ac:dyDescent="0.3">
      <c r="A1499">
        <v>114</v>
      </c>
      <c r="B1499">
        <v>6.9</v>
      </c>
    </row>
    <row r="1500" spans="1:2" x14ac:dyDescent="0.3">
      <c r="A1500">
        <v>330</v>
      </c>
      <c r="B1500">
        <v>8</v>
      </c>
    </row>
    <row r="1501" spans="1:2" x14ac:dyDescent="0.3">
      <c r="A1501">
        <v>121</v>
      </c>
      <c r="B1501">
        <v>6.4</v>
      </c>
    </row>
    <row r="1502" spans="1:2" x14ac:dyDescent="0.3">
      <c r="A1502">
        <v>114</v>
      </c>
      <c r="B1502">
        <v>6.3</v>
      </c>
    </row>
    <row r="1503" spans="1:2" x14ac:dyDescent="0.3">
      <c r="A1503">
        <v>156</v>
      </c>
      <c r="B1503">
        <v>8.4</v>
      </c>
    </row>
    <row r="1504" spans="1:2" x14ac:dyDescent="0.3">
      <c r="A1504">
        <v>135</v>
      </c>
      <c r="B1504">
        <v>7.1</v>
      </c>
    </row>
    <row r="1505" spans="1:2" x14ac:dyDescent="0.3">
      <c r="A1505">
        <v>148</v>
      </c>
      <c r="B1505">
        <v>6.8</v>
      </c>
    </row>
    <row r="1506" spans="1:2" x14ac:dyDescent="0.3">
      <c r="A1506">
        <v>148</v>
      </c>
      <c r="B1506">
        <v>7.5</v>
      </c>
    </row>
    <row r="1507" spans="1:2" x14ac:dyDescent="0.3">
      <c r="A1507">
        <v>109</v>
      </c>
      <c r="B1507">
        <v>4.5</v>
      </c>
    </row>
    <row r="1508" spans="1:2" x14ac:dyDescent="0.3">
      <c r="A1508">
        <v>93</v>
      </c>
      <c r="B1508">
        <v>5.7</v>
      </c>
    </row>
    <row r="1509" spans="1:2" x14ac:dyDescent="0.3">
      <c r="A1509">
        <v>113</v>
      </c>
      <c r="B1509">
        <v>6.8</v>
      </c>
    </row>
    <row r="1510" spans="1:2" x14ac:dyDescent="0.3">
      <c r="A1510">
        <v>91</v>
      </c>
      <c r="B1510">
        <v>5.4</v>
      </c>
    </row>
    <row r="1511" spans="1:2" x14ac:dyDescent="0.3">
      <c r="A1511">
        <v>139</v>
      </c>
      <c r="B1511">
        <v>7.2</v>
      </c>
    </row>
    <row r="1512" spans="1:2" x14ac:dyDescent="0.3">
      <c r="A1512">
        <v>96</v>
      </c>
      <c r="B1512">
        <v>7.3</v>
      </c>
    </row>
    <row r="1513" spans="1:2" x14ac:dyDescent="0.3">
      <c r="A1513">
        <v>102</v>
      </c>
      <c r="B1513">
        <v>5.2</v>
      </c>
    </row>
    <row r="1514" spans="1:2" x14ac:dyDescent="0.3">
      <c r="A1514">
        <v>96</v>
      </c>
      <c r="B1514">
        <v>5.5</v>
      </c>
    </row>
    <row r="1515" spans="1:2" x14ac:dyDescent="0.3">
      <c r="A1515">
        <v>101</v>
      </c>
      <c r="B1515">
        <v>7.7</v>
      </c>
    </row>
    <row r="1516" spans="1:2" x14ac:dyDescent="0.3">
      <c r="A1516">
        <v>128</v>
      </c>
      <c r="B1516">
        <v>7.1</v>
      </c>
    </row>
    <row r="1517" spans="1:2" x14ac:dyDescent="0.3">
      <c r="A1517">
        <v>109</v>
      </c>
      <c r="B1517">
        <v>5.3</v>
      </c>
    </row>
    <row r="1518" spans="1:2" x14ac:dyDescent="0.3">
      <c r="A1518">
        <v>114</v>
      </c>
      <c r="B1518">
        <v>5.6</v>
      </c>
    </row>
    <row r="1519" spans="1:2" x14ac:dyDescent="0.3">
      <c r="A1519">
        <v>105</v>
      </c>
      <c r="B1519">
        <v>5.7</v>
      </c>
    </row>
    <row r="1520" spans="1:2" x14ac:dyDescent="0.3">
      <c r="A1520">
        <v>141</v>
      </c>
      <c r="B1520">
        <v>7.1</v>
      </c>
    </row>
    <row r="1521" spans="1:2" x14ac:dyDescent="0.3">
      <c r="A1521">
        <v>195</v>
      </c>
      <c r="B1521">
        <v>7.5</v>
      </c>
    </row>
    <row r="1522" spans="1:2" x14ac:dyDescent="0.3">
      <c r="A1522">
        <v>138</v>
      </c>
      <c r="B1522">
        <v>7.6</v>
      </c>
    </row>
    <row r="1523" spans="1:2" x14ac:dyDescent="0.3">
      <c r="A1523">
        <v>101</v>
      </c>
      <c r="B1523">
        <v>5.5</v>
      </c>
    </row>
    <row r="1524" spans="1:2" x14ac:dyDescent="0.3">
      <c r="A1524">
        <v>99</v>
      </c>
      <c r="B1524">
        <v>5.0999999999999996</v>
      </c>
    </row>
    <row r="1525" spans="1:2" x14ac:dyDescent="0.3">
      <c r="A1525">
        <v>85</v>
      </c>
      <c r="B1525">
        <v>6.3</v>
      </c>
    </row>
    <row r="1526" spans="1:2" x14ac:dyDescent="0.3">
      <c r="A1526">
        <v>89</v>
      </c>
      <c r="B1526">
        <v>4.9000000000000004</v>
      </c>
    </row>
    <row r="1527" spans="1:2" x14ac:dyDescent="0.3">
      <c r="A1527">
        <v>99</v>
      </c>
      <c r="B1527">
        <v>6.5</v>
      </c>
    </row>
    <row r="1528" spans="1:2" x14ac:dyDescent="0.3">
      <c r="A1528">
        <v>105</v>
      </c>
      <c r="B1528">
        <v>5.6</v>
      </c>
    </row>
    <row r="1529" spans="1:2" x14ac:dyDescent="0.3">
      <c r="A1529">
        <v>97</v>
      </c>
      <c r="B1529">
        <v>5.3</v>
      </c>
    </row>
    <row r="1530" spans="1:2" x14ac:dyDescent="0.3">
      <c r="A1530">
        <v>140</v>
      </c>
      <c r="B1530">
        <v>6.5</v>
      </c>
    </row>
    <row r="1531" spans="1:2" x14ac:dyDescent="0.3">
      <c r="A1531">
        <v>118</v>
      </c>
      <c r="B1531">
        <v>6.8</v>
      </c>
    </row>
    <row r="1532" spans="1:2" x14ac:dyDescent="0.3">
      <c r="A1532">
        <v>94</v>
      </c>
      <c r="B1532">
        <v>6.5</v>
      </c>
    </row>
    <row r="1533" spans="1:2" x14ac:dyDescent="0.3">
      <c r="A1533">
        <v>124</v>
      </c>
      <c r="B1533">
        <v>6</v>
      </c>
    </row>
    <row r="1534" spans="1:2" x14ac:dyDescent="0.3">
      <c r="A1534">
        <v>134</v>
      </c>
      <c r="B1534">
        <v>8.4</v>
      </c>
    </row>
    <row r="1535" spans="1:2" x14ac:dyDescent="0.3">
      <c r="A1535">
        <v>113</v>
      </c>
      <c r="B1535">
        <v>6</v>
      </c>
    </row>
    <row r="1536" spans="1:2" x14ac:dyDescent="0.3">
      <c r="A1536">
        <v>124</v>
      </c>
      <c r="B1536">
        <v>7.6</v>
      </c>
    </row>
    <row r="1537" spans="1:2" x14ac:dyDescent="0.3">
      <c r="A1537">
        <v>98</v>
      </c>
      <c r="B1537">
        <v>5.6</v>
      </c>
    </row>
    <row r="1538" spans="1:2" x14ac:dyDescent="0.3">
      <c r="A1538">
        <v>97</v>
      </c>
      <c r="B1538">
        <v>6.9</v>
      </c>
    </row>
    <row r="1539" spans="1:2" x14ac:dyDescent="0.3">
      <c r="A1539">
        <v>123</v>
      </c>
      <c r="B1539">
        <v>6.4</v>
      </c>
    </row>
    <row r="1540" spans="1:2" x14ac:dyDescent="0.3">
      <c r="A1540">
        <v>99</v>
      </c>
      <c r="B1540">
        <v>5.0999999999999996</v>
      </c>
    </row>
    <row r="1541" spans="1:2" x14ac:dyDescent="0.3">
      <c r="A1541">
        <v>101</v>
      </c>
      <c r="B1541">
        <v>7</v>
      </c>
    </row>
    <row r="1542" spans="1:2" x14ac:dyDescent="0.3">
      <c r="A1542">
        <v>92</v>
      </c>
      <c r="B1542">
        <v>5.7</v>
      </c>
    </row>
    <row r="1543" spans="1:2" x14ac:dyDescent="0.3">
      <c r="A1543">
        <v>131</v>
      </c>
      <c r="B1543">
        <v>6.8</v>
      </c>
    </row>
    <row r="1544" spans="1:2" x14ac:dyDescent="0.3">
      <c r="A1544">
        <v>107</v>
      </c>
      <c r="B1544">
        <v>6.7</v>
      </c>
    </row>
    <row r="1545" spans="1:2" x14ac:dyDescent="0.3">
      <c r="A1545">
        <v>103</v>
      </c>
      <c r="B1545">
        <v>6.2</v>
      </c>
    </row>
    <row r="1546" spans="1:2" x14ac:dyDescent="0.3">
      <c r="A1546">
        <v>129</v>
      </c>
      <c r="B1546">
        <v>7.2</v>
      </c>
    </row>
    <row r="1547" spans="1:2" x14ac:dyDescent="0.3">
      <c r="A1547">
        <v>107</v>
      </c>
      <c r="B1547">
        <v>6.2</v>
      </c>
    </row>
    <row r="1548" spans="1:2" x14ac:dyDescent="0.3">
      <c r="A1548">
        <v>89</v>
      </c>
      <c r="B1548">
        <v>5.6</v>
      </c>
    </row>
    <row r="1549" spans="1:2" x14ac:dyDescent="0.3">
      <c r="A1549">
        <v>113</v>
      </c>
      <c r="B1549">
        <v>4.4000000000000004</v>
      </c>
    </row>
    <row r="1550" spans="1:2" x14ac:dyDescent="0.3">
      <c r="A1550">
        <v>93</v>
      </c>
      <c r="B1550">
        <v>7.5</v>
      </c>
    </row>
    <row r="1551" spans="1:2" x14ac:dyDescent="0.3">
      <c r="A1551">
        <v>120</v>
      </c>
      <c r="B1551">
        <v>7.1</v>
      </c>
    </row>
    <row r="1552" spans="1:2" x14ac:dyDescent="0.3">
      <c r="A1552">
        <v>98</v>
      </c>
      <c r="B1552">
        <v>6.4</v>
      </c>
    </row>
    <row r="1553" spans="1:2" x14ac:dyDescent="0.3">
      <c r="A1553">
        <v>105</v>
      </c>
      <c r="B1553">
        <v>7.1</v>
      </c>
    </row>
    <row r="1554" spans="1:2" x14ac:dyDescent="0.3">
      <c r="A1554">
        <v>142</v>
      </c>
      <c r="B1554">
        <v>5.9</v>
      </c>
    </row>
    <row r="1555" spans="1:2" x14ac:dyDescent="0.3">
      <c r="A1555">
        <v>98</v>
      </c>
      <c r="B1555">
        <v>6.9</v>
      </c>
    </row>
    <row r="1556" spans="1:2" x14ac:dyDescent="0.3">
      <c r="A1556">
        <v>96</v>
      </c>
      <c r="B1556">
        <v>7.5</v>
      </c>
    </row>
    <row r="1557" spans="1:2" x14ac:dyDescent="0.3">
      <c r="A1557">
        <v>87</v>
      </c>
      <c r="B1557">
        <v>6.3</v>
      </c>
    </row>
    <row r="1558" spans="1:2" x14ac:dyDescent="0.3">
      <c r="A1558">
        <v>107</v>
      </c>
      <c r="B1558">
        <v>6.4</v>
      </c>
    </row>
    <row r="1559" spans="1:2" x14ac:dyDescent="0.3">
      <c r="A1559">
        <v>90</v>
      </c>
      <c r="B1559">
        <v>5.9</v>
      </c>
    </row>
    <row r="1560" spans="1:2" x14ac:dyDescent="0.3">
      <c r="A1560">
        <v>121</v>
      </c>
      <c r="B1560">
        <v>6.8</v>
      </c>
    </row>
    <row r="1561" spans="1:2" x14ac:dyDescent="0.3">
      <c r="A1561">
        <v>119</v>
      </c>
      <c r="B1561">
        <v>6.3</v>
      </c>
    </row>
    <row r="1562" spans="1:2" x14ac:dyDescent="0.3">
      <c r="A1562">
        <v>107</v>
      </c>
      <c r="B1562">
        <v>3.6</v>
      </c>
    </row>
    <row r="1563" spans="1:2" x14ac:dyDescent="0.3">
      <c r="A1563">
        <v>110</v>
      </c>
      <c r="B1563">
        <v>5.3</v>
      </c>
    </row>
    <row r="1564" spans="1:2" x14ac:dyDescent="0.3">
      <c r="A1564">
        <v>100</v>
      </c>
      <c r="B1564">
        <v>5.9</v>
      </c>
    </row>
    <row r="1565" spans="1:2" x14ac:dyDescent="0.3">
      <c r="A1565">
        <v>75</v>
      </c>
      <c r="B1565">
        <v>6.9</v>
      </c>
    </row>
    <row r="1566" spans="1:2" x14ac:dyDescent="0.3">
      <c r="A1566">
        <v>132</v>
      </c>
      <c r="B1566">
        <v>6.9</v>
      </c>
    </row>
    <row r="1567" spans="1:2" x14ac:dyDescent="0.3">
      <c r="A1567">
        <v>105</v>
      </c>
      <c r="B1567">
        <v>6.1</v>
      </c>
    </row>
    <row r="1568" spans="1:2" x14ac:dyDescent="0.3">
      <c r="A1568">
        <v>93</v>
      </c>
      <c r="B1568">
        <v>5.7</v>
      </c>
    </row>
    <row r="1569" spans="1:2" x14ac:dyDescent="0.3">
      <c r="A1569">
        <v>289</v>
      </c>
      <c r="B1569">
        <v>8.5</v>
      </c>
    </row>
    <row r="1570" spans="1:2" x14ac:dyDescent="0.3">
      <c r="A1570">
        <v>102</v>
      </c>
      <c r="B1570">
        <v>6.3</v>
      </c>
    </row>
    <row r="1571" spans="1:2" x14ac:dyDescent="0.3">
      <c r="A1571">
        <v>143</v>
      </c>
      <c r="B1571">
        <v>7.3</v>
      </c>
    </row>
    <row r="1572" spans="1:2" x14ac:dyDescent="0.3">
      <c r="A1572">
        <v>113</v>
      </c>
      <c r="B1572">
        <v>6.3</v>
      </c>
    </row>
    <row r="1573" spans="1:2" x14ac:dyDescent="0.3">
      <c r="A1573">
        <v>161</v>
      </c>
      <c r="B1573">
        <v>7.2</v>
      </c>
    </row>
    <row r="1574" spans="1:2" x14ac:dyDescent="0.3">
      <c r="A1574">
        <v>138</v>
      </c>
      <c r="B1574">
        <v>7.3</v>
      </c>
    </row>
    <row r="1575" spans="1:2" x14ac:dyDescent="0.3">
      <c r="A1575">
        <v>126</v>
      </c>
      <c r="B1575">
        <v>6.3</v>
      </c>
    </row>
    <row r="1576" spans="1:2" x14ac:dyDescent="0.3">
      <c r="A1576">
        <v>99</v>
      </c>
      <c r="B1576">
        <v>8.1</v>
      </c>
    </row>
    <row r="1577" spans="1:2" x14ac:dyDescent="0.3">
      <c r="A1577">
        <v>101</v>
      </c>
      <c r="B1577">
        <v>6.9</v>
      </c>
    </row>
    <row r="1578" spans="1:2" x14ac:dyDescent="0.3">
      <c r="A1578">
        <v>103</v>
      </c>
      <c r="B1578">
        <v>6.3</v>
      </c>
    </row>
    <row r="1579" spans="1:2" x14ac:dyDescent="0.3">
      <c r="A1579">
        <v>118</v>
      </c>
      <c r="B1579">
        <v>7.3</v>
      </c>
    </row>
    <row r="1580" spans="1:2" x14ac:dyDescent="0.3">
      <c r="A1580">
        <v>116</v>
      </c>
      <c r="B1580">
        <v>5.5</v>
      </c>
    </row>
    <row r="1581" spans="1:2" x14ac:dyDescent="0.3">
      <c r="A1581">
        <v>99</v>
      </c>
      <c r="B1581">
        <v>6.1</v>
      </c>
    </row>
    <row r="1582" spans="1:2" x14ac:dyDescent="0.3">
      <c r="A1582">
        <v>105</v>
      </c>
      <c r="B1582">
        <v>6.9</v>
      </c>
    </row>
    <row r="1583" spans="1:2" x14ac:dyDescent="0.3">
      <c r="A1583">
        <v>113</v>
      </c>
      <c r="B1583">
        <v>7.2</v>
      </c>
    </row>
    <row r="1584" spans="1:2" x14ac:dyDescent="0.3">
      <c r="A1584">
        <v>93</v>
      </c>
      <c r="B1584">
        <v>6.4</v>
      </c>
    </row>
    <row r="1585" spans="1:2" x14ac:dyDescent="0.3">
      <c r="A1585">
        <v>108</v>
      </c>
      <c r="B1585">
        <v>6.4</v>
      </c>
    </row>
    <row r="1586" spans="1:2" x14ac:dyDescent="0.3">
      <c r="A1586">
        <v>74</v>
      </c>
      <c r="B1586">
        <v>8.3000000000000007</v>
      </c>
    </row>
    <row r="1587" spans="1:2" x14ac:dyDescent="0.3">
      <c r="A1587">
        <v>116</v>
      </c>
      <c r="B1587">
        <v>7.2</v>
      </c>
    </row>
    <row r="1588" spans="1:2" x14ac:dyDescent="0.3">
      <c r="A1588">
        <v>104</v>
      </c>
      <c r="B1588">
        <v>6.8</v>
      </c>
    </row>
    <row r="1589" spans="1:2" x14ac:dyDescent="0.3">
      <c r="A1589">
        <v>106</v>
      </c>
      <c r="B1589">
        <v>6.5</v>
      </c>
    </row>
    <row r="1590" spans="1:2" x14ac:dyDescent="0.3">
      <c r="A1590">
        <v>120</v>
      </c>
      <c r="B1590">
        <v>7.8</v>
      </c>
    </row>
    <row r="1591" spans="1:2" x14ac:dyDescent="0.3">
      <c r="A1591">
        <v>135</v>
      </c>
      <c r="B1591">
        <v>7.6</v>
      </c>
    </row>
    <row r="1592" spans="1:2" x14ac:dyDescent="0.3">
      <c r="A1592">
        <v>132</v>
      </c>
      <c r="B1592">
        <v>7.2</v>
      </c>
    </row>
    <row r="1593" spans="1:2" x14ac:dyDescent="0.3">
      <c r="A1593">
        <v>92</v>
      </c>
      <c r="B1593">
        <v>6.7</v>
      </c>
    </row>
    <row r="1594" spans="1:2" x14ac:dyDescent="0.3">
      <c r="A1594">
        <v>99</v>
      </c>
      <c r="B1594">
        <v>6.8</v>
      </c>
    </row>
    <row r="1595" spans="1:2" x14ac:dyDescent="0.3">
      <c r="A1595">
        <v>90</v>
      </c>
      <c r="B1595">
        <v>6.3</v>
      </c>
    </row>
    <row r="1596" spans="1:2" x14ac:dyDescent="0.3">
      <c r="A1596">
        <v>111</v>
      </c>
      <c r="B1596">
        <v>6.2</v>
      </c>
    </row>
    <row r="1597" spans="1:2" x14ac:dyDescent="0.3">
      <c r="A1597">
        <v>103</v>
      </c>
      <c r="B1597">
        <v>6.2</v>
      </c>
    </row>
    <row r="1598" spans="1:2" x14ac:dyDescent="0.3">
      <c r="A1598">
        <v>127</v>
      </c>
      <c r="B1598">
        <v>8.6</v>
      </c>
    </row>
    <row r="1599" spans="1:2" x14ac:dyDescent="0.3">
      <c r="A1599">
        <v>112</v>
      </c>
      <c r="B1599">
        <v>8</v>
      </c>
    </row>
    <row r="1600" spans="1:2" x14ac:dyDescent="0.3">
      <c r="A1600">
        <v>87</v>
      </c>
      <c r="B1600">
        <v>7</v>
      </c>
    </row>
    <row r="1601" spans="1:2" x14ac:dyDescent="0.3">
      <c r="A1601">
        <v>138</v>
      </c>
      <c r="B1601">
        <v>8</v>
      </c>
    </row>
    <row r="1602" spans="1:2" x14ac:dyDescent="0.3">
      <c r="A1602">
        <v>132</v>
      </c>
      <c r="B1602">
        <v>8.1</v>
      </c>
    </row>
    <row r="1603" spans="1:2" x14ac:dyDescent="0.3">
      <c r="A1603">
        <v>103</v>
      </c>
      <c r="B1603">
        <v>6.7</v>
      </c>
    </row>
    <row r="1604" spans="1:2" x14ac:dyDescent="0.3">
      <c r="A1604">
        <v>123</v>
      </c>
      <c r="B1604">
        <v>7.9</v>
      </c>
    </row>
    <row r="1605" spans="1:2" x14ac:dyDescent="0.3">
      <c r="A1605">
        <v>111</v>
      </c>
      <c r="B1605">
        <v>6.1</v>
      </c>
    </row>
    <row r="1606" spans="1:2" x14ac:dyDescent="0.3">
      <c r="A1606">
        <v>102</v>
      </c>
      <c r="B1606">
        <v>4.2</v>
      </c>
    </row>
    <row r="1607" spans="1:2" x14ac:dyDescent="0.3">
      <c r="A1607">
        <v>78</v>
      </c>
      <c r="B1607">
        <v>6.1</v>
      </c>
    </row>
    <row r="1608" spans="1:2" x14ac:dyDescent="0.3">
      <c r="A1608">
        <v>132</v>
      </c>
      <c r="B1608">
        <v>6.6</v>
      </c>
    </row>
    <row r="1609" spans="1:2" x14ac:dyDescent="0.3">
      <c r="A1609">
        <v>133</v>
      </c>
      <c r="B1609">
        <v>7.5</v>
      </c>
    </row>
    <row r="1610" spans="1:2" x14ac:dyDescent="0.3">
      <c r="A1610">
        <v>108</v>
      </c>
      <c r="B1610">
        <v>7.4</v>
      </c>
    </row>
    <row r="1611" spans="1:2" x14ac:dyDescent="0.3">
      <c r="A1611">
        <v>125</v>
      </c>
      <c r="B1611">
        <v>7.2</v>
      </c>
    </row>
    <row r="1612" spans="1:2" x14ac:dyDescent="0.3">
      <c r="A1612">
        <v>98</v>
      </c>
      <c r="B1612">
        <v>6.9</v>
      </c>
    </row>
    <row r="1613" spans="1:2" x14ac:dyDescent="0.3">
      <c r="A1613">
        <v>119</v>
      </c>
      <c r="B1613">
        <v>7.4</v>
      </c>
    </row>
    <row r="1614" spans="1:2" x14ac:dyDescent="0.3">
      <c r="A1614">
        <v>87</v>
      </c>
      <c r="B1614">
        <v>5.4</v>
      </c>
    </row>
    <row r="1615" spans="1:2" x14ac:dyDescent="0.3">
      <c r="A1615">
        <v>91</v>
      </c>
      <c r="B1615">
        <v>6.8</v>
      </c>
    </row>
    <row r="1616" spans="1:2" x14ac:dyDescent="0.3">
      <c r="A1616">
        <v>100</v>
      </c>
      <c r="B1616">
        <v>6.3</v>
      </c>
    </row>
    <row r="1617" spans="1:2" x14ac:dyDescent="0.3">
      <c r="A1617">
        <v>118</v>
      </c>
      <c r="B1617">
        <v>7.2</v>
      </c>
    </row>
    <row r="1618" spans="1:2" x14ac:dyDescent="0.3">
      <c r="A1618">
        <v>44</v>
      </c>
      <c r="B1618">
        <v>8.6999999999999993</v>
      </c>
    </row>
    <row r="1619" spans="1:2" x14ac:dyDescent="0.3">
      <c r="A1619">
        <v>109</v>
      </c>
      <c r="B1619">
        <v>6.9</v>
      </c>
    </row>
    <row r="1620" spans="1:2" x14ac:dyDescent="0.3">
      <c r="A1620">
        <v>99</v>
      </c>
      <c r="B1620">
        <v>6</v>
      </c>
    </row>
    <row r="1621" spans="1:2" x14ac:dyDescent="0.3">
      <c r="A1621">
        <v>114</v>
      </c>
      <c r="B1621">
        <v>5.9</v>
      </c>
    </row>
    <row r="1622" spans="1:2" x14ac:dyDescent="0.3">
      <c r="A1622">
        <v>89</v>
      </c>
      <c r="B1622">
        <v>5.4</v>
      </c>
    </row>
    <row r="1623" spans="1:2" x14ac:dyDescent="0.3">
      <c r="A1623">
        <v>95</v>
      </c>
      <c r="B1623">
        <v>5.9</v>
      </c>
    </row>
    <row r="1624" spans="1:2" x14ac:dyDescent="0.3">
      <c r="A1624">
        <v>98</v>
      </c>
      <c r="B1624">
        <v>6.1</v>
      </c>
    </row>
    <row r="1625" spans="1:2" x14ac:dyDescent="0.3">
      <c r="A1625">
        <v>94</v>
      </c>
      <c r="B1625">
        <v>7.7</v>
      </c>
    </row>
    <row r="1626" spans="1:2" x14ac:dyDescent="0.3">
      <c r="A1626">
        <v>85</v>
      </c>
      <c r="B1626">
        <v>5.8</v>
      </c>
    </row>
    <row r="1627" spans="1:2" x14ac:dyDescent="0.3">
      <c r="A1627">
        <v>124</v>
      </c>
      <c r="B1627">
        <v>7.6</v>
      </c>
    </row>
    <row r="1628" spans="1:2" x14ac:dyDescent="0.3">
      <c r="A1628">
        <v>131</v>
      </c>
      <c r="B1628">
        <v>6.1</v>
      </c>
    </row>
    <row r="1629" spans="1:2" x14ac:dyDescent="0.3">
      <c r="A1629">
        <v>107</v>
      </c>
      <c r="B1629">
        <v>5.4</v>
      </c>
    </row>
    <row r="1630" spans="1:2" x14ac:dyDescent="0.3">
      <c r="A1630">
        <v>99</v>
      </c>
      <c r="B1630">
        <v>5.0999999999999996</v>
      </c>
    </row>
    <row r="1631" spans="1:2" x14ac:dyDescent="0.3">
      <c r="A1631">
        <v>83</v>
      </c>
      <c r="B1631">
        <v>6.4</v>
      </c>
    </row>
    <row r="1632" spans="1:2" x14ac:dyDescent="0.3">
      <c r="A1632">
        <v>131</v>
      </c>
      <c r="B1632">
        <v>6.3</v>
      </c>
    </row>
    <row r="1633" spans="1:2" x14ac:dyDescent="0.3">
      <c r="A1633">
        <v>85</v>
      </c>
      <c r="B1633">
        <v>7.5</v>
      </c>
    </row>
    <row r="1634" spans="1:2" x14ac:dyDescent="0.3">
      <c r="A1634">
        <v>126</v>
      </c>
      <c r="B1634">
        <v>7.1</v>
      </c>
    </row>
    <row r="1635" spans="1:2" x14ac:dyDescent="0.3">
      <c r="A1635">
        <v>102</v>
      </c>
      <c r="B1635">
        <v>5.2</v>
      </c>
    </row>
    <row r="1636" spans="1:2" x14ac:dyDescent="0.3">
      <c r="A1636">
        <v>123</v>
      </c>
      <c r="B1636">
        <v>7.8</v>
      </c>
    </row>
    <row r="1637" spans="1:2" x14ac:dyDescent="0.3">
      <c r="A1637">
        <v>105</v>
      </c>
      <c r="B1637">
        <v>6.5</v>
      </c>
    </row>
    <row r="1638" spans="1:2" x14ac:dyDescent="0.3">
      <c r="A1638">
        <v>125</v>
      </c>
      <c r="B1638">
        <v>6.6</v>
      </c>
    </row>
    <row r="1639" spans="1:2" x14ac:dyDescent="0.3">
      <c r="A1639">
        <v>92</v>
      </c>
      <c r="B1639">
        <v>5.0999999999999996</v>
      </c>
    </row>
    <row r="1640" spans="1:2" x14ac:dyDescent="0.3">
      <c r="A1640">
        <v>77</v>
      </c>
      <c r="B1640">
        <v>7.4</v>
      </c>
    </row>
    <row r="1641" spans="1:2" x14ac:dyDescent="0.3">
      <c r="A1641">
        <v>118</v>
      </c>
      <c r="B1641">
        <v>7.2</v>
      </c>
    </row>
    <row r="1642" spans="1:2" x14ac:dyDescent="0.3">
      <c r="A1642">
        <v>121</v>
      </c>
      <c r="B1642">
        <v>7.6</v>
      </c>
    </row>
    <row r="1643" spans="1:2" x14ac:dyDescent="0.3">
      <c r="A1643">
        <v>124</v>
      </c>
      <c r="B1643">
        <v>7.5</v>
      </c>
    </row>
    <row r="1644" spans="1:2" x14ac:dyDescent="0.3">
      <c r="A1644">
        <v>99</v>
      </c>
      <c r="B1644">
        <v>6.6</v>
      </c>
    </row>
    <row r="1645" spans="1:2" x14ac:dyDescent="0.3">
      <c r="A1645">
        <v>112</v>
      </c>
      <c r="B1645">
        <v>7.2</v>
      </c>
    </row>
    <row r="1646" spans="1:2" x14ac:dyDescent="0.3">
      <c r="A1646">
        <v>111</v>
      </c>
      <c r="B1646">
        <v>7.6</v>
      </c>
    </row>
    <row r="1647" spans="1:2" x14ac:dyDescent="0.3">
      <c r="A1647">
        <v>107</v>
      </c>
      <c r="B1647">
        <v>6.2</v>
      </c>
    </row>
    <row r="1648" spans="1:2" x14ac:dyDescent="0.3">
      <c r="A1648">
        <v>104</v>
      </c>
      <c r="B1648">
        <v>5.6</v>
      </c>
    </row>
    <row r="1649" spans="1:2" x14ac:dyDescent="0.3">
      <c r="A1649">
        <v>113</v>
      </c>
      <c r="B1649">
        <v>7.6</v>
      </c>
    </row>
    <row r="1650" spans="1:2" x14ac:dyDescent="0.3">
      <c r="A1650">
        <v>113</v>
      </c>
      <c r="B1650">
        <v>6.6</v>
      </c>
    </row>
    <row r="1651" spans="1:2" x14ac:dyDescent="0.3">
      <c r="A1651">
        <v>95</v>
      </c>
      <c r="B1651">
        <v>7</v>
      </c>
    </row>
    <row r="1652" spans="1:2" x14ac:dyDescent="0.3">
      <c r="A1652">
        <v>86</v>
      </c>
      <c r="B1652">
        <v>2.7</v>
      </c>
    </row>
    <row r="1653" spans="1:2" x14ac:dyDescent="0.3">
      <c r="A1653">
        <v>126</v>
      </c>
      <c r="B1653">
        <v>7.6</v>
      </c>
    </row>
    <row r="1654" spans="1:2" x14ac:dyDescent="0.3">
      <c r="A1654">
        <v>101</v>
      </c>
      <c r="B1654">
        <v>6.6</v>
      </c>
    </row>
    <row r="1655" spans="1:2" x14ac:dyDescent="0.3">
      <c r="A1655">
        <v>102</v>
      </c>
      <c r="B1655">
        <v>6.9</v>
      </c>
    </row>
    <row r="1656" spans="1:2" x14ac:dyDescent="0.3">
      <c r="A1656">
        <v>111</v>
      </c>
      <c r="B1656">
        <v>6.8</v>
      </c>
    </row>
    <row r="1657" spans="1:2" x14ac:dyDescent="0.3">
      <c r="A1657">
        <v>60</v>
      </c>
      <c r="B1657">
        <v>7.5</v>
      </c>
    </row>
    <row r="1658" spans="1:2" x14ac:dyDescent="0.3">
      <c r="A1658">
        <v>95</v>
      </c>
      <c r="B1658">
        <v>3.7</v>
      </c>
    </row>
    <row r="1659" spans="1:2" x14ac:dyDescent="0.3">
      <c r="A1659">
        <v>98</v>
      </c>
      <c r="B1659">
        <v>6.1</v>
      </c>
    </row>
    <row r="1660" spans="1:2" x14ac:dyDescent="0.3">
      <c r="A1660">
        <v>100</v>
      </c>
      <c r="B1660">
        <v>5.9</v>
      </c>
    </row>
    <row r="1661" spans="1:2" x14ac:dyDescent="0.3">
      <c r="A1661">
        <v>118</v>
      </c>
      <c r="B1661">
        <v>6.7</v>
      </c>
    </row>
    <row r="1662" spans="1:2" x14ac:dyDescent="0.3">
      <c r="A1662">
        <v>28</v>
      </c>
      <c r="B1662">
        <v>8.5</v>
      </c>
    </row>
    <row r="1663" spans="1:2" x14ac:dyDescent="0.3">
      <c r="A1663">
        <v>125</v>
      </c>
      <c r="B1663">
        <v>6.9</v>
      </c>
    </row>
    <row r="1664" spans="1:2" x14ac:dyDescent="0.3">
      <c r="A1664">
        <v>94</v>
      </c>
      <c r="B1664">
        <v>5.5</v>
      </c>
    </row>
    <row r="1665" spans="1:2" x14ac:dyDescent="0.3">
      <c r="A1665">
        <v>79</v>
      </c>
      <c r="B1665">
        <v>7.1</v>
      </c>
    </row>
    <row r="1666" spans="1:2" x14ac:dyDescent="0.3">
      <c r="A1666">
        <v>106</v>
      </c>
      <c r="B1666">
        <v>7.1</v>
      </c>
    </row>
    <row r="1667" spans="1:2" x14ac:dyDescent="0.3">
      <c r="A1667">
        <v>111</v>
      </c>
      <c r="B1667">
        <v>5.9</v>
      </c>
    </row>
    <row r="1668" spans="1:2" x14ac:dyDescent="0.3">
      <c r="A1668">
        <v>63</v>
      </c>
      <c r="B1668">
        <v>7.3</v>
      </c>
    </row>
    <row r="1669" spans="1:2" x14ac:dyDescent="0.3">
      <c r="A1669">
        <v>85</v>
      </c>
      <c r="B1669">
        <v>3.4</v>
      </c>
    </row>
    <row r="1670" spans="1:2" x14ac:dyDescent="0.3">
      <c r="A1670">
        <v>108</v>
      </c>
      <c r="B1670">
        <v>6.8</v>
      </c>
    </row>
    <row r="1671" spans="1:2" x14ac:dyDescent="0.3">
      <c r="A1671">
        <v>139</v>
      </c>
      <c r="B1671">
        <v>6.9</v>
      </c>
    </row>
    <row r="1672" spans="1:2" x14ac:dyDescent="0.3">
      <c r="A1672">
        <v>127</v>
      </c>
      <c r="B1672">
        <v>7</v>
      </c>
    </row>
    <row r="1673" spans="1:2" x14ac:dyDescent="0.3">
      <c r="A1673">
        <v>106</v>
      </c>
      <c r="B1673">
        <v>5.5</v>
      </c>
    </row>
    <row r="1674" spans="1:2" x14ac:dyDescent="0.3">
      <c r="A1674">
        <v>95</v>
      </c>
      <c r="B1674">
        <v>5.0999999999999996</v>
      </c>
    </row>
    <row r="1675" spans="1:2" x14ac:dyDescent="0.3">
      <c r="A1675">
        <v>118</v>
      </c>
      <c r="B1675">
        <v>6.2</v>
      </c>
    </row>
    <row r="1676" spans="1:2" x14ac:dyDescent="0.3">
      <c r="A1676">
        <v>108</v>
      </c>
      <c r="B1676">
        <v>5.9</v>
      </c>
    </row>
    <row r="1677" spans="1:2" x14ac:dyDescent="0.3">
      <c r="A1677">
        <v>105</v>
      </c>
      <c r="B1677">
        <v>5.2</v>
      </c>
    </row>
    <row r="1678" spans="1:2" x14ac:dyDescent="0.3">
      <c r="A1678">
        <v>131</v>
      </c>
      <c r="B1678">
        <v>6.2</v>
      </c>
    </row>
    <row r="1679" spans="1:2" x14ac:dyDescent="0.3">
      <c r="A1679">
        <v>104</v>
      </c>
      <c r="B1679">
        <v>5.5</v>
      </c>
    </row>
    <row r="1680" spans="1:2" x14ac:dyDescent="0.3">
      <c r="A1680">
        <v>133</v>
      </c>
      <c r="B1680">
        <v>7.4</v>
      </c>
    </row>
    <row r="1681" spans="1:2" x14ac:dyDescent="0.3">
      <c r="A1681">
        <v>94</v>
      </c>
      <c r="B1681">
        <v>4.4000000000000004</v>
      </c>
    </row>
    <row r="1682" spans="1:2" x14ac:dyDescent="0.3">
      <c r="A1682">
        <v>109</v>
      </c>
      <c r="B1682">
        <v>6.3</v>
      </c>
    </row>
    <row r="1683" spans="1:2" x14ac:dyDescent="0.3">
      <c r="A1683">
        <v>96</v>
      </c>
      <c r="B1683">
        <v>6.1</v>
      </c>
    </row>
    <row r="1684" spans="1:2" x14ac:dyDescent="0.3">
      <c r="A1684">
        <v>105</v>
      </c>
      <c r="B1684">
        <v>5.3</v>
      </c>
    </row>
    <row r="1685" spans="1:2" x14ac:dyDescent="0.3">
      <c r="A1685">
        <v>99</v>
      </c>
      <c r="B1685">
        <v>5.4</v>
      </c>
    </row>
    <row r="1686" spans="1:2" x14ac:dyDescent="0.3">
      <c r="A1686">
        <v>112</v>
      </c>
      <c r="B1686">
        <v>6.7</v>
      </c>
    </row>
    <row r="1687" spans="1:2" x14ac:dyDescent="0.3">
      <c r="A1687">
        <v>108</v>
      </c>
      <c r="B1687">
        <v>5.9</v>
      </c>
    </row>
    <row r="1688" spans="1:2" x14ac:dyDescent="0.3">
      <c r="A1688">
        <v>126</v>
      </c>
      <c r="B1688">
        <v>7.3</v>
      </c>
    </row>
    <row r="1689" spans="1:2" x14ac:dyDescent="0.3">
      <c r="A1689">
        <v>98</v>
      </c>
      <c r="B1689">
        <v>5.5</v>
      </c>
    </row>
    <row r="1690" spans="1:2" x14ac:dyDescent="0.3">
      <c r="A1690">
        <v>104</v>
      </c>
      <c r="B1690">
        <v>5.8</v>
      </c>
    </row>
    <row r="1691" spans="1:2" x14ac:dyDescent="0.3">
      <c r="A1691">
        <v>110</v>
      </c>
      <c r="B1691">
        <v>4.5999999999999996</v>
      </c>
    </row>
    <row r="1692" spans="1:2" x14ac:dyDescent="0.3">
      <c r="A1692">
        <v>130</v>
      </c>
      <c r="B1692">
        <v>6.7</v>
      </c>
    </row>
    <row r="1693" spans="1:2" x14ac:dyDescent="0.3">
      <c r="A1693">
        <v>93</v>
      </c>
      <c r="B1693">
        <v>5.0999999999999996</v>
      </c>
    </row>
    <row r="1694" spans="1:2" x14ac:dyDescent="0.3">
      <c r="A1694">
        <v>96</v>
      </c>
      <c r="B1694">
        <v>5.6</v>
      </c>
    </row>
    <row r="1695" spans="1:2" x14ac:dyDescent="0.3">
      <c r="A1695">
        <v>114</v>
      </c>
      <c r="B1695">
        <v>7</v>
      </c>
    </row>
    <row r="1696" spans="1:2" x14ac:dyDescent="0.3">
      <c r="A1696">
        <v>106</v>
      </c>
      <c r="B1696">
        <v>6.4</v>
      </c>
    </row>
    <row r="1697" spans="1:2" x14ac:dyDescent="0.3">
      <c r="A1697">
        <v>150</v>
      </c>
      <c r="B1697">
        <v>6.7</v>
      </c>
    </row>
    <row r="1698" spans="1:2" x14ac:dyDescent="0.3">
      <c r="A1698">
        <v>100</v>
      </c>
      <c r="B1698">
        <v>4.0999999999999996</v>
      </c>
    </row>
    <row r="1699" spans="1:2" x14ac:dyDescent="0.3">
      <c r="A1699">
        <v>100</v>
      </c>
      <c r="B1699">
        <v>5.5</v>
      </c>
    </row>
    <row r="1700" spans="1:2" x14ac:dyDescent="0.3">
      <c r="A1700">
        <v>100</v>
      </c>
      <c r="B1700">
        <v>2.7</v>
      </c>
    </row>
    <row r="1701" spans="1:2" x14ac:dyDescent="0.3">
      <c r="A1701">
        <v>107</v>
      </c>
      <c r="B1701">
        <v>6.4</v>
      </c>
    </row>
    <row r="1702" spans="1:2" x14ac:dyDescent="0.3">
      <c r="A1702">
        <v>102</v>
      </c>
      <c r="B1702">
        <v>4.8</v>
      </c>
    </row>
    <row r="1703" spans="1:2" x14ac:dyDescent="0.3">
      <c r="A1703">
        <v>101</v>
      </c>
      <c r="B1703">
        <v>6.1</v>
      </c>
    </row>
    <row r="1704" spans="1:2" x14ac:dyDescent="0.3">
      <c r="A1704">
        <v>86</v>
      </c>
      <c r="B1704">
        <v>4.8</v>
      </c>
    </row>
    <row r="1705" spans="1:2" x14ac:dyDescent="0.3">
      <c r="A1705">
        <v>108</v>
      </c>
      <c r="B1705">
        <v>7</v>
      </c>
    </row>
    <row r="1706" spans="1:2" x14ac:dyDescent="0.3">
      <c r="A1706">
        <v>123</v>
      </c>
      <c r="B1706">
        <v>6.8</v>
      </c>
    </row>
    <row r="1707" spans="1:2" x14ac:dyDescent="0.3">
      <c r="A1707">
        <v>134</v>
      </c>
      <c r="B1707">
        <v>7.3</v>
      </c>
    </row>
    <row r="1708" spans="1:2" x14ac:dyDescent="0.3">
      <c r="A1708">
        <v>511</v>
      </c>
      <c r="B1708">
        <v>8.1999999999999993</v>
      </c>
    </row>
    <row r="1709" spans="1:2" x14ac:dyDescent="0.3">
      <c r="A1709">
        <v>88</v>
      </c>
      <c r="B1709">
        <v>5.6</v>
      </c>
    </row>
    <row r="1710" spans="1:2" x14ac:dyDescent="0.3">
      <c r="A1710">
        <v>109</v>
      </c>
      <c r="B1710">
        <v>6.1</v>
      </c>
    </row>
    <row r="1711" spans="1:2" x14ac:dyDescent="0.3">
      <c r="A1711">
        <v>122</v>
      </c>
      <c r="B1711">
        <v>7.9</v>
      </c>
    </row>
    <row r="1712" spans="1:2" x14ac:dyDescent="0.3">
      <c r="A1712">
        <v>251</v>
      </c>
      <c r="B1712">
        <v>8.4</v>
      </c>
    </row>
    <row r="1713" spans="1:2" x14ac:dyDescent="0.3">
      <c r="A1713">
        <v>118</v>
      </c>
      <c r="B1713">
        <v>6.5</v>
      </c>
    </row>
    <row r="1714" spans="1:2" x14ac:dyDescent="0.3">
      <c r="A1714">
        <v>131</v>
      </c>
      <c r="B1714">
        <v>7.1</v>
      </c>
    </row>
    <row r="1715" spans="1:2" x14ac:dyDescent="0.3">
      <c r="A1715">
        <v>109</v>
      </c>
      <c r="B1715">
        <v>6.6</v>
      </c>
    </row>
    <row r="1716" spans="1:2" x14ac:dyDescent="0.3">
      <c r="A1716">
        <v>80</v>
      </c>
      <c r="B1716">
        <v>4</v>
      </c>
    </row>
    <row r="1717" spans="1:2" x14ac:dyDescent="0.3">
      <c r="A1717">
        <v>88</v>
      </c>
      <c r="B1717">
        <v>7</v>
      </c>
    </row>
    <row r="1718" spans="1:2" x14ac:dyDescent="0.3">
      <c r="A1718">
        <v>103</v>
      </c>
      <c r="B1718">
        <v>5.6</v>
      </c>
    </row>
    <row r="1719" spans="1:2" x14ac:dyDescent="0.3">
      <c r="A1719">
        <v>87</v>
      </c>
      <c r="B1719">
        <v>4.8</v>
      </c>
    </row>
    <row r="1720" spans="1:2" x14ac:dyDescent="0.3">
      <c r="A1720">
        <v>160</v>
      </c>
      <c r="B1720">
        <v>7.5</v>
      </c>
    </row>
    <row r="1721" spans="1:2" x14ac:dyDescent="0.3">
      <c r="A1721">
        <v>121</v>
      </c>
      <c r="B1721">
        <v>6</v>
      </c>
    </row>
    <row r="1722" spans="1:2" x14ac:dyDescent="0.3">
      <c r="A1722">
        <v>91</v>
      </c>
      <c r="B1722">
        <v>7.2</v>
      </c>
    </row>
    <row r="1723" spans="1:2" x14ac:dyDescent="0.3">
      <c r="A1723">
        <v>92</v>
      </c>
      <c r="B1723">
        <v>5.6</v>
      </c>
    </row>
    <row r="1724" spans="1:2" x14ac:dyDescent="0.3">
      <c r="A1724">
        <v>129</v>
      </c>
      <c r="B1724">
        <v>6.8</v>
      </c>
    </row>
    <row r="1725" spans="1:2" x14ac:dyDescent="0.3">
      <c r="A1725">
        <v>93</v>
      </c>
      <c r="B1725">
        <v>4.9000000000000004</v>
      </c>
    </row>
    <row r="1726" spans="1:2" x14ac:dyDescent="0.3">
      <c r="A1726">
        <v>118</v>
      </c>
      <c r="B1726">
        <v>7.1</v>
      </c>
    </row>
    <row r="1727" spans="1:2" x14ac:dyDescent="0.3">
      <c r="A1727">
        <v>110</v>
      </c>
      <c r="B1727">
        <v>2</v>
      </c>
    </row>
    <row r="1728" spans="1:2" x14ac:dyDescent="0.3">
      <c r="A1728">
        <v>103</v>
      </c>
      <c r="B1728">
        <v>5.7</v>
      </c>
    </row>
    <row r="1729" spans="1:2" x14ac:dyDescent="0.3">
      <c r="A1729">
        <v>85</v>
      </c>
      <c r="B1729">
        <v>4.0999999999999996</v>
      </c>
    </row>
    <row r="1730" spans="1:2" x14ac:dyDescent="0.3">
      <c r="A1730">
        <v>110</v>
      </c>
      <c r="B1730">
        <v>6.7</v>
      </c>
    </row>
    <row r="1731" spans="1:2" x14ac:dyDescent="0.3">
      <c r="A1731">
        <v>89</v>
      </c>
      <c r="B1731">
        <v>7.5</v>
      </c>
    </row>
    <row r="1732" spans="1:2" x14ac:dyDescent="0.3">
      <c r="A1732">
        <v>115</v>
      </c>
      <c r="B1732">
        <v>6.5</v>
      </c>
    </row>
    <row r="1733" spans="1:2" x14ac:dyDescent="0.3">
      <c r="A1733">
        <v>153</v>
      </c>
      <c r="B1733">
        <v>7.9</v>
      </c>
    </row>
    <row r="1734" spans="1:2" x14ac:dyDescent="0.3">
      <c r="A1734">
        <v>42</v>
      </c>
      <c r="B1734">
        <v>7.6</v>
      </c>
    </row>
    <row r="1735" spans="1:2" x14ac:dyDescent="0.3">
      <c r="A1735">
        <v>128</v>
      </c>
      <c r="B1735">
        <v>6.4</v>
      </c>
    </row>
    <row r="1736" spans="1:2" x14ac:dyDescent="0.3">
      <c r="A1736">
        <v>89</v>
      </c>
      <c r="B1736">
        <v>5.8</v>
      </c>
    </row>
    <row r="1737" spans="1:2" x14ac:dyDescent="0.3">
      <c r="A1737">
        <v>122</v>
      </c>
      <c r="B1737">
        <v>7.7</v>
      </c>
    </row>
    <row r="1738" spans="1:2" x14ac:dyDescent="0.3">
      <c r="A1738">
        <v>113</v>
      </c>
      <c r="B1738">
        <v>7.1</v>
      </c>
    </row>
    <row r="1739" spans="1:2" x14ac:dyDescent="0.3">
      <c r="A1739">
        <v>99</v>
      </c>
      <c r="B1739">
        <v>5.3</v>
      </c>
    </row>
    <row r="1740" spans="1:2" x14ac:dyDescent="0.3">
      <c r="A1740">
        <v>99</v>
      </c>
      <c r="B1740">
        <v>5.3</v>
      </c>
    </row>
    <row r="1741" spans="1:2" x14ac:dyDescent="0.3">
      <c r="A1741">
        <v>147</v>
      </c>
      <c r="B1741">
        <v>7.5</v>
      </c>
    </row>
    <row r="1742" spans="1:2" x14ac:dyDescent="0.3">
      <c r="A1742">
        <v>112</v>
      </c>
      <c r="B1742">
        <v>6.9</v>
      </c>
    </row>
    <row r="1743" spans="1:2" x14ac:dyDescent="0.3">
      <c r="A1743">
        <v>88</v>
      </c>
      <c r="B1743">
        <v>4.9000000000000004</v>
      </c>
    </row>
    <row r="1744" spans="1:2" x14ac:dyDescent="0.3">
      <c r="A1744">
        <v>94</v>
      </c>
      <c r="B1744">
        <v>7.1</v>
      </c>
    </row>
    <row r="1745" spans="1:2" x14ac:dyDescent="0.3">
      <c r="A1745">
        <v>90</v>
      </c>
      <c r="B1745">
        <v>8</v>
      </c>
    </row>
    <row r="1746" spans="1:2" x14ac:dyDescent="0.3">
      <c r="A1746">
        <v>167</v>
      </c>
      <c r="B1746">
        <v>7.9</v>
      </c>
    </row>
    <row r="1747" spans="1:2" x14ac:dyDescent="0.3">
      <c r="A1747">
        <v>118</v>
      </c>
      <c r="B1747">
        <v>7.6</v>
      </c>
    </row>
    <row r="1748" spans="1:2" x14ac:dyDescent="0.3">
      <c r="A1748">
        <v>83</v>
      </c>
      <c r="B1748">
        <v>5.9</v>
      </c>
    </row>
    <row r="1749" spans="1:2" x14ac:dyDescent="0.3">
      <c r="A1749">
        <v>104</v>
      </c>
      <c r="B1749">
        <v>6.3</v>
      </c>
    </row>
    <row r="1750" spans="1:2" x14ac:dyDescent="0.3">
      <c r="A1750">
        <v>110</v>
      </c>
      <c r="B1750">
        <v>7.1</v>
      </c>
    </row>
    <row r="1751" spans="1:2" x14ac:dyDescent="0.3">
      <c r="A1751">
        <v>102</v>
      </c>
      <c r="B1751">
        <v>6.4</v>
      </c>
    </row>
    <row r="1752" spans="1:2" x14ac:dyDescent="0.3">
      <c r="A1752">
        <v>131</v>
      </c>
      <c r="B1752">
        <v>8.1999999999999993</v>
      </c>
    </row>
    <row r="1753" spans="1:2" x14ac:dyDescent="0.3">
      <c r="A1753">
        <v>101</v>
      </c>
      <c r="B1753">
        <v>6.9</v>
      </c>
    </row>
    <row r="1754" spans="1:2" x14ac:dyDescent="0.3">
      <c r="A1754">
        <v>130</v>
      </c>
      <c r="B1754">
        <v>7.8</v>
      </c>
    </row>
    <row r="1755" spans="1:2" x14ac:dyDescent="0.3">
      <c r="A1755">
        <v>120</v>
      </c>
      <c r="B1755">
        <v>6.7</v>
      </c>
    </row>
    <row r="1756" spans="1:2" x14ac:dyDescent="0.3">
      <c r="A1756">
        <v>135</v>
      </c>
      <c r="B1756">
        <v>7.5</v>
      </c>
    </row>
    <row r="1757" spans="1:2" x14ac:dyDescent="0.3">
      <c r="A1757">
        <v>110</v>
      </c>
      <c r="B1757">
        <v>7.4</v>
      </c>
    </row>
    <row r="1758" spans="1:2" x14ac:dyDescent="0.3">
      <c r="A1758">
        <v>103</v>
      </c>
      <c r="B1758">
        <v>5.2</v>
      </c>
    </row>
    <row r="1759" spans="1:2" x14ac:dyDescent="0.3">
      <c r="A1759">
        <v>115</v>
      </c>
      <c r="B1759">
        <v>6.5</v>
      </c>
    </row>
    <row r="1760" spans="1:2" x14ac:dyDescent="0.3">
      <c r="A1760">
        <v>110</v>
      </c>
      <c r="B1760">
        <v>7.6</v>
      </c>
    </row>
    <row r="1761" spans="1:2" x14ac:dyDescent="0.3">
      <c r="A1761">
        <v>91</v>
      </c>
      <c r="B1761">
        <v>7.3</v>
      </c>
    </row>
    <row r="1762" spans="1:2" x14ac:dyDescent="0.3">
      <c r="A1762">
        <v>105</v>
      </c>
      <c r="B1762">
        <v>6.6</v>
      </c>
    </row>
    <row r="1763" spans="1:2" x14ac:dyDescent="0.3">
      <c r="A1763">
        <v>127</v>
      </c>
      <c r="B1763">
        <v>6.8</v>
      </c>
    </row>
    <row r="1764" spans="1:2" x14ac:dyDescent="0.3">
      <c r="A1764">
        <v>82</v>
      </c>
      <c r="B1764">
        <v>6.9</v>
      </c>
    </row>
    <row r="1765" spans="1:2" x14ac:dyDescent="0.3">
      <c r="A1765">
        <v>99</v>
      </c>
      <c r="B1765">
        <v>5.8</v>
      </c>
    </row>
    <row r="1766" spans="1:2" x14ac:dyDescent="0.3">
      <c r="A1766">
        <v>90</v>
      </c>
      <c r="B1766">
        <v>6.6</v>
      </c>
    </row>
    <row r="1767" spans="1:2" x14ac:dyDescent="0.3">
      <c r="A1767">
        <v>115</v>
      </c>
      <c r="B1767">
        <v>6.7</v>
      </c>
    </row>
    <row r="1768" spans="1:2" x14ac:dyDescent="0.3">
      <c r="A1768">
        <v>96</v>
      </c>
      <c r="B1768">
        <v>6.7</v>
      </c>
    </row>
    <row r="1769" spans="1:2" x14ac:dyDescent="0.3">
      <c r="A1769">
        <v>104</v>
      </c>
      <c r="B1769">
        <v>6.3</v>
      </c>
    </row>
    <row r="1770" spans="1:2" x14ac:dyDescent="0.3">
      <c r="A1770">
        <v>117</v>
      </c>
      <c r="B1770">
        <v>7.7</v>
      </c>
    </row>
    <row r="1771" spans="1:2" x14ac:dyDescent="0.3">
      <c r="A1771">
        <v>83</v>
      </c>
      <c r="B1771">
        <v>6.1</v>
      </c>
    </row>
    <row r="1772" spans="1:2" x14ac:dyDescent="0.3">
      <c r="A1772">
        <v>99</v>
      </c>
      <c r="B1772">
        <v>4.9000000000000004</v>
      </c>
    </row>
    <row r="1773" spans="1:2" x14ac:dyDescent="0.3">
      <c r="A1773">
        <v>81</v>
      </c>
      <c r="B1773">
        <v>6.2</v>
      </c>
    </row>
    <row r="1774" spans="1:2" x14ac:dyDescent="0.3">
      <c r="A1774">
        <v>135</v>
      </c>
      <c r="B1774">
        <v>7.8</v>
      </c>
    </row>
    <row r="1775" spans="1:2" x14ac:dyDescent="0.3">
      <c r="A1775">
        <v>117</v>
      </c>
      <c r="B1775">
        <v>8.1999999999999993</v>
      </c>
    </row>
    <row r="1776" spans="1:2" x14ac:dyDescent="0.3">
      <c r="A1776">
        <v>139</v>
      </c>
      <c r="B1776">
        <v>6.9</v>
      </c>
    </row>
    <row r="1777" spans="1:2" x14ac:dyDescent="0.3">
      <c r="A1777">
        <v>123</v>
      </c>
      <c r="B1777">
        <v>6.2</v>
      </c>
    </row>
    <row r="1778" spans="1:2" x14ac:dyDescent="0.3">
      <c r="A1778">
        <v>117</v>
      </c>
      <c r="B1778">
        <v>6.9</v>
      </c>
    </row>
    <row r="1779" spans="1:2" x14ac:dyDescent="0.3">
      <c r="A1779">
        <v>97</v>
      </c>
      <c r="B1779">
        <v>4.8</v>
      </c>
    </row>
    <row r="1780" spans="1:2" x14ac:dyDescent="0.3">
      <c r="A1780">
        <v>81</v>
      </c>
      <c r="B1780">
        <v>8</v>
      </c>
    </row>
    <row r="1781" spans="1:2" x14ac:dyDescent="0.3">
      <c r="A1781">
        <v>103</v>
      </c>
      <c r="B1781">
        <v>5.3</v>
      </c>
    </row>
    <row r="1782" spans="1:2" x14ac:dyDescent="0.3">
      <c r="A1782">
        <v>119</v>
      </c>
      <c r="B1782">
        <v>6.7</v>
      </c>
    </row>
    <row r="1783" spans="1:2" x14ac:dyDescent="0.3">
      <c r="A1783">
        <v>94</v>
      </c>
      <c r="B1783">
        <v>5.4</v>
      </c>
    </row>
    <row r="1784" spans="1:2" x14ac:dyDescent="0.3">
      <c r="A1784">
        <v>89</v>
      </c>
      <c r="B1784">
        <v>5.4</v>
      </c>
    </row>
    <row r="1785" spans="1:2" x14ac:dyDescent="0.3">
      <c r="A1785">
        <v>98</v>
      </c>
      <c r="B1785">
        <v>4.9000000000000004</v>
      </c>
    </row>
    <row r="1786" spans="1:2" x14ac:dyDescent="0.3">
      <c r="A1786">
        <v>107</v>
      </c>
      <c r="B1786">
        <v>6.1</v>
      </c>
    </row>
    <row r="1787" spans="1:2" x14ac:dyDescent="0.3">
      <c r="A1787">
        <v>108</v>
      </c>
      <c r="B1787">
        <v>5.8</v>
      </c>
    </row>
    <row r="1788" spans="1:2" x14ac:dyDescent="0.3">
      <c r="A1788">
        <v>134</v>
      </c>
      <c r="B1788">
        <v>7</v>
      </c>
    </row>
    <row r="1789" spans="1:2" x14ac:dyDescent="0.3">
      <c r="A1789">
        <v>110</v>
      </c>
      <c r="B1789">
        <v>6.5</v>
      </c>
    </row>
    <row r="1790" spans="1:2" x14ac:dyDescent="0.3">
      <c r="A1790">
        <v>103</v>
      </c>
      <c r="B1790">
        <v>6.6</v>
      </c>
    </row>
    <row r="1791" spans="1:2" x14ac:dyDescent="0.3">
      <c r="A1791">
        <v>145</v>
      </c>
      <c r="B1791">
        <v>6.1</v>
      </c>
    </row>
    <row r="1792" spans="1:2" x14ac:dyDescent="0.3">
      <c r="A1792">
        <v>100</v>
      </c>
      <c r="B1792">
        <v>5.7</v>
      </c>
    </row>
    <row r="1793" spans="1:2" x14ac:dyDescent="0.3">
      <c r="A1793">
        <v>131</v>
      </c>
      <c r="B1793">
        <v>6.6</v>
      </c>
    </row>
    <row r="1794" spans="1:2" x14ac:dyDescent="0.3">
      <c r="A1794">
        <v>133</v>
      </c>
      <c r="B1794">
        <v>7</v>
      </c>
    </row>
    <row r="1795" spans="1:2" x14ac:dyDescent="0.3">
      <c r="A1795">
        <v>109</v>
      </c>
      <c r="B1795">
        <v>7.4</v>
      </c>
    </row>
    <row r="1796" spans="1:2" x14ac:dyDescent="0.3">
      <c r="A1796">
        <v>114</v>
      </c>
      <c r="B1796">
        <v>5.3</v>
      </c>
    </row>
    <row r="1797" spans="1:2" x14ac:dyDescent="0.3">
      <c r="A1797">
        <v>164</v>
      </c>
      <c r="B1797">
        <v>7.4</v>
      </c>
    </row>
    <row r="1798" spans="1:2" x14ac:dyDescent="0.3">
      <c r="A1798">
        <v>92</v>
      </c>
      <c r="B1798">
        <v>7.4</v>
      </c>
    </row>
    <row r="1799" spans="1:2" x14ac:dyDescent="0.3">
      <c r="A1799">
        <v>122</v>
      </c>
      <c r="B1799">
        <v>6.8</v>
      </c>
    </row>
    <row r="1800" spans="1:2" x14ac:dyDescent="0.3">
      <c r="A1800">
        <v>42</v>
      </c>
      <c r="B1800">
        <v>7.9</v>
      </c>
    </row>
    <row r="1801" spans="1:2" x14ac:dyDescent="0.3">
      <c r="A1801">
        <v>110</v>
      </c>
      <c r="B1801">
        <v>7.2</v>
      </c>
    </row>
    <row r="1802" spans="1:2" x14ac:dyDescent="0.3">
      <c r="A1802">
        <v>116</v>
      </c>
      <c r="B1802">
        <v>6</v>
      </c>
    </row>
    <row r="1803" spans="1:2" x14ac:dyDescent="0.3">
      <c r="A1803">
        <v>106</v>
      </c>
      <c r="B1803">
        <v>7.8</v>
      </c>
    </row>
    <row r="1804" spans="1:2" x14ac:dyDescent="0.3">
      <c r="A1804">
        <v>115</v>
      </c>
      <c r="B1804">
        <v>6.6</v>
      </c>
    </row>
    <row r="1805" spans="1:2" x14ac:dyDescent="0.3">
      <c r="A1805">
        <v>148</v>
      </c>
      <c r="B1805">
        <v>7.9</v>
      </c>
    </row>
    <row r="1806" spans="1:2" x14ac:dyDescent="0.3">
      <c r="A1806">
        <v>119</v>
      </c>
      <c r="B1806">
        <v>6.2</v>
      </c>
    </row>
    <row r="1807" spans="1:2" x14ac:dyDescent="0.3">
      <c r="A1807">
        <v>118</v>
      </c>
      <c r="B1807">
        <v>5.7</v>
      </c>
    </row>
    <row r="1808" spans="1:2" x14ac:dyDescent="0.3">
      <c r="A1808">
        <v>101</v>
      </c>
      <c r="B1808">
        <v>7.1</v>
      </c>
    </row>
    <row r="1809" spans="1:2" x14ac:dyDescent="0.3">
      <c r="A1809">
        <v>82</v>
      </c>
      <c r="B1809">
        <v>5.6</v>
      </c>
    </row>
    <row r="1810" spans="1:2" x14ac:dyDescent="0.3">
      <c r="A1810">
        <v>110</v>
      </c>
      <c r="B1810">
        <v>7.8</v>
      </c>
    </row>
    <row r="1811" spans="1:2" x14ac:dyDescent="0.3">
      <c r="A1811">
        <v>193</v>
      </c>
      <c r="B1811">
        <v>7.9</v>
      </c>
    </row>
    <row r="1812" spans="1:2" x14ac:dyDescent="0.3">
      <c r="A1812">
        <v>130</v>
      </c>
      <c r="B1812">
        <v>6.9</v>
      </c>
    </row>
    <row r="1813" spans="1:2" x14ac:dyDescent="0.3">
      <c r="A1813">
        <v>94</v>
      </c>
      <c r="B1813">
        <v>7.4</v>
      </c>
    </row>
    <row r="1814" spans="1:2" x14ac:dyDescent="0.3">
      <c r="A1814">
        <v>111</v>
      </c>
      <c r="B1814">
        <v>7.7</v>
      </c>
    </row>
    <row r="1815" spans="1:2" x14ac:dyDescent="0.3">
      <c r="A1815">
        <v>110</v>
      </c>
      <c r="B1815">
        <v>6.9</v>
      </c>
    </row>
    <row r="1816" spans="1:2" x14ac:dyDescent="0.3">
      <c r="A1816">
        <v>30</v>
      </c>
      <c r="B1816">
        <v>8.6999999999999993</v>
      </c>
    </row>
    <row r="1817" spans="1:2" x14ac:dyDescent="0.3">
      <c r="A1817">
        <v>109</v>
      </c>
      <c r="B1817">
        <v>6.7</v>
      </c>
    </row>
    <row r="1818" spans="1:2" x14ac:dyDescent="0.3">
      <c r="A1818">
        <v>123</v>
      </c>
      <c r="B1818">
        <v>6</v>
      </c>
    </row>
    <row r="1819" spans="1:2" x14ac:dyDescent="0.3">
      <c r="A1819">
        <v>109</v>
      </c>
      <c r="B1819">
        <v>6.2</v>
      </c>
    </row>
    <row r="1820" spans="1:2" x14ac:dyDescent="0.3">
      <c r="A1820">
        <v>99</v>
      </c>
      <c r="B1820">
        <v>5.9</v>
      </c>
    </row>
    <row r="1821" spans="1:2" x14ac:dyDescent="0.3">
      <c r="A1821">
        <v>106</v>
      </c>
      <c r="B1821">
        <v>6.8</v>
      </c>
    </row>
    <row r="1822" spans="1:2" x14ac:dyDescent="0.3">
      <c r="A1822">
        <v>89</v>
      </c>
      <c r="B1822">
        <v>3.6</v>
      </c>
    </row>
    <row r="1823" spans="1:2" x14ac:dyDescent="0.3">
      <c r="A1823">
        <v>98</v>
      </c>
      <c r="B1823">
        <v>6.7</v>
      </c>
    </row>
    <row r="1824" spans="1:2" x14ac:dyDescent="0.3">
      <c r="A1824">
        <v>93</v>
      </c>
      <c r="B1824">
        <v>6.3</v>
      </c>
    </row>
    <row r="1825" spans="1:2" x14ac:dyDescent="0.3">
      <c r="A1825">
        <v>112</v>
      </c>
      <c r="B1825">
        <v>6.4</v>
      </c>
    </row>
    <row r="1826" spans="1:2" x14ac:dyDescent="0.3">
      <c r="A1826">
        <v>101</v>
      </c>
      <c r="B1826">
        <v>6.4</v>
      </c>
    </row>
    <row r="1827" spans="1:2" x14ac:dyDescent="0.3">
      <c r="A1827">
        <v>104</v>
      </c>
      <c r="B1827">
        <v>5.7</v>
      </c>
    </row>
    <row r="1828" spans="1:2" x14ac:dyDescent="0.3">
      <c r="A1828">
        <v>120</v>
      </c>
      <c r="B1828">
        <v>6.2</v>
      </c>
    </row>
    <row r="1829" spans="1:2" x14ac:dyDescent="0.3">
      <c r="A1829">
        <v>135</v>
      </c>
      <c r="B1829">
        <v>6.6</v>
      </c>
    </row>
    <row r="1830" spans="1:2" x14ac:dyDescent="0.3">
      <c r="A1830">
        <v>91</v>
      </c>
      <c r="B1830">
        <v>5.2</v>
      </c>
    </row>
    <row r="1831" spans="1:2" x14ac:dyDescent="0.3">
      <c r="A1831">
        <v>97</v>
      </c>
      <c r="B1831">
        <v>6.1</v>
      </c>
    </row>
    <row r="1832" spans="1:2" x14ac:dyDescent="0.3">
      <c r="A1832">
        <v>133</v>
      </c>
      <c r="B1832">
        <v>7.1</v>
      </c>
    </row>
    <row r="1833" spans="1:2" x14ac:dyDescent="0.3">
      <c r="A1833">
        <v>123</v>
      </c>
      <c r="B1833">
        <v>7.2</v>
      </c>
    </row>
    <row r="1834" spans="1:2" x14ac:dyDescent="0.3">
      <c r="A1834">
        <v>114</v>
      </c>
      <c r="B1834">
        <v>6.5</v>
      </c>
    </row>
    <row r="1835" spans="1:2" x14ac:dyDescent="0.3">
      <c r="A1835">
        <v>111</v>
      </c>
      <c r="B1835">
        <v>6</v>
      </c>
    </row>
    <row r="1836" spans="1:2" x14ac:dyDescent="0.3">
      <c r="A1836">
        <v>117</v>
      </c>
      <c r="B1836">
        <v>7</v>
      </c>
    </row>
    <row r="1837" spans="1:2" x14ac:dyDescent="0.3">
      <c r="A1837">
        <v>121</v>
      </c>
      <c r="B1837">
        <v>7</v>
      </c>
    </row>
    <row r="1838" spans="1:2" x14ac:dyDescent="0.3">
      <c r="A1838">
        <v>139</v>
      </c>
      <c r="B1838">
        <v>7.5</v>
      </c>
    </row>
    <row r="1839" spans="1:2" x14ac:dyDescent="0.3">
      <c r="A1839">
        <v>115</v>
      </c>
      <c r="B1839">
        <v>6.6</v>
      </c>
    </row>
    <row r="1840" spans="1:2" x14ac:dyDescent="0.3">
      <c r="A1840">
        <v>22</v>
      </c>
      <c r="B1840">
        <v>8.8000000000000007</v>
      </c>
    </row>
    <row r="1841" spans="1:2" x14ac:dyDescent="0.3">
      <c r="A1841">
        <v>175</v>
      </c>
      <c r="B1841">
        <v>7.4</v>
      </c>
    </row>
    <row r="1842" spans="1:2" x14ac:dyDescent="0.3">
      <c r="A1842">
        <v>85</v>
      </c>
      <c r="B1842">
        <v>6.5</v>
      </c>
    </row>
    <row r="1843" spans="1:2" x14ac:dyDescent="0.3">
      <c r="A1843">
        <v>90</v>
      </c>
      <c r="B1843">
        <v>6.2</v>
      </c>
    </row>
    <row r="1844" spans="1:2" x14ac:dyDescent="0.3">
      <c r="A1844">
        <v>107</v>
      </c>
      <c r="B1844">
        <v>7.8</v>
      </c>
    </row>
    <row r="1845" spans="1:2" x14ac:dyDescent="0.3">
      <c r="A1845">
        <v>100</v>
      </c>
      <c r="B1845">
        <v>5.2</v>
      </c>
    </row>
    <row r="1846" spans="1:2" x14ac:dyDescent="0.3">
      <c r="A1846">
        <v>129</v>
      </c>
      <c r="B1846">
        <v>6.5</v>
      </c>
    </row>
    <row r="1847" spans="1:2" x14ac:dyDescent="0.3">
      <c r="A1847">
        <v>109</v>
      </c>
      <c r="B1847">
        <v>6.5</v>
      </c>
    </row>
    <row r="1848" spans="1:2" x14ac:dyDescent="0.3">
      <c r="A1848">
        <v>94</v>
      </c>
      <c r="B1848">
        <v>5.2</v>
      </c>
    </row>
    <row r="1849" spans="1:2" x14ac:dyDescent="0.3">
      <c r="A1849">
        <v>133</v>
      </c>
      <c r="B1849">
        <v>7.2</v>
      </c>
    </row>
    <row r="1850" spans="1:2" x14ac:dyDescent="0.3">
      <c r="A1850">
        <v>105</v>
      </c>
      <c r="B1850">
        <v>7.1</v>
      </c>
    </row>
    <row r="1851" spans="1:2" x14ac:dyDescent="0.3">
      <c r="A1851">
        <v>100</v>
      </c>
      <c r="B1851">
        <v>4.5</v>
      </c>
    </row>
    <row r="1852" spans="1:2" x14ac:dyDescent="0.3">
      <c r="A1852">
        <v>113</v>
      </c>
      <c r="B1852">
        <v>5.7</v>
      </c>
    </row>
    <row r="1853" spans="1:2" x14ac:dyDescent="0.3">
      <c r="A1853">
        <v>118</v>
      </c>
      <c r="B1853">
        <v>6</v>
      </c>
    </row>
    <row r="1854" spans="1:2" x14ac:dyDescent="0.3">
      <c r="A1854">
        <v>110</v>
      </c>
      <c r="B1854">
        <v>6.4</v>
      </c>
    </row>
    <row r="1855" spans="1:2" x14ac:dyDescent="0.3">
      <c r="A1855">
        <v>110</v>
      </c>
      <c r="B1855">
        <v>5.2</v>
      </c>
    </row>
    <row r="1856" spans="1:2" x14ac:dyDescent="0.3">
      <c r="A1856">
        <v>99</v>
      </c>
      <c r="B1856">
        <v>4.3</v>
      </c>
    </row>
    <row r="1857" spans="1:2" x14ac:dyDescent="0.3">
      <c r="A1857">
        <v>101</v>
      </c>
      <c r="B1857">
        <v>6.1</v>
      </c>
    </row>
    <row r="1858" spans="1:2" x14ac:dyDescent="0.3">
      <c r="A1858">
        <v>100</v>
      </c>
      <c r="B1858">
        <v>6.3</v>
      </c>
    </row>
    <row r="1859" spans="1:2" x14ac:dyDescent="0.3">
      <c r="A1859">
        <v>103</v>
      </c>
      <c r="B1859">
        <v>6.8</v>
      </c>
    </row>
    <row r="1860" spans="1:2" x14ac:dyDescent="0.3">
      <c r="A1860">
        <v>100</v>
      </c>
      <c r="B1860">
        <v>4</v>
      </c>
    </row>
    <row r="1861" spans="1:2" x14ac:dyDescent="0.3">
      <c r="A1861">
        <v>95</v>
      </c>
      <c r="B1861">
        <v>5.2</v>
      </c>
    </row>
    <row r="1862" spans="1:2" x14ac:dyDescent="0.3">
      <c r="A1862">
        <v>117</v>
      </c>
      <c r="B1862">
        <v>6.5</v>
      </c>
    </row>
    <row r="1863" spans="1:2" x14ac:dyDescent="0.3">
      <c r="A1863">
        <v>129</v>
      </c>
      <c r="B1863">
        <v>7.5</v>
      </c>
    </row>
    <row r="1864" spans="1:2" x14ac:dyDescent="0.3">
      <c r="A1864">
        <v>120</v>
      </c>
      <c r="B1864">
        <v>7.1</v>
      </c>
    </row>
    <row r="1865" spans="1:2" x14ac:dyDescent="0.3">
      <c r="A1865">
        <v>125</v>
      </c>
      <c r="B1865">
        <v>6.9</v>
      </c>
    </row>
    <row r="1866" spans="1:2" x14ac:dyDescent="0.3">
      <c r="A1866">
        <v>133</v>
      </c>
      <c r="B1866">
        <v>8</v>
      </c>
    </row>
    <row r="1867" spans="1:2" x14ac:dyDescent="0.3">
      <c r="A1867">
        <v>116</v>
      </c>
      <c r="B1867">
        <v>8.1999999999999993</v>
      </c>
    </row>
    <row r="1868" spans="1:2" x14ac:dyDescent="0.3">
      <c r="A1868">
        <v>129</v>
      </c>
      <c r="B1868">
        <v>6.4</v>
      </c>
    </row>
    <row r="1869" spans="1:2" x14ac:dyDescent="0.3">
      <c r="A1869">
        <v>93</v>
      </c>
      <c r="B1869">
        <v>7.9</v>
      </c>
    </row>
    <row r="1870" spans="1:2" x14ac:dyDescent="0.3">
      <c r="A1870">
        <v>118</v>
      </c>
      <c r="B1870">
        <v>6.7</v>
      </c>
    </row>
    <row r="1871" spans="1:2" x14ac:dyDescent="0.3">
      <c r="A1871">
        <v>129</v>
      </c>
      <c r="B1871">
        <v>6.1</v>
      </c>
    </row>
    <row r="1872" spans="1:2" x14ac:dyDescent="0.3">
      <c r="A1872">
        <v>185</v>
      </c>
      <c r="B1872">
        <v>8.9</v>
      </c>
    </row>
    <row r="1873" spans="1:2" x14ac:dyDescent="0.3">
      <c r="A1873">
        <v>146</v>
      </c>
      <c r="B1873">
        <v>8.1</v>
      </c>
    </row>
    <row r="1874" spans="1:2" x14ac:dyDescent="0.3">
      <c r="A1874">
        <v>128</v>
      </c>
      <c r="B1874">
        <v>6.2</v>
      </c>
    </row>
    <row r="1875" spans="1:2" x14ac:dyDescent="0.3">
      <c r="A1875">
        <v>93</v>
      </c>
      <c r="B1875">
        <v>4.9000000000000004</v>
      </c>
    </row>
    <row r="1876" spans="1:2" x14ac:dyDescent="0.3">
      <c r="A1876">
        <v>107</v>
      </c>
      <c r="B1876">
        <v>5.4</v>
      </c>
    </row>
    <row r="1877" spans="1:2" x14ac:dyDescent="0.3">
      <c r="A1877">
        <v>97</v>
      </c>
      <c r="B1877">
        <v>5.8</v>
      </c>
    </row>
    <row r="1878" spans="1:2" x14ac:dyDescent="0.3">
      <c r="A1878">
        <v>101</v>
      </c>
      <c r="B1878">
        <v>4.7</v>
      </c>
    </row>
    <row r="1879" spans="1:2" x14ac:dyDescent="0.3">
      <c r="A1879">
        <v>82</v>
      </c>
      <c r="B1879">
        <v>6</v>
      </c>
    </row>
    <row r="1880" spans="1:2" x14ac:dyDescent="0.3">
      <c r="A1880">
        <v>85</v>
      </c>
      <c r="B1880">
        <v>7</v>
      </c>
    </row>
    <row r="1881" spans="1:2" x14ac:dyDescent="0.3">
      <c r="A1881">
        <v>88</v>
      </c>
      <c r="B1881">
        <v>6</v>
      </c>
    </row>
    <row r="1882" spans="1:2" x14ac:dyDescent="0.3">
      <c r="A1882">
        <v>119</v>
      </c>
      <c r="B1882">
        <v>7.9</v>
      </c>
    </row>
    <row r="1883" spans="1:2" x14ac:dyDescent="0.3">
      <c r="A1883">
        <v>122</v>
      </c>
      <c r="B1883">
        <v>8.1</v>
      </c>
    </row>
    <row r="1884" spans="1:2" x14ac:dyDescent="0.3">
      <c r="A1884">
        <v>99</v>
      </c>
      <c r="B1884">
        <v>6.2</v>
      </c>
    </row>
    <row r="1885" spans="1:2" x14ac:dyDescent="0.3">
      <c r="A1885">
        <v>97</v>
      </c>
      <c r="B1885">
        <v>6.7</v>
      </c>
    </row>
    <row r="1886" spans="1:2" x14ac:dyDescent="0.3">
      <c r="A1886">
        <v>121</v>
      </c>
      <c r="B1886">
        <v>7.3</v>
      </c>
    </row>
    <row r="1887" spans="1:2" x14ac:dyDescent="0.3">
      <c r="A1887">
        <v>95</v>
      </c>
      <c r="B1887">
        <v>4.5999999999999996</v>
      </c>
    </row>
    <row r="1888" spans="1:2" x14ac:dyDescent="0.3">
      <c r="A1888">
        <v>105</v>
      </c>
      <c r="B1888">
        <v>6.1</v>
      </c>
    </row>
    <row r="1889" spans="1:2" x14ac:dyDescent="0.3">
      <c r="A1889">
        <v>108</v>
      </c>
      <c r="B1889">
        <v>6.2</v>
      </c>
    </row>
    <row r="1890" spans="1:2" x14ac:dyDescent="0.3">
      <c r="A1890">
        <v>134</v>
      </c>
      <c r="B1890">
        <v>7.8</v>
      </c>
    </row>
    <row r="1891" spans="1:2" x14ac:dyDescent="0.3">
      <c r="A1891">
        <v>115</v>
      </c>
      <c r="B1891">
        <v>6.1</v>
      </c>
    </row>
    <row r="1892" spans="1:2" x14ac:dyDescent="0.3">
      <c r="A1892">
        <v>107</v>
      </c>
      <c r="B1892">
        <v>7.6</v>
      </c>
    </row>
    <row r="1893" spans="1:2" x14ac:dyDescent="0.3">
      <c r="A1893">
        <v>86</v>
      </c>
      <c r="B1893">
        <v>5.8</v>
      </c>
    </row>
    <row r="1894" spans="1:2" x14ac:dyDescent="0.3">
      <c r="A1894">
        <v>101</v>
      </c>
      <c r="B1894">
        <v>6.5</v>
      </c>
    </row>
    <row r="1895" spans="1:2" x14ac:dyDescent="0.3">
      <c r="A1895">
        <v>96</v>
      </c>
      <c r="B1895">
        <v>7.2</v>
      </c>
    </row>
    <row r="1896" spans="1:2" x14ac:dyDescent="0.3">
      <c r="A1896">
        <v>101</v>
      </c>
      <c r="B1896">
        <v>7.8</v>
      </c>
    </row>
    <row r="1897" spans="1:2" x14ac:dyDescent="0.3">
      <c r="A1897">
        <v>100</v>
      </c>
      <c r="B1897">
        <v>4.7</v>
      </c>
    </row>
    <row r="1898" spans="1:2" x14ac:dyDescent="0.3">
      <c r="A1898">
        <v>117</v>
      </c>
      <c r="B1898">
        <v>6.8</v>
      </c>
    </row>
    <row r="1899" spans="1:2" x14ac:dyDescent="0.3">
      <c r="A1899">
        <v>101</v>
      </c>
      <c r="B1899">
        <v>5.9</v>
      </c>
    </row>
    <row r="1900" spans="1:2" x14ac:dyDescent="0.3">
      <c r="A1900">
        <v>98</v>
      </c>
      <c r="B1900">
        <v>7.2</v>
      </c>
    </row>
    <row r="1901" spans="1:2" x14ac:dyDescent="0.3">
      <c r="A1901">
        <v>146</v>
      </c>
      <c r="B1901">
        <v>8.6999999999999993</v>
      </c>
    </row>
    <row r="1902" spans="1:2" x14ac:dyDescent="0.3">
      <c r="A1902">
        <v>102</v>
      </c>
      <c r="B1902">
        <v>5</v>
      </c>
    </row>
    <row r="1903" spans="1:2" x14ac:dyDescent="0.3">
      <c r="A1903">
        <v>97</v>
      </c>
      <c r="B1903">
        <v>6.6</v>
      </c>
    </row>
    <row r="1904" spans="1:2" x14ac:dyDescent="0.3">
      <c r="A1904">
        <v>142</v>
      </c>
      <c r="B1904">
        <v>8.3000000000000007</v>
      </c>
    </row>
    <row r="1905" spans="1:2" x14ac:dyDescent="0.3">
      <c r="A1905">
        <v>98</v>
      </c>
      <c r="B1905">
        <v>6.7</v>
      </c>
    </row>
    <row r="1906" spans="1:2" x14ac:dyDescent="0.3">
      <c r="A1906">
        <v>219</v>
      </c>
      <c r="B1906">
        <v>7.8</v>
      </c>
    </row>
    <row r="1907" spans="1:2" x14ac:dyDescent="0.3">
      <c r="A1907">
        <v>109</v>
      </c>
      <c r="B1907">
        <v>6.5</v>
      </c>
    </row>
    <row r="1908" spans="1:2" x14ac:dyDescent="0.3">
      <c r="A1908">
        <v>97</v>
      </c>
      <c r="B1908">
        <v>6.1</v>
      </c>
    </row>
    <row r="1909" spans="1:2" x14ac:dyDescent="0.3">
      <c r="A1909">
        <v>158</v>
      </c>
      <c r="B1909">
        <v>8.1</v>
      </c>
    </row>
    <row r="1910" spans="1:2" x14ac:dyDescent="0.3">
      <c r="A1910">
        <v>85</v>
      </c>
      <c r="B1910">
        <v>5.2</v>
      </c>
    </row>
    <row r="1911" spans="1:2" x14ac:dyDescent="0.3">
      <c r="A1911">
        <v>80</v>
      </c>
      <c r="B1911">
        <v>5.6</v>
      </c>
    </row>
    <row r="1912" spans="1:2" x14ac:dyDescent="0.3">
      <c r="A1912">
        <v>86</v>
      </c>
      <c r="B1912">
        <v>5.8</v>
      </c>
    </row>
    <row r="1913" spans="1:2" x14ac:dyDescent="0.3">
      <c r="A1913">
        <v>119</v>
      </c>
      <c r="B1913">
        <v>6.6</v>
      </c>
    </row>
    <row r="1914" spans="1:2" x14ac:dyDescent="0.3">
      <c r="A1914">
        <v>98</v>
      </c>
      <c r="B1914">
        <v>6.6</v>
      </c>
    </row>
    <row r="1915" spans="1:2" x14ac:dyDescent="0.3">
      <c r="A1915">
        <v>97</v>
      </c>
      <c r="B1915">
        <v>5.5</v>
      </c>
    </row>
    <row r="1916" spans="1:2" x14ac:dyDescent="0.3">
      <c r="A1916">
        <v>105</v>
      </c>
      <c r="B1916">
        <v>5.5</v>
      </c>
    </row>
    <row r="1917" spans="1:2" x14ac:dyDescent="0.3">
      <c r="A1917">
        <v>124</v>
      </c>
      <c r="B1917">
        <v>7</v>
      </c>
    </row>
    <row r="1918" spans="1:2" x14ac:dyDescent="0.3">
      <c r="A1918">
        <v>97</v>
      </c>
      <c r="B1918">
        <v>6.5</v>
      </c>
    </row>
    <row r="1919" spans="1:2" x14ac:dyDescent="0.3">
      <c r="A1919">
        <v>105</v>
      </c>
      <c r="B1919">
        <v>5.8</v>
      </c>
    </row>
    <row r="1920" spans="1:2" x14ac:dyDescent="0.3">
      <c r="A1920">
        <v>104</v>
      </c>
      <c r="B1920">
        <v>5.6</v>
      </c>
    </row>
    <row r="1921" spans="1:2" x14ac:dyDescent="0.3">
      <c r="A1921">
        <v>101</v>
      </c>
      <c r="B1921">
        <v>5.6</v>
      </c>
    </row>
    <row r="1922" spans="1:2" x14ac:dyDescent="0.3">
      <c r="A1922">
        <v>101</v>
      </c>
      <c r="B1922">
        <v>5.8</v>
      </c>
    </row>
    <row r="1923" spans="1:2" x14ac:dyDescent="0.3">
      <c r="A1923">
        <v>114</v>
      </c>
      <c r="B1923">
        <v>7.6</v>
      </c>
    </row>
    <row r="1924" spans="1:2" x14ac:dyDescent="0.3">
      <c r="A1924">
        <v>105</v>
      </c>
      <c r="B1924">
        <v>6.4</v>
      </c>
    </row>
    <row r="1925" spans="1:2" x14ac:dyDescent="0.3">
      <c r="A1925">
        <v>90</v>
      </c>
      <c r="B1925">
        <v>6.3</v>
      </c>
    </row>
    <row r="1926" spans="1:2" x14ac:dyDescent="0.3">
      <c r="A1926">
        <v>97</v>
      </c>
      <c r="B1926">
        <v>4.5999999999999996</v>
      </c>
    </row>
    <row r="1927" spans="1:2" x14ac:dyDescent="0.3">
      <c r="A1927">
        <v>144</v>
      </c>
      <c r="B1927">
        <v>6.5</v>
      </c>
    </row>
    <row r="1928" spans="1:2" x14ac:dyDescent="0.3">
      <c r="A1928">
        <v>114</v>
      </c>
      <c r="B1928">
        <v>7.5</v>
      </c>
    </row>
    <row r="1929" spans="1:2" x14ac:dyDescent="0.3">
      <c r="A1929">
        <v>124</v>
      </c>
      <c r="B1929">
        <v>7.5</v>
      </c>
    </row>
    <row r="1930" spans="1:2" x14ac:dyDescent="0.3">
      <c r="A1930">
        <v>89</v>
      </c>
      <c r="B1930">
        <v>5.3</v>
      </c>
    </row>
    <row r="1931" spans="1:2" x14ac:dyDescent="0.3">
      <c r="A1931">
        <v>160</v>
      </c>
      <c r="B1931">
        <v>7.5</v>
      </c>
    </row>
    <row r="1932" spans="1:2" x14ac:dyDescent="0.3">
      <c r="A1932">
        <v>93</v>
      </c>
      <c r="B1932">
        <v>3.3</v>
      </c>
    </row>
    <row r="1933" spans="1:2" x14ac:dyDescent="0.3">
      <c r="A1933">
        <v>87</v>
      </c>
      <c r="B1933">
        <v>5.7</v>
      </c>
    </row>
    <row r="1934" spans="1:2" x14ac:dyDescent="0.3">
      <c r="A1934">
        <v>88</v>
      </c>
      <c r="B1934">
        <v>3.5</v>
      </c>
    </row>
    <row r="1935" spans="1:2" x14ac:dyDescent="0.3">
      <c r="A1935">
        <v>142</v>
      </c>
      <c r="B1935">
        <v>9.3000000000000007</v>
      </c>
    </row>
    <row r="1936" spans="1:2" x14ac:dyDescent="0.3">
      <c r="A1936">
        <v>92</v>
      </c>
      <c r="B1936">
        <v>4.8</v>
      </c>
    </row>
    <row r="1937" spans="1:2" x14ac:dyDescent="0.3">
      <c r="A1937">
        <v>117</v>
      </c>
      <c r="B1937">
        <v>6.9</v>
      </c>
    </row>
    <row r="1938" spans="1:2" x14ac:dyDescent="0.3">
      <c r="A1938">
        <v>111</v>
      </c>
      <c r="B1938">
        <v>6</v>
      </c>
    </row>
    <row r="1939" spans="1:2" x14ac:dyDescent="0.3">
      <c r="A1939">
        <v>121</v>
      </c>
      <c r="B1939">
        <v>7.3</v>
      </c>
    </row>
    <row r="1940" spans="1:2" x14ac:dyDescent="0.3">
      <c r="A1940">
        <v>98</v>
      </c>
      <c r="B1940">
        <v>6</v>
      </c>
    </row>
    <row r="1941" spans="1:2" x14ac:dyDescent="0.3">
      <c r="A1941">
        <v>107</v>
      </c>
      <c r="B1941">
        <v>6.6</v>
      </c>
    </row>
    <row r="1942" spans="1:2" x14ac:dyDescent="0.3">
      <c r="A1942">
        <v>106</v>
      </c>
      <c r="B1942">
        <v>7.5</v>
      </c>
    </row>
    <row r="1943" spans="1:2" x14ac:dyDescent="0.3">
      <c r="A1943">
        <v>136</v>
      </c>
      <c r="B1943">
        <v>6.9</v>
      </c>
    </row>
    <row r="1944" spans="1:2" x14ac:dyDescent="0.3">
      <c r="A1944">
        <v>97</v>
      </c>
      <c r="B1944">
        <v>6.8</v>
      </c>
    </row>
    <row r="1945" spans="1:2" x14ac:dyDescent="0.3">
      <c r="A1945">
        <v>7</v>
      </c>
      <c r="B1945">
        <v>8.3000000000000007</v>
      </c>
    </row>
    <row r="1946" spans="1:2" x14ac:dyDescent="0.3">
      <c r="A1946">
        <v>108</v>
      </c>
      <c r="B1946">
        <v>6.3</v>
      </c>
    </row>
    <row r="1947" spans="1:2" x14ac:dyDescent="0.3">
      <c r="A1947">
        <v>97</v>
      </c>
      <c r="B1947">
        <v>6.4</v>
      </c>
    </row>
    <row r="1948" spans="1:2" x14ac:dyDescent="0.3">
      <c r="A1948">
        <v>99</v>
      </c>
      <c r="B1948">
        <v>5.6</v>
      </c>
    </row>
    <row r="1949" spans="1:2" x14ac:dyDescent="0.3">
      <c r="A1949">
        <v>103</v>
      </c>
      <c r="B1949">
        <v>6.3</v>
      </c>
    </row>
    <row r="1950" spans="1:2" x14ac:dyDescent="0.3">
      <c r="A1950">
        <v>95</v>
      </c>
      <c r="B1950">
        <v>7.3</v>
      </c>
    </row>
    <row r="1951" spans="1:2" x14ac:dyDescent="0.3">
      <c r="A1951">
        <v>93</v>
      </c>
      <c r="B1951">
        <v>6.6</v>
      </c>
    </row>
    <row r="1952" spans="1:2" x14ac:dyDescent="0.3">
      <c r="A1952">
        <v>98</v>
      </c>
      <c r="B1952">
        <v>4.5999999999999996</v>
      </c>
    </row>
    <row r="1953" spans="1:2" x14ac:dyDescent="0.3">
      <c r="A1953">
        <v>90</v>
      </c>
      <c r="B1953">
        <v>5.0999999999999996</v>
      </c>
    </row>
    <row r="1954" spans="1:2" x14ac:dyDescent="0.3">
      <c r="A1954">
        <v>107</v>
      </c>
      <c r="B1954">
        <v>5.6</v>
      </c>
    </row>
    <row r="1955" spans="1:2" x14ac:dyDescent="0.3">
      <c r="A1955">
        <v>90</v>
      </c>
      <c r="B1955">
        <v>5.3</v>
      </c>
    </row>
    <row r="1956" spans="1:2" x14ac:dyDescent="0.3">
      <c r="A1956">
        <v>120</v>
      </c>
      <c r="B1956">
        <v>7.5</v>
      </c>
    </row>
    <row r="1957" spans="1:2" x14ac:dyDescent="0.3">
      <c r="A1957">
        <v>115</v>
      </c>
      <c r="B1957">
        <v>5.6</v>
      </c>
    </row>
    <row r="1958" spans="1:2" x14ac:dyDescent="0.3">
      <c r="A1958">
        <v>93</v>
      </c>
      <c r="B1958">
        <v>5.9</v>
      </c>
    </row>
    <row r="1959" spans="1:2" x14ac:dyDescent="0.3">
      <c r="A1959">
        <v>99</v>
      </c>
      <c r="B1959">
        <v>4.7</v>
      </c>
    </row>
    <row r="1960" spans="1:2" x14ac:dyDescent="0.3">
      <c r="A1960">
        <v>107</v>
      </c>
      <c r="B1960">
        <v>4.8</v>
      </c>
    </row>
    <row r="1961" spans="1:2" x14ac:dyDescent="0.3">
      <c r="A1961">
        <v>110</v>
      </c>
      <c r="B1961">
        <v>6.8</v>
      </c>
    </row>
    <row r="1962" spans="1:2" x14ac:dyDescent="0.3">
      <c r="A1962">
        <v>101</v>
      </c>
      <c r="B1962">
        <v>5.4</v>
      </c>
    </row>
    <row r="1963" spans="1:2" x14ac:dyDescent="0.3">
      <c r="A1963">
        <v>85</v>
      </c>
      <c r="B1963">
        <v>5.0999999999999996</v>
      </c>
    </row>
    <row r="1964" spans="1:2" x14ac:dyDescent="0.3">
      <c r="A1964">
        <v>132</v>
      </c>
      <c r="B1964">
        <v>7</v>
      </c>
    </row>
    <row r="1965" spans="1:2" x14ac:dyDescent="0.3">
      <c r="A1965">
        <v>88</v>
      </c>
      <c r="B1965">
        <v>6.7</v>
      </c>
    </row>
    <row r="1966" spans="1:2" x14ac:dyDescent="0.3">
      <c r="A1966">
        <v>90</v>
      </c>
      <c r="B1966">
        <v>4</v>
      </c>
    </row>
    <row r="1967" spans="1:2" x14ac:dyDescent="0.3">
      <c r="A1967">
        <v>145</v>
      </c>
      <c r="B1967">
        <v>7.3</v>
      </c>
    </row>
    <row r="1968" spans="1:2" x14ac:dyDescent="0.3">
      <c r="A1968">
        <v>110</v>
      </c>
      <c r="B1968">
        <v>6.8</v>
      </c>
    </row>
    <row r="1969" spans="1:2" x14ac:dyDescent="0.3">
      <c r="A1969">
        <v>101</v>
      </c>
      <c r="B1969">
        <v>6.1</v>
      </c>
    </row>
    <row r="1970" spans="1:2" x14ac:dyDescent="0.3">
      <c r="A1970">
        <v>30</v>
      </c>
      <c r="B1970">
        <v>7.2</v>
      </c>
    </row>
    <row r="1971" spans="1:2" x14ac:dyDescent="0.3">
      <c r="A1971">
        <v>122</v>
      </c>
      <c r="B1971">
        <v>7</v>
      </c>
    </row>
    <row r="1972" spans="1:2" x14ac:dyDescent="0.3">
      <c r="A1972">
        <v>107</v>
      </c>
      <c r="B1972">
        <v>7.1</v>
      </c>
    </row>
    <row r="1973" spans="1:2" x14ac:dyDescent="0.3">
      <c r="A1973">
        <v>127</v>
      </c>
      <c r="B1973">
        <v>6.9</v>
      </c>
    </row>
    <row r="1974" spans="1:2" x14ac:dyDescent="0.3">
      <c r="A1974">
        <v>99</v>
      </c>
      <c r="B1974">
        <v>7.3</v>
      </c>
    </row>
    <row r="1975" spans="1:2" x14ac:dyDescent="0.3">
      <c r="A1975">
        <v>104</v>
      </c>
      <c r="B1975">
        <v>6.3</v>
      </c>
    </row>
    <row r="1976" spans="1:2" x14ac:dyDescent="0.3">
      <c r="A1976">
        <v>140</v>
      </c>
      <c r="B1976">
        <v>8.1999999999999993</v>
      </c>
    </row>
    <row r="1977" spans="1:2" x14ac:dyDescent="0.3">
      <c r="A1977">
        <v>133</v>
      </c>
      <c r="B1977">
        <v>7.1</v>
      </c>
    </row>
    <row r="1978" spans="1:2" x14ac:dyDescent="0.3">
      <c r="A1978">
        <v>271</v>
      </c>
      <c r="B1978">
        <v>7.7</v>
      </c>
    </row>
    <row r="1979" spans="1:2" x14ac:dyDescent="0.3">
      <c r="A1979">
        <v>112</v>
      </c>
      <c r="B1979">
        <v>6.5</v>
      </c>
    </row>
    <row r="1980" spans="1:2" x14ac:dyDescent="0.3">
      <c r="A1980">
        <v>99</v>
      </c>
      <c r="B1980">
        <v>4.9000000000000004</v>
      </c>
    </row>
    <row r="1981" spans="1:2" x14ac:dyDescent="0.3">
      <c r="A1981">
        <v>100</v>
      </c>
      <c r="B1981">
        <v>6.4</v>
      </c>
    </row>
    <row r="1982" spans="1:2" x14ac:dyDescent="0.3">
      <c r="A1982">
        <v>92</v>
      </c>
      <c r="B1982">
        <v>5.9</v>
      </c>
    </row>
    <row r="1983" spans="1:2" x14ac:dyDescent="0.3">
      <c r="A1983">
        <v>105</v>
      </c>
      <c r="B1983">
        <v>6.2</v>
      </c>
    </row>
    <row r="1984" spans="1:2" x14ac:dyDescent="0.3">
      <c r="A1984">
        <v>110</v>
      </c>
      <c r="B1984">
        <v>5.8</v>
      </c>
    </row>
    <row r="1985" spans="1:2" x14ac:dyDescent="0.3">
      <c r="A1985">
        <v>116</v>
      </c>
      <c r="B1985">
        <v>6.7</v>
      </c>
    </row>
    <row r="1986" spans="1:2" x14ac:dyDescent="0.3">
      <c r="A1986">
        <v>88</v>
      </c>
      <c r="B1986">
        <v>5.9</v>
      </c>
    </row>
    <row r="1987" spans="1:2" x14ac:dyDescent="0.3">
      <c r="A1987">
        <v>111</v>
      </c>
      <c r="B1987">
        <v>7.3</v>
      </c>
    </row>
    <row r="1988" spans="1:2" x14ac:dyDescent="0.3">
      <c r="A1988">
        <v>117</v>
      </c>
      <c r="B1988">
        <v>4.8</v>
      </c>
    </row>
    <row r="1989" spans="1:2" x14ac:dyDescent="0.3">
      <c r="A1989">
        <v>95</v>
      </c>
      <c r="B1989">
        <v>4.0999999999999996</v>
      </c>
    </row>
    <row r="1990" spans="1:2" x14ac:dyDescent="0.3">
      <c r="A1990">
        <v>95</v>
      </c>
      <c r="B1990">
        <v>4.9000000000000004</v>
      </c>
    </row>
    <row r="1991" spans="1:2" x14ac:dyDescent="0.3">
      <c r="A1991">
        <v>127</v>
      </c>
      <c r="B1991">
        <v>7.9</v>
      </c>
    </row>
    <row r="1992" spans="1:2" x14ac:dyDescent="0.3">
      <c r="A1992">
        <v>105</v>
      </c>
      <c r="B1992">
        <v>5.6</v>
      </c>
    </row>
    <row r="1993" spans="1:2" x14ac:dyDescent="0.3">
      <c r="A1993">
        <v>104</v>
      </c>
      <c r="B1993">
        <v>5.2</v>
      </c>
    </row>
    <row r="1994" spans="1:2" x14ac:dyDescent="0.3">
      <c r="A1994">
        <v>95</v>
      </c>
      <c r="B1994">
        <v>4.0999999999999996</v>
      </c>
    </row>
    <row r="1995" spans="1:2" x14ac:dyDescent="0.3">
      <c r="A1995">
        <v>121</v>
      </c>
      <c r="B1995">
        <v>6.6</v>
      </c>
    </row>
    <row r="1996" spans="1:2" x14ac:dyDescent="0.3">
      <c r="A1996">
        <v>92</v>
      </c>
      <c r="B1996">
        <v>2.9</v>
      </c>
    </row>
    <row r="1997" spans="1:2" x14ac:dyDescent="0.3">
      <c r="A1997">
        <v>80</v>
      </c>
      <c r="B1997">
        <v>7.2</v>
      </c>
    </row>
    <row r="1998" spans="1:2" x14ac:dyDescent="0.3">
      <c r="A1998">
        <v>107</v>
      </c>
      <c r="B1998">
        <v>6.5</v>
      </c>
    </row>
    <row r="1999" spans="1:2" x14ac:dyDescent="0.3">
      <c r="A1999">
        <v>91</v>
      </c>
      <c r="B1999">
        <v>6.8</v>
      </c>
    </row>
    <row r="2000" spans="1:2" x14ac:dyDescent="0.3">
      <c r="A2000">
        <v>117</v>
      </c>
      <c r="B2000">
        <v>7.2</v>
      </c>
    </row>
    <row r="2001" spans="1:2" x14ac:dyDescent="0.3">
      <c r="A2001">
        <v>107</v>
      </c>
      <c r="B2001">
        <v>6.8</v>
      </c>
    </row>
    <row r="2002" spans="1:2" x14ac:dyDescent="0.3">
      <c r="A2002">
        <v>131</v>
      </c>
      <c r="B2002">
        <v>7.8</v>
      </c>
    </row>
    <row r="2003" spans="1:2" x14ac:dyDescent="0.3">
      <c r="A2003">
        <v>122</v>
      </c>
      <c r="B2003">
        <v>6.7</v>
      </c>
    </row>
    <row r="2004" spans="1:2" x14ac:dyDescent="0.3">
      <c r="A2004">
        <v>88</v>
      </c>
      <c r="B2004">
        <v>6.1</v>
      </c>
    </row>
    <row r="2005" spans="1:2" x14ac:dyDescent="0.3">
      <c r="A2005">
        <v>134</v>
      </c>
      <c r="B2005">
        <v>7.1</v>
      </c>
    </row>
    <row r="2006" spans="1:2" x14ac:dyDescent="0.3">
      <c r="A2006">
        <v>117</v>
      </c>
      <c r="B2006">
        <v>5.7</v>
      </c>
    </row>
    <row r="2007" spans="1:2" x14ac:dyDescent="0.3">
      <c r="A2007">
        <v>80</v>
      </c>
      <c r="B2007">
        <v>2.9</v>
      </c>
    </row>
    <row r="2008" spans="1:2" x14ac:dyDescent="0.3">
      <c r="A2008">
        <v>85</v>
      </c>
      <c r="B2008">
        <v>5.2</v>
      </c>
    </row>
    <row r="2009" spans="1:2" x14ac:dyDescent="0.3">
      <c r="A2009">
        <v>138</v>
      </c>
      <c r="B2009">
        <v>5.3</v>
      </c>
    </row>
    <row r="2010" spans="1:2" x14ac:dyDescent="0.3">
      <c r="A2010">
        <v>121</v>
      </c>
      <c r="B2010">
        <v>6.2</v>
      </c>
    </row>
    <row r="2011" spans="1:2" x14ac:dyDescent="0.3">
      <c r="A2011">
        <v>134</v>
      </c>
      <c r="B2011">
        <v>7.3</v>
      </c>
    </row>
    <row r="2012" spans="1:2" x14ac:dyDescent="0.3">
      <c r="A2012">
        <v>100</v>
      </c>
      <c r="B2012">
        <v>6.5</v>
      </c>
    </row>
    <row r="2013" spans="1:2" x14ac:dyDescent="0.3">
      <c r="A2013">
        <v>100</v>
      </c>
      <c r="B2013">
        <v>4.0999999999999996</v>
      </c>
    </row>
    <row r="2014" spans="1:2" x14ac:dyDescent="0.3">
      <c r="A2014">
        <v>119</v>
      </c>
      <c r="B2014">
        <v>7.7</v>
      </c>
    </row>
    <row r="2015" spans="1:2" x14ac:dyDescent="0.3">
      <c r="A2015">
        <v>137</v>
      </c>
      <c r="B2015">
        <v>6.1</v>
      </c>
    </row>
    <row r="2016" spans="1:2" x14ac:dyDescent="0.3">
      <c r="A2016">
        <v>119</v>
      </c>
      <c r="B2016">
        <v>7.3</v>
      </c>
    </row>
    <row r="2017" spans="1:2" x14ac:dyDescent="0.3">
      <c r="A2017">
        <v>139</v>
      </c>
      <c r="B2017">
        <v>7.2</v>
      </c>
    </row>
    <row r="2018" spans="1:2" x14ac:dyDescent="0.3">
      <c r="A2018">
        <v>114</v>
      </c>
      <c r="B2018">
        <v>5.3</v>
      </c>
    </row>
    <row r="2019" spans="1:2" x14ac:dyDescent="0.3">
      <c r="A2019">
        <v>120</v>
      </c>
      <c r="B2019">
        <v>6.1</v>
      </c>
    </row>
    <row r="2020" spans="1:2" x14ac:dyDescent="0.3">
      <c r="A2020">
        <v>98</v>
      </c>
      <c r="B2020">
        <v>5.8</v>
      </c>
    </row>
    <row r="2021" spans="1:2" x14ac:dyDescent="0.3">
      <c r="A2021">
        <v>106</v>
      </c>
      <c r="B2021">
        <v>5.7</v>
      </c>
    </row>
    <row r="2022" spans="1:2" x14ac:dyDescent="0.3">
      <c r="A2022">
        <v>98</v>
      </c>
      <c r="B2022">
        <v>6.7</v>
      </c>
    </row>
    <row r="2023" spans="1:2" x14ac:dyDescent="0.3">
      <c r="A2023">
        <v>107</v>
      </c>
      <c r="B2023">
        <v>6.5</v>
      </c>
    </row>
    <row r="2024" spans="1:2" x14ac:dyDescent="0.3">
      <c r="A2024">
        <v>88</v>
      </c>
      <c r="B2024">
        <v>7.2</v>
      </c>
    </row>
    <row r="2025" spans="1:2" x14ac:dyDescent="0.3">
      <c r="A2025">
        <v>137</v>
      </c>
      <c r="B2025">
        <v>7.6</v>
      </c>
    </row>
    <row r="2026" spans="1:2" x14ac:dyDescent="0.3">
      <c r="A2026">
        <v>100</v>
      </c>
      <c r="B2026">
        <v>4.5999999999999996</v>
      </c>
    </row>
    <row r="2027" spans="1:2" x14ac:dyDescent="0.3">
      <c r="A2027">
        <v>115</v>
      </c>
      <c r="B2027">
        <v>6.9</v>
      </c>
    </row>
    <row r="2028" spans="1:2" x14ac:dyDescent="0.3">
      <c r="A2028">
        <v>101</v>
      </c>
      <c r="B2028">
        <v>6.6</v>
      </c>
    </row>
    <row r="2029" spans="1:2" x14ac:dyDescent="0.3">
      <c r="A2029">
        <v>110</v>
      </c>
      <c r="B2029">
        <v>6.3</v>
      </c>
    </row>
    <row r="2030" spans="1:2" x14ac:dyDescent="0.3">
      <c r="A2030">
        <v>94</v>
      </c>
      <c r="B2030">
        <v>6.2</v>
      </c>
    </row>
    <row r="2031" spans="1:2" x14ac:dyDescent="0.3">
      <c r="A2031">
        <v>88</v>
      </c>
      <c r="B2031">
        <v>5.3</v>
      </c>
    </row>
    <row r="2032" spans="1:2" x14ac:dyDescent="0.3">
      <c r="A2032">
        <v>127</v>
      </c>
      <c r="B2032">
        <v>7.3</v>
      </c>
    </row>
    <row r="2033" spans="1:2" x14ac:dyDescent="0.3">
      <c r="A2033">
        <v>95</v>
      </c>
      <c r="B2033">
        <v>5.6</v>
      </c>
    </row>
    <row r="2034" spans="1:2" x14ac:dyDescent="0.3">
      <c r="A2034">
        <v>87</v>
      </c>
      <c r="B2034">
        <v>6.2</v>
      </c>
    </row>
    <row r="2035" spans="1:2" x14ac:dyDescent="0.3">
      <c r="A2035">
        <v>118</v>
      </c>
      <c r="B2035">
        <v>5.2</v>
      </c>
    </row>
    <row r="2036" spans="1:2" x14ac:dyDescent="0.3">
      <c r="A2036">
        <v>107</v>
      </c>
      <c r="B2036">
        <v>5.3</v>
      </c>
    </row>
    <row r="2037" spans="1:2" x14ac:dyDescent="0.3">
      <c r="A2037">
        <v>124</v>
      </c>
      <c r="B2037">
        <v>5.4</v>
      </c>
    </row>
    <row r="2038" spans="1:2" x14ac:dyDescent="0.3">
      <c r="A2038">
        <v>89</v>
      </c>
      <c r="B2038">
        <v>4.9000000000000004</v>
      </c>
    </row>
    <row r="2039" spans="1:2" x14ac:dyDescent="0.3">
      <c r="A2039">
        <v>88</v>
      </c>
      <c r="B2039">
        <v>5.5</v>
      </c>
    </row>
    <row r="2040" spans="1:2" x14ac:dyDescent="0.3">
      <c r="A2040">
        <v>118</v>
      </c>
      <c r="B2040">
        <v>6.7</v>
      </c>
    </row>
    <row r="2041" spans="1:2" x14ac:dyDescent="0.3">
      <c r="A2041">
        <v>93</v>
      </c>
      <c r="B2041">
        <v>3.9</v>
      </c>
    </row>
    <row r="2042" spans="1:2" x14ac:dyDescent="0.3">
      <c r="A2042">
        <v>80</v>
      </c>
      <c r="B2042">
        <v>7.2</v>
      </c>
    </row>
    <row r="2043" spans="1:2" x14ac:dyDescent="0.3">
      <c r="A2043">
        <v>120</v>
      </c>
      <c r="B2043">
        <v>5.0999999999999996</v>
      </c>
    </row>
    <row r="2044" spans="1:2" x14ac:dyDescent="0.3">
      <c r="A2044">
        <v>98</v>
      </c>
      <c r="B2044">
        <v>6.5</v>
      </c>
    </row>
    <row r="2045" spans="1:2" x14ac:dyDescent="0.3">
      <c r="A2045">
        <v>119</v>
      </c>
      <c r="B2045">
        <v>8.1999999999999993</v>
      </c>
    </row>
    <row r="2046" spans="1:2" x14ac:dyDescent="0.3">
      <c r="A2046">
        <v>88</v>
      </c>
      <c r="B2046">
        <v>7.7</v>
      </c>
    </row>
    <row r="2047" spans="1:2" x14ac:dyDescent="0.3">
      <c r="A2047">
        <v>201</v>
      </c>
      <c r="B2047">
        <v>7.2</v>
      </c>
    </row>
    <row r="2048" spans="1:2" x14ac:dyDescent="0.3">
      <c r="A2048">
        <v>90</v>
      </c>
      <c r="B2048">
        <v>6.1</v>
      </c>
    </row>
    <row r="2049" spans="1:2" x14ac:dyDescent="0.3">
      <c r="A2049">
        <v>127</v>
      </c>
      <c r="B2049">
        <v>8.8000000000000007</v>
      </c>
    </row>
    <row r="2050" spans="1:2" x14ac:dyDescent="0.3">
      <c r="A2050">
        <v>119</v>
      </c>
      <c r="B2050">
        <v>6.8</v>
      </c>
    </row>
    <row r="2051" spans="1:2" x14ac:dyDescent="0.3">
      <c r="A2051">
        <v>85</v>
      </c>
      <c r="B2051">
        <v>6.8</v>
      </c>
    </row>
    <row r="2052" spans="1:2" x14ac:dyDescent="0.3">
      <c r="A2052">
        <v>98</v>
      </c>
      <c r="B2052">
        <v>6.7</v>
      </c>
    </row>
    <row r="2053" spans="1:2" x14ac:dyDescent="0.3">
      <c r="A2053">
        <v>101</v>
      </c>
      <c r="B2053">
        <v>7.1</v>
      </c>
    </row>
    <row r="2054" spans="1:2" x14ac:dyDescent="0.3">
      <c r="A2054">
        <v>112</v>
      </c>
      <c r="B2054">
        <v>7.1</v>
      </c>
    </row>
    <row r="2055" spans="1:2" x14ac:dyDescent="0.3">
      <c r="A2055">
        <v>97</v>
      </c>
      <c r="B2055">
        <v>6.1</v>
      </c>
    </row>
    <row r="2056" spans="1:2" x14ac:dyDescent="0.3">
      <c r="A2056">
        <v>126</v>
      </c>
      <c r="B2056">
        <v>8</v>
      </c>
    </row>
    <row r="2057" spans="1:2" x14ac:dyDescent="0.3">
      <c r="A2057">
        <v>106</v>
      </c>
      <c r="B2057">
        <v>7.5</v>
      </c>
    </row>
    <row r="2058" spans="1:2" x14ac:dyDescent="0.3">
      <c r="A2058">
        <v>97</v>
      </c>
      <c r="B2058">
        <v>6.6</v>
      </c>
    </row>
    <row r="2059" spans="1:2" x14ac:dyDescent="0.3">
      <c r="A2059">
        <v>100</v>
      </c>
      <c r="B2059">
        <v>5.4</v>
      </c>
    </row>
    <row r="2060" spans="1:2" x14ac:dyDescent="0.3">
      <c r="A2060">
        <v>114</v>
      </c>
      <c r="B2060">
        <v>6.1</v>
      </c>
    </row>
    <row r="2061" spans="1:2" x14ac:dyDescent="0.3">
      <c r="A2061">
        <v>101</v>
      </c>
      <c r="B2061">
        <v>6.1</v>
      </c>
    </row>
    <row r="2062" spans="1:2" x14ac:dyDescent="0.3">
      <c r="A2062">
        <v>88</v>
      </c>
      <c r="B2062">
        <v>5.6</v>
      </c>
    </row>
    <row r="2063" spans="1:2" x14ac:dyDescent="0.3">
      <c r="A2063">
        <v>93</v>
      </c>
      <c r="B2063">
        <v>5.8</v>
      </c>
    </row>
    <row r="2064" spans="1:2" x14ac:dyDescent="0.3">
      <c r="A2064">
        <v>92</v>
      </c>
      <c r="B2064">
        <v>2.8</v>
      </c>
    </row>
    <row r="2065" spans="1:2" x14ac:dyDescent="0.3">
      <c r="A2065">
        <v>98</v>
      </c>
      <c r="B2065">
        <v>6.7</v>
      </c>
    </row>
    <row r="2066" spans="1:2" x14ac:dyDescent="0.3">
      <c r="A2066">
        <v>94</v>
      </c>
      <c r="B2066">
        <v>5.0999999999999996</v>
      </c>
    </row>
    <row r="2067" spans="1:2" x14ac:dyDescent="0.3">
      <c r="A2067">
        <v>102</v>
      </c>
      <c r="B2067">
        <v>7.2</v>
      </c>
    </row>
    <row r="2068" spans="1:2" x14ac:dyDescent="0.3">
      <c r="A2068">
        <v>98</v>
      </c>
      <c r="B2068">
        <v>6</v>
      </c>
    </row>
    <row r="2069" spans="1:2" x14ac:dyDescent="0.3">
      <c r="A2069">
        <v>121</v>
      </c>
      <c r="B2069">
        <v>7.2</v>
      </c>
    </row>
    <row r="2070" spans="1:2" x14ac:dyDescent="0.3">
      <c r="A2070">
        <v>111</v>
      </c>
      <c r="B2070">
        <v>6.7</v>
      </c>
    </row>
    <row r="2071" spans="1:2" x14ac:dyDescent="0.3">
      <c r="A2071">
        <v>90</v>
      </c>
      <c r="B2071">
        <v>6.3</v>
      </c>
    </row>
    <row r="2072" spans="1:2" x14ac:dyDescent="0.3">
      <c r="A2072">
        <v>100</v>
      </c>
      <c r="B2072">
        <v>6.2</v>
      </c>
    </row>
    <row r="2073" spans="1:2" x14ac:dyDescent="0.3">
      <c r="A2073">
        <v>50</v>
      </c>
      <c r="B2073">
        <v>6.8</v>
      </c>
    </row>
    <row r="2074" spans="1:2" x14ac:dyDescent="0.3">
      <c r="A2074">
        <v>141</v>
      </c>
      <c r="B2074">
        <v>6.2</v>
      </c>
    </row>
    <row r="2075" spans="1:2" x14ac:dyDescent="0.3">
      <c r="A2075">
        <v>139</v>
      </c>
      <c r="B2075">
        <v>6.9</v>
      </c>
    </row>
    <row r="2076" spans="1:2" x14ac:dyDescent="0.3">
      <c r="A2076">
        <v>114</v>
      </c>
      <c r="B2076">
        <v>6.8</v>
      </c>
    </row>
    <row r="2077" spans="1:2" x14ac:dyDescent="0.3">
      <c r="A2077">
        <v>96</v>
      </c>
      <c r="B2077">
        <v>7.1</v>
      </c>
    </row>
    <row r="2078" spans="1:2" x14ac:dyDescent="0.3">
      <c r="A2078">
        <v>111</v>
      </c>
      <c r="B2078">
        <v>7.1</v>
      </c>
    </row>
    <row r="2079" spans="1:2" x14ac:dyDescent="0.3">
      <c r="A2079">
        <v>127</v>
      </c>
      <c r="B2079">
        <v>7</v>
      </c>
    </row>
    <row r="2080" spans="1:2" x14ac:dyDescent="0.3">
      <c r="A2080">
        <v>107</v>
      </c>
      <c r="B2080">
        <v>7.1</v>
      </c>
    </row>
    <row r="2081" spans="1:2" x14ac:dyDescent="0.3">
      <c r="A2081">
        <v>97</v>
      </c>
      <c r="B2081">
        <v>6.4</v>
      </c>
    </row>
    <row r="2082" spans="1:2" x14ac:dyDescent="0.3">
      <c r="A2082">
        <v>127</v>
      </c>
      <c r="B2082">
        <v>7</v>
      </c>
    </row>
    <row r="2083" spans="1:2" x14ac:dyDescent="0.3">
      <c r="A2083">
        <v>110</v>
      </c>
      <c r="B2083">
        <v>6.2</v>
      </c>
    </row>
    <row r="2084" spans="1:2" x14ac:dyDescent="0.3">
      <c r="A2084">
        <v>135</v>
      </c>
      <c r="B2084">
        <v>7.5</v>
      </c>
    </row>
    <row r="2085" spans="1:2" x14ac:dyDescent="0.3">
      <c r="A2085">
        <v>84</v>
      </c>
      <c r="B2085">
        <v>4.8</v>
      </c>
    </row>
    <row r="2086" spans="1:2" x14ac:dyDescent="0.3">
      <c r="A2086">
        <v>240</v>
      </c>
      <c r="B2086">
        <v>8.1</v>
      </c>
    </row>
    <row r="2087" spans="1:2" x14ac:dyDescent="0.3">
      <c r="A2087">
        <v>122</v>
      </c>
      <c r="B2087">
        <v>7.3</v>
      </c>
    </row>
    <row r="2088" spans="1:2" x14ac:dyDescent="0.3">
      <c r="A2088">
        <v>114</v>
      </c>
      <c r="B2088">
        <v>5.8</v>
      </c>
    </row>
    <row r="2089" spans="1:2" x14ac:dyDescent="0.3">
      <c r="A2089">
        <v>132</v>
      </c>
      <c r="B2089">
        <v>7.6</v>
      </c>
    </row>
    <row r="2090" spans="1:2" x14ac:dyDescent="0.3">
      <c r="A2090">
        <v>170</v>
      </c>
      <c r="B2090">
        <v>5.6</v>
      </c>
    </row>
    <row r="2091" spans="1:2" x14ac:dyDescent="0.3">
      <c r="A2091">
        <v>133</v>
      </c>
      <c r="B2091">
        <v>7</v>
      </c>
    </row>
    <row r="2092" spans="1:2" x14ac:dyDescent="0.3">
      <c r="A2092">
        <v>112</v>
      </c>
      <c r="B2092">
        <v>6.6</v>
      </c>
    </row>
    <row r="2093" spans="1:2" x14ac:dyDescent="0.3">
      <c r="A2093">
        <v>108</v>
      </c>
      <c r="B2093">
        <v>6.5</v>
      </c>
    </row>
    <row r="2094" spans="1:2" x14ac:dyDescent="0.3">
      <c r="A2094">
        <v>115</v>
      </c>
      <c r="B2094">
        <v>7.4</v>
      </c>
    </row>
    <row r="2095" spans="1:2" x14ac:dyDescent="0.3">
      <c r="A2095">
        <v>83</v>
      </c>
      <c r="B2095">
        <v>4.5999999999999996</v>
      </c>
    </row>
    <row r="2096" spans="1:2" x14ac:dyDescent="0.3">
      <c r="A2096">
        <v>105</v>
      </c>
      <c r="B2096">
        <v>6.4</v>
      </c>
    </row>
    <row r="2097" spans="1:2" x14ac:dyDescent="0.3">
      <c r="A2097">
        <v>110</v>
      </c>
      <c r="B2097">
        <v>6</v>
      </c>
    </row>
    <row r="2098" spans="1:2" x14ac:dyDescent="0.3">
      <c r="A2098">
        <v>108</v>
      </c>
      <c r="B2098">
        <v>6.4</v>
      </c>
    </row>
    <row r="2099" spans="1:2" x14ac:dyDescent="0.3">
      <c r="A2099">
        <v>96</v>
      </c>
      <c r="B2099">
        <v>5.9</v>
      </c>
    </row>
    <row r="2100" spans="1:2" x14ac:dyDescent="0.3">
      <c r="A2100">
        <v>94</v>
      </c>
      <c r="B2100">
        <v>6.4</v>
      </c>
    </row>
    <row r="2101" spans="1:2" x14ac:dyDescent="0.3">
      <c r="A2101">
        <v>142</v>
      </c>
      <c r="B2101">
        <v>6.6</v>
      </c>
    </row>
    <row r="2102" spans="1:2" x14ac:dyDescent="0.3">
      <c r="A2102">
        <v>104</v>
      </c>
      <c r="B2102">
        <v>6.9</v>
      </c>
    </row>
    <row r="2103" spans="1:2" x14ac:dyDescent="0.3">
      <c r="A2103">
        <v>136</v>
      </c>
      <c r="B2103">
        <v>6.9</v>
      </c>
    </row>
    <row r="2104" spans="1:2" x14ac:dyDescent="0.3">
      <c r="A2104">
        <v>106</v>
      </c>
      <c r="B2104">
        <v>5.8</v>
      </c>
    </row>
    <row r="2105" spans="1:2" x14ac:dyDescent="0.3">
      <c r="A2105">
        <v>106</v>
      </c>
      <c r="B2105">
        <v>6.4</v>
      </c>
    </row>
    <row r="2106" spans="1:2" x14ac:dyDescent="0.3">
      <c r="A2106">
        <v>98</v>
      </c>
      <c r="B2106">
        <v>5.3</v>
      </c>
    </row>
    <row r="2107" spans="1:2" x14ac:dyDescent="0.3">
      <c r="A2107">
        <v>100</v>
      </c>
      <c r="B2107">
        <v>6.5</v>
      </c>
    </row>
    <row r="2108" spans="1:2" x14ac:dyDescent="0.3">
      <c r="A2108">
        <v>95</v>
      </c>
      <c r="B2108">
        <v>5.7</v>
      </c>
    </row>
    <row r="2109" spans="1:2" x14ac:dyDescent="0.3">
      <c r="A2109">
        <v>107</v>
      </c>
      <c r="B2109">
        <v>6.7</v>
      </c>
    </row>
    <row r="2110" spans="1:2" x14ac:dyDescent="0.3">
      <c r="A2110">
        <v>104</v>
      </c>
      <c r="B2110">
        <v>3.9</v>
      </c>
    </row>
    <row r="2111" spans="1:2" x14ac:dyDescent="0.3">
      <c r="A2111">
        <v>104</v>
      </c>
      <c r="B2111">
        <v>4.0999999999999996</v>
      </c>
    </row>
    <row r="2112" spans="1:2" x14ac:dyDescent="0.3">
      <c r="A2112">
        <v>143</v>
      </c>
      <c r="B2112">
        <v>6.2</v>
      </c>
    </row>
    <row r="2113" spans="1:2" x14ac:dyDescent="0.3">
      <c r="A2113">
        <v>77</v>
      </c>
      <c r="B2113">
        <v>3.8</v>
      </c>
    </row>
    <row r="2114" spans="1:2" x14ac:dyDescent="0.3">
      <c r="A2114">
        <v>96</v>
      </c>
      <c r="B2114">
        <v>5.0999999999999996</v>
      </c>
    </row>
    <row r="2115" spans="1:2" x14ac:dyDescent="0.3">
      <c r="A2115">
        <v>114</v>
      </c>
      <c r="B2115">
        <v>6.4</v>
      </c>
    </row>
    <row r="2116" spans="1:2" x14ac:dyDescent="0.3">
      <c r="A2116">
        <v>145</v>
      </c>
      <c r="B2116">
        <v>7.8</v>
      </c>
    </row>
    <row r="2117" spans="1:2" x14ac:dyDescent="0.3">
      <c r="A2117">
        <v>116</v>
      </c>
      <c r="B2117">
        <v>7.8</v>
      </c>
    </row>
    <row r="2118" spans="1:2" x14ac:dyDescent="0.3">
      <c r="A2118">
        <v>100</v>
      </c>
      <c r="B2118">
        <v>6.1</v>
      </c>
    </row>
    <row r="2119" spans="1:2" x14ac:dyDescent="0.3">
      <c r="A2119">
        <v>104</v>
      </c>
      <c r="B2119">
        <v>5.8</v>
      </c>
    </row>
    <row r="2120" spans="1:2" x14ac:dyDescent="0.3">
      <c r="A2120">
        <v>92</v>
      </c>
      <c r="B2120">
        <v>6.3</v>
      </c>
    </row>
    <row r="2121" spans="1:2" x14ac:dyDescent="0.3">
      <c r="A2121">
        <v>92</v>
      </c>
      <c r="B2121">
        <v>7.7</v>
      </c>
    </row>
    <row r="2122" spans="1:2" x14ac:dyDescent="0.3">
      <c r="A2122">
        <v>105</v>
      </c>
      <c r="B2122">
        <v>5.4</v>
      </c>
    </row>
    <row r="2123" spans="1:2" x14ac:dyDescent="0.3">
      <c r="A2123">
        <v>120</v>
      </c>
      <c r="B2123">
        <v>7.3</v>
      </c>
    </row>
    <row r="2124" spans="1:2" x14ac:dyDescent="0.3">
      <c r="A2124">
        <v>116</v>
      </c>
      <c r="B2124">
        <v>6.8</v>
      </c>
    </row>
    <row r="2125" spans="1:2" x14ac:dyDescent="0.3">
      <c r="A2125">
        <v>119</v>
      </c>
      <c r="B2125">
        <v>7.3</v>
      </c>
    </row>
    <row r="2126" spans="1:2" x14ac:dyDescent="0.3">
      <c r="A2126">
        <v>101</v>
      </c>
      <c r="B2126">
        <v>6.5</v>
      </c>
    </row>
    <row r="2127" spans="1:2" x14ac:dyDescent="0.3">
      <c r="A2127">
        <v>117</v>
      </c>
      <c r="B2127">
        <v>7.2</v>
      </c>
    </row>
    <row r="2128" spans="1:2" x14ac:dyDescent="0.3">
      <c r="A2128">
        <v>106</v>
      </c>
      <c r="B2128">
        <v>6.7</v>
      </c>
    </row>
    <row r="2129" spans="1:2" x14ac:dyDescent="0.3">
      <c r="A2129">
        <v>112</v>
      </c>
      <c r="B2129">
        <v>6.3</v>
      </c>
    </row>
    <row r="2130" spans="1:2" x14ac:dyDescent="0.3">
      <c r="A2130">
        <v>136</v>
      </c>
      <c r="B2130">
        <v>5.9</v>
      </c>
    </row>
    <row r="2131" spans="1:2" x14ac:dyDescent="0.3">
      <c r="A2131">
        <v>81</v>
      </c>
      <c r="B2131">
        <v>7.8</v>
      </c>
    </row>
    <row r="2132" spans="1:2" x14ac:dyDescent="0.3">
      <c r="A2132">
        <v>87</v>
      </c>
      <c r="B2132">
        <v>7.4</v>
      </c>
    </row>
    <row r="2133" spans="1:2" x14ac:dyDescent="0.3">
      <c r="A2133">
        <v>96</v>
      </c>
      <c r="B2133">
        <v>4.8</v>
      </c>
    </row>
    <row r="2134" spans="1:2" x14ac:dyDescent="0.3">
      <c r="A2134">
        <v>106</v>
      </c>
      <c r="B2134">
        <v>6.3</v>
      </c>
    </row>
    <row r="2135" spans="1:2" x14ac:dyDescent="0.3">
      <c r="A2135">
        <v>122</v>
      </c>
      <c r="B2135">
        <v>7.8</v>
      </c>
    </row>
    <row r="2136" spans="1:2" x14ac:dyDescent="0.3">
      <c r="A2136">
        <v>123</v>
      </c>
      <c r="B2136">
        <v>7.5</v>
      </c>
    </row>
    <row r="2137" spans="1:2" x14ac:dyDescent="0.3">
      <c r="A2137">
        <v>133</v>
      </c>
      <c r="B2137">
        <v>6</v>
      </c>
    </row>
    <row r="2138" spans="1:2" x14ac:dyDescent="0.3">
      <c r="A2138">
        <v>92</v>
      </c>
      <c r="B2138">
        <v>6.8</v>
      </c>
    </row>
    <row r="2139" spans="1:2" x14ac:dyDescent="0.3">
      <c r="A2139">
        <v>110</v>
      </c>
      <c r="B2139">
        <v>6.6</v>
      </c>
    </row>
    <row r="2140" spans="1:2" x14ac:dyDescent="0.3">
      <c r="A2140">
        <v>104</v>
      </c>
      <c r="B2140">
        <v>4.5999999999999996</v>
      </c>
    </row>
    <row r="2141" spans="1:2" x14ac:dyDescent="0.3">
      <c r="A2141">
        <v>60</v>
      </c>
      <c r="B2141">
        <v>2.9</v>
      </c>
    </row>
    <row r="2142" spans="1:2" x14ac:dyDescent="0.3">
      <c r="A2142">
        <v>98</v>
      </c>
      <c r="B2142">
        <v>7.1</v>
      </c>
    </row>
    <row r="2143" spans="1:2" x14ac:dyDescent="0.3">
      <c r="A2143">
        <v>120</v>
      </c>
      <c r="B2143">
        <v>6.1</v>
      </c>
    </row>
    <row r="2144" spans="1:2" x14ac:dyDescent="0.3">
      <c r="A2144">
        <v>112</v>
      </c>
      <c r="B2144">
        <v>6.7</v>
      </c>
    </row>
    <row r="2145" spans="1:2" x14ac:dyDescent="0.3">
      <c r="A2145">
        <v>127</v>
      </c>
      <c r="B2145">
        <v>7.1</v>
      </c>
    </row>
    <row r="2146" spans="1:2" x14ac:dyDescent="0.3">
      <c r="A2146">
        <v>102</v>
      </c>
      <c r="B2146">
        <v>5.8</v>
      </c>
    </row>
    <row r="2147" spans="1:2" x14ac:dyDescent="0.3">
      <c r="A2147">
        <v>91</v>
      </c>
      <c r="B2147">
        <v>6.7</v>
      </c>
    </row>
    <row r="2148" spans="1:2" x14ac:dyDescent="0.3">
      <c r="A2148">
        <v>114</v>
      </c>
      <c r="B2148">
        <v>5.8</v>
      </c>
    </row>
    <row r="2149" spans="1:2" x14ac:dyDescent="0.3">
      <c r="A2149">
        <v>115</v>
      </c>
      <c r="B2149">
        <v>6.8</v>
      </c>
    </row>
    <row r="2150" spans="1:2" x14ac:dyDescent="0.3">
      <c r="A2150">
        <v>115</v>
      </c>
      <c r="B2150">
        <v>8.5</v>
      </c>
    </row>
    <row r="2151" spans="1:2" x14ac:dyDescent="0.3">
      <c r="A2151">
        <v>120</v>
      </c>
      <c r="B2151">
        <v>6.6</v>
      </c>
    </row>
    <row r="2152" spans="1:2" x14ac:dyDescent="0.3">
      <c r="A2152">
        <v>135</v>
      </c>
      <c r="B2152">
        <v>7.7</v>
      </c>
    </row>
    <row r="2153" spans="1:2" x14ac:dyDescent="0.3">
      <c r="A2153">
        <v>90</v>
      </c>
      <c r="B2153">
        <v>4.7</v>
      </c>
    </row>
    <row r="2154" spans="1:2" x14ac:dyDescent="0.3">
      <c r="A2154">
        <v>100</v>
      </c>
      <c r="B2154">
        <v>6.4</v>
      </c>
    </row>
    <row r="2155" spans="1:2" x14ac:dyDescent="0.3">
      <c r="A2155">
        <v>105</v>
      </c>
      <c r="B2155">
        <v>5.5</v>
      </c>
    </row>
    <row r="2156" spans="1:2" x14ac:dyDescent="0.3">
      <c r="A2156">
        <v>138</v>
      </c>
      <c r="B2156">
        <v>8.6</v>
      </c>
    </row>
    <row r="2157" spans="1:2" x14ac:dyDescent="0.3">
      <c r="A2157">
        <v>94</v>
      </c>
      <c r="B2157">
        <v>7</v>
      </c>
    </row>
    <row r="2158" spans="1:2" x14ac:dyDescent="0.3">
      <c r="A2158">
        <v>101</v>
      </c>
      <c r="B2158">
        <v>7.1</v>
      </c>
    </row>
    <row r="2159" spans="1:2" x14ac:dyDescent="0.3">
      <c r="A2159">
        <v>131</v>
      </c>
      <c r="B2159">
        <v>5.7</v>
      </c>
    </row>
    <row r="2160" spans="1:2" x14ac:dyDescent="0.3">
      <c r="A2160">
        <v>91</v>
      </c>
      <c r="B2160">
        <v>3.7</v>
      </c>
    </row>
    <row r="2161" spans="1:2" x14ac:dyDescent="0.3">
      <c r="A2161">
        <v>112</v>
      </c>
      <c r="B2161">
        <v>7.5</v>
      </c>
    </row>
    <row r="2162" spans="1:2" x14ac:dyDescent="0.3">
      <c r="A2162">
        <v>95</v>
      </c>
      <c r="B2162">
        <v>4.5999999999999996</v>
      </c>
    </row>
    <row r="2163" spans="1:2" x14ac:dyDescent="0.3">
      <c r="A2163">
        <v>100</v>
      </c>
      <c r="B2163">
        <v>4.9000000000000004</v>
      </c>
    </row>
    <row r="2164" spans="1:2" x14ac:dyDescent="0.3">
      <c r="A2164">
        <v>105</v>
      </c>
      <c r="B2164">
        <v>6.9</v>
      </c>
    </row>
    <row r="2165" spans="1:2" x14ac:dyDescent="0.3">
      <c r="A2165">
        <v>108</v>
      </c>
      <c r="B2165">
        <v>7.1</v>
      </c>
    </row>
    <row r="2166" spans="1:2" x14ac:dyDescent="0.3">
      <c r="A2166">
        <v>101</v>
      </c>
      <c r="B2166">
        <v>5.8</v>
      </c>
    </row>
    <row r="2167" spans="1:2" x14ac:dyDescent="0.3">
      <c r="A2167">
        <v>114</v>
      </c>
      <c r="B2167">
        <v>7</v>
      </c>
    </row>
    <row r="2168" spans="1:2" x14ac:dyDescent="0.3">
      <c r="A2168">
        <v>109</v>
      </c>
      <c r="B2168">
        <v>5.4</v>
      </c>
    </row>
    <row r="2169" spans="1:2" x14ac:dyDescent="0.3">
      <c r="A2169">
        <v>115</v>
      </c>
      <c r="B2169">
        <v>7.3</v>
      </c>
    </row>
    <row r="2170" spans="1:2" x14ac:dyDescent="0.3">
      <c r="A2170">
        <v>117</v>
      </c>
      <c r="B2170">
        <v>7.1</v>
      </c>
    </row>
    <row r="2171" spans="1:2" x14ac:dyDescent="0.3">
      <c r="A2171">
        <v>107</v>
      </c>
      <c r="B2171">
        <v>5.8</v>
      </c>
    </row>
    <row r="2172" spans="1:2" x14ac:dyDescent="0.3">
      <c r="A2172">
        <v>134</v>
      </c>
      <c r="B2172">
        <v>8.1</v>
      </c>
    </row>
    <row r="2173" spans="1:2" x14ac:dyDescent="0.3">
      <c r="A2173">
        <v>118</v>
      </c>
      <c r="B2173">
        <v>5.7</v>
      </c>
    </row>
    <row r="2174" spans="1:2" x14ac:dyDescent="0.3">
      <c r="A2174">
        <v>121</v>
      </c>
      <c r="B2174">
        <v>4.4000000000000004</v>
      </c>
    </row>
    <row r="2175" spans="1:2" x14ac:dyDescent="0.3">
      <c r="A2175">
        <v>105</v>
      </c>
      <c r="B2175">
        <v>7.9</v>
      </c>
    </row>
    <row r="2176" spans="1:2" x14ac:dyDescent="0.3">
      <c r="A2176">
        <v>110</v>
      </c>
      <c r="B2176">
        <v>7.6</v>
      </c>
    </row>
    <row r="2177" spans="1:2" x14ac:dyDescent="0.3">
      <c r="A2177">
        <v>114</v>
      </c>
      <c r="B2177">
        <v>4.8</v>
      </c>
    </row>
    <row r="2178" spans="1:2" x14ac:dyDescent="0.3">
      <c r="A2178">
        <v>104</v>
      </c>
      <c r="B2178">
        <v>7.8</v>
      </c>
    </row>
    <row r="2179" spans="1:2" x14ac:dyDescent="0.3">
      <c r="A2179">
        <v>100</v>
      </c>
      <c r="B2179">
        <v>6.7</v>
      </c>
    </row>
    <row r="2180" spans="1:2" x14ac:dyDescent="0.3">
      <c r="A2180">
        <v>85</v>
      </c>
      <c r="B2180">
        <v>2.7</v>
      </c>
    </row>
    <row r="2181" spans="1:2" x14ac:dyDescent="0.3">
      <c r="A2181">
        <v>72</v>
      </c>
      <c r="B2181">
        <v>5.8</v>
      </c>
    </row>
    <row r="2182" spans="1:2" x14ac:dyDescent="0.3">
      <c r="A2182">
        <v>128</v>
      </c>
      <c r="B2182">
        <v>7.5</v>
      </c>
    </row>
    <row r="2183" spans="1:2" x14ac:dyDescent="0.3">
      <c r="A2183">
        <v>72</v>
      </c>
      <c r="B2183">
        <v>5.4</v>
      </c>
    </row>
    <row r="2184" spans="1:2" x14ac:dyDescent="0.3">
      <c r="A2184">
        <v>89</v>
      </c>
      <c r="B2184">
        <v>4.0999999999999996</v>
      </c>
    </row>
    <row r="2185" spans="1:2" x14ac:dyDescent="0.3">
      <c r="A2185">
        <v>96</v>
      </c>
      <c r="B2185">
        <v>5.9</v>
      </c>
    </row>
    <row r="2186" spans="1:2" x14ac:dyDescent="0.3">
      <c r="A2186">
        <v>77</v>
      </c>
      <c r="B2186">
        <v>6.3</v>
      </c>
    </row>
    <row r="2187" spans="1:2" x14ac:dyDescent="0.3">
      <c r="A2187">
        <v>123</v>
      </c>
      <c r="B2187">
        <v>7</v>
      </c>
    </row>
    <row r="2188" spans="1:2" x14ac:dyDescent="0.3">
      <c r="A2188">
        <v>111</v>
      </c>
      <c r="B2188">
        <v>6.8</v>
      </c>
    </row>
    <row r="2189" spans="1:2" x14ac:dyDescent="0.3">
      <c r="A2189">
        <v>30</v>
      </c>
      <c r="B2189">
        <v>3.5</v>
      </c>
    </row>
    <row r="2190" spans="1:2" x14ac:dyDescent="0.3">
      <c r="A2190">
        <v>93</v>
      </c>
      <c r="B2190">
        <v>2.2999999999999998</v>
      </c>
    </row>
    <row r="2191" spans="1:2" x14ac:dyDescent="0.3">
      <c r="A2191">
        <v>129</v>
      </c>
      <c r="B2191">
        <v>6.9</v>
      </c>
    </row>
    <row r="2192" spans="1:2" x14ac:dyDescent="0.3">
      <c r="A2192">
        <v>128</v>
      </c>
      <c r="B2192">
        <v>8.1</v>
      </c>
    </row>
    <row r="2193" spans="1:2" x14ac:dyDescent="0.3">
      <c r="A2193">
        <v>110</v>
      </c>
      <c r="B2193">
        <v>6.1</v>
      </c>
    </row>
    <row r="2194" spans="1:2" x14ac:dyDescent="0.3">
      <c r="A2194">
        <v>137</v>
      </c>
      <c r="B2194">
        <v>5</v>
      </c>
    </row>
    <row r="2195" spans="1:2" x14ac:dyDescent="0.3">
      <c r="A2195">
        <v>124</v>
      </c>
      <c r="B2195">
        <v>5.5</v>
      </c>
    </row>
    <row r="2196" spans="1:2" x14ac:dyDescent="0.3">
      <c r="A2196">
        <v>93</v>
      </c>
      <c r="B2196">
        <v>6.2</v>
      </c>
    </row>
    <row r="2197" spans="1:2" x14ac:dyDescent="0.3">
      <c r="A2197">
        <v>115</v>
      </c>
      <c r="B2197">
        <v>6.2</v>
      </c>
    </row>
    <row r="2198" spans="1:2" x14ac:dyDescent="0.3">
      <c r="A2198">
        <v>98</v>
      </c>
      <c r="B2198">
        <v>5.9</v>
      </c>
    </row>
    <row r="2199" spans="1:2" x14ac:dyDescent="0.3">
      <c r="A2199">
        <v>105</v>
      </c>
      <c r="B2199">
        <v>6.3</v>
      </c>
    </row>
    <row r="2200" spans="1:2" x14ac:dyDescent="0.3">
      <c r="A2200">
        <v>127</v>
      </c>
      <c r="B2200">
        <v>6.7</v>
      </c>
    </row>
    <row r="2201" spans="1:2" x14ac:dyDescent="0.3">
      <c r="A2201">
        <v>82</v>
      </c>
      <c r="B2201">
        <v>3.5</v>
      </c>
    </row>
    <row r="2202" spans="1:2" x14ac:dyDescent="0.3">
      <c r="A2202">
        <v>143</v>
      </c>
      <c r="B2202">
        <v>7.5</v>
      </c>
    </row>
    <row r="2203" spans="1:2" x14ac:dyDescent="0.3">
      <c r="A2203">
        <v>103</v>
      </c>
      <c r="B2203">
        <v>6.6</v>
      </c>
    </row>
    <row r="2204" spans="1:2" x14ac:dyDescent="0.3">
      <c r="A2204">
        <v>104</v>
      </c>
      <c r="B2204">
        <v>7.5</v>
      </c>
    </row>
    <row r="2205" spans="1:2" x14ac:dyDescent="0.3">
      <c r="A2205">
        <v>98</v>
      </c>
      <c r="B2205">
        <v>7.2</v>
      </c>
    </row>
    <row r="2206" spans="1:2" x14ac:dyDescent="0.3">
      <c r="A2206">
        <v>92</v>
      </c>
      <c r="B2206">
        <v>4.8</v>
      </c>
    </row>
    <row r="2207" spans="1:2" x14ac:dyDescent="0.3">
      <c r="A2207">
        <v>123</v>
      </c>
      <c r="B2207">
        <v>6.6</v>
      </c>
    </row>
    <row r="2208" spans="1:2" x14ac:dyDescent="0.3">
      <c r="A2208">
        <v>88</v>
      </c>
      <c r="B2208">
        <v>3.5</v>
      </c>
    </row>
    <row r="2209" spans="1:2" x14ac:dyDescent="0.3">
      <c r="A2209">
        <v>158</v>
      </c>
      <c r="B2209">
        <v>6.7</v>
      </c>
    </row>
    <row r="2210" spans="1:2" x14ac:dyDescent="0.3">
      <c r="A2210">
        <v>128</v>
      </c>
      <c r="B2210">
        <v>7.6</v>
      </c>
    </row>
    <row r="2211" spans="1:2" x14ac:dyDescent="0.3">
      <c r="A2211">
        <v>107</v>
      </c>
      <c r="B2211">
        <v>6.3</v>
      </c>
    </row>
    <row r="2212" spans="1:2" x14ac:dyDescent="0.3">
      <c r="A2212">
        <v>91</v>
      </c>
      <c r="B2212">
        <v>5.5</v>
      </c>
    </row>
    <row r="2213" spans="1:2" x14ac:dyDescent="0.3">
      <c r="A2213">
        <v>90</v>
      </c>
      <c r="B2213">
        <v>6.3</v>
      </c>
    </row>
    <row r="2214" spans="1:2" x14ac:dyDescent="0.3">
      <c r="A2214">
        <v>115</v>
      </c>
      <c r="B2214">
        <v>6.5</v>
      </c>
    </row>
    <row r="2215" spans="1:2" x14ac:dyDescent="0.3">
      <c r="A2215">
        <v>101</v>
      </c>
      <c r="B2215">
        <v>5.6</v>
      </c>
    </row>
    <row r="2216" spans="1:2" x14ac:dyDescent="0.3">
      <c r="A2216">
        <v>113</v>
      </c>
      <c r="B2216">
        <v>6.9</v>
      </c>
    </row>
    <row r="2217" spans="1:2" x14ac:dyDescent="0.3">
      <c r="A2217">
        <v>113</v>
      </c>
      <c r="B2217">
        <v>7.6</v>
      </c>
    </row>
    <row r="2218" spans="1:2" x14ac:dyDescent="0.3">
      <c r="A2218">
        <v>87</v>
      </c>
      <c r="B2218">
        <v>3.9</v>
      </c>
    </row>
    <row r="2219" spans="1:2" x14ac:dyDescent="0.3">
      <c r="A2219">
        <v>101</v>
      </c>
      <c r="B2219">
        <v>6.1</v>
      </c>
    </row>
    <row r="2220" spans="1:2" x14ac:dyDescent="0.3">
      <c r="A2220">
        <v>111</v>
      </c>
      <c r="B2220">
        <v>7.3</v>
      </c>
    </row>
    <row r="2221" spans="1:2" x14ac:dyDescent="0.3">
      <c r="A2221">
        <v>108</v>
      </c>
      <c r="B2221">
        <v>8.3000000000000007</v>
      </c>
    </row>
    <row r="2222" spans="1:2" x14ac:dyDescent="0.3">
      <c r="A2222">
        <v>105</v>
      </c>
      <c r="B2222">
        <v>5.8</v>
      </c>
    </row>
    <row r="2223" spans="1:2" x14ac:dyDescent="0.3">
      <c r="A2223">
        <v>109</v>
      </c>
      <c r="B2223">
        <v>6.8</v>
      </c>
    </row>
    <row r="2224" spans="1:2" x14ac:dyDescent="0.3">
      <c r="A2224">
        <v>109</v>
      </c>
      <c r="B2224">
        <v>7</v>
      </c>
    </row>
    <row r="2225" spans="1:2" x14ac:dyDescent="0.3">
      <c r="A2225">
        <v>99</v>
      </c>
      <c r="B2225">
        <v>5.9</v>
      </c>
    </row>
    <row r="2226" spans="1:2" x14ac:dyDescent="0.3">
      <c r="A2226">
        <v>98</v>
      </c>
      <c r="B2226">
        <v>6.5</v>
      </c>
    </row>
    <row r="2227" spans="1:2" x14ac:dyDescent="0.3">
      <c r="A2227">
        <v>104</v>
      </c>
      <c r="B2227">
        <v>6.4</v>
      </c>
    </row>
    <row r="2228" spans="1:2" x14ac:dyDescent="0.3">
      <c r="A2228">
        <v>109</v>
      </c>
      <c r="B2228">
        <v>5.8</v>
      </c>
    </row>
    <row r="2229" spans="1:2" x14ac:dyDescent="0.3">
      <c r="A2229">
        <v>75</v>
      </c>
      <c r="B2229">
        <v>5.0999999999999996</v>
      </c>
    </row>
    <row r="2230" spans="1:2" x14ac:dyDescent="0.3">
      <c r="A2230">
        <v>119</v>
      </c>
      <c r="B2230">
        <v>6.8</v>
      </c>
    </row>
    <row r="2231" spans="1:2" x14ac:dyDescent="0.3">
      <c r="A2231">
        <v>90</v>
      </c>
      <c r="B2231">
        <v>5.3</v>
      </c>
    </row>
    <row r="2232" spans="1:2" x14ac:dyDescent="0.3">
      <c r="A2232">
        <v>97</v>
      </c>
      <c r="B2232">
        <v>5.3</v>
      </c>
    </row>
    <row r="2233" spans="1:2" x14ac:dyDescent="0.3">
      <c r="A2233">
        <v>103</v>
      </c>
      <c r="B2233">
        <v>6.4</v>
      </c>
    </row>
    <row r="2234" spans="1:2" x14ac:dyDescent="0.3">
      <c r="A2234">
        <v>89</v>
      </c>
      <c r="B2234">
        <v>4.9000000000000004</v>
      </c>
    </row>
    <row r="2235" spans="1:2" x14ac:dyDescent="0.3">
      <c r="A2235">
        <v>106</v>
      </c>
      <c r="B2235">
        <v>6.8</v>
      </c>
    </row>
    <row r="2236" spans="1:2" x14ac:dyDescent="0.3">
      <c r="A2236">
        <v>96</v>
      </c>
      <c r="B2236">
        <v>7.1</v>
      </c>
    </row>
    <row r="2237" spans="1:2" x14ac:dyDescent="0.3">
      <c r="A2237">
        <v>115</v>
      </c>
      <c r="B2237">
        <v>6.8</v>
      </c>
    </row>
    <row r="2238" spans="1:2" x14ac:dyDescent="0.3">
      <c r="A2238">
        <v>104</v>
      </c>
      <c r="B2238">
        <v>6.1</v>
      </c>
    </row>
    <row r="2239" spans="1:2" x14ac:dyDescent="0.3">
      <c r="A2239">
        <v>24</v>
      </c>
      <c r="B2239">
        <v>7</v>
      </c>
    </row>
    <row r="2240" spans="1:2" x14ac:dyDescent="0.3">
      <c r="A2240">
        <v>108</v>
      </c>
      <c r="B2240">
        <v>8.5</v>
      </c>
    </row>
    <row r="2241" spans="1:2" x14ac:dyDescent="0.3">
      <c r="A2241">
        <v>112</v>
      </c>
      <c r="B2241">
        <v>5.9</v>
      </c>
    </row>
    <row r="2242" spans="1:2" x14ac:dyDescent="0.3">
      <c r="A2242">
        <v>104</v>
      </c>
      <c r="B2242">
        <v>6.3</v>
      </c>
    </row>
    <row r="2243" spans="1:2" x14ac:dyDescent="0.3">
      <c r="A2243">
        <v>113</v>
      </c>
      <c r="B2243">
        <v>5.9</v>
      </c>
    </row>
    <row r="2244" spans="1:2" x14ac:dyDescent="0.3">
      <c r="A2244">
        <v>98</v>
      </c>
      <c r="B2244">
        <v>5.4</v>
      </c>
    </row>
    <row r="2245" spans="1:2" x14ac:dyDescent="0.3">
      <c r="A2245">
        <v>121</v>
      </c>
      <c r="B2245">
        <v>7</v>
      </c>
    </row>
    <row r="2246" spans="1:2" x14ac:dyDescent="0.3">
      <c r="A2246">
        <v>114</v>
      </c>
      <c r="B2246">
        <v>6.9</v>
      </c>
    </row>
    <row r="2247" spans="1:2" x14ac:dyDescent="0.3">
      <c r="A2247">
        <v>124</v>
      </c>
      <c r="B2247">
        <v>7.5</v>
      </c>
    </row>
    <row r="2248" spans="1:2" x14ac:dyDescent="0.3">
      <c r="A2248">
        <v>148</v>
      </c>
      <c r="B2248">
        <v>8.1999999999999993</v>
      </c>
    </row>
    <row r="2249" spans="1:2" x14ac:dyDescent="0.3">
      <c r="A2249">
        <v>108</v>
      </c>
      <c r="B2249">
        <v>5.9</v>
      </c>
    </row>
    <row r="2250" spans="1:2" x14ac:dyDescent="0.3">
      <c r="A2250">
        <v>95</v>
      </c>
      <c r="B2250">
        <v>5</v>
      </c>
    </row>
    <row r="2251" spans="1:2" x14ac:dyDescent="0.3">
      <c r="A2251">
        <v>108</v>
      </c>
      <c r="B2251">
        <v>7.3</v>
      </c>
    </row>
    <row r="2252" spans="1:2" x14ac:dyDescent="0.3">
      <c r="A2252">
        <v>68</v>
      </c>
      <c r="B2252">
        <v>6.4</v>
      </c>
    </row>
    <row r="2253" spans="1:2" x14ac:dyDescent="0.3">
      <c r="A2253">
        <v>103</v>
      </c>
      <c r="B2253">
        <v>6.6</v>
      </c>
    </row>
    <row r="2254" spans="1:2" x14ac:dyDescent="0.3">
      <c r="A2254">
        <v>99</v>
      </c>
      <c r="B2254">
        <v>7.8</v>
      </c>
    </row>
    <row r="2255" spans="1:2" x14ac:dyDescent="0.3">
      <c r="A2255">
        <v>30</v>
      </c>
      <c r="B2255">
        <v>6.7</v>
      </c>
    </row>
    <row r="2256" spans="1:2" x14ac:dyDescent="0.3">
      <c r="A2256">
        <v>88</v>
      </c>
      <c r="B2256">
        <v>4</v>
      </c>
    </row>
    <row r="2257" spans="1:2" x14ac:dyDescent="0.3">
      <c r="A2257">
        <v>128</v>
      </c>
      <c r="B2257">
        <v>7.6</v>
      </c>
    </row>
    <row r="2258" spans="1:2" x14ac:dyDescent="0.3">
      <c r="A2258">
        <v>124</v>
      </c>
      <c r="B2258">
        <v>7.7</v>
      </c>
    </row>
    <row r="2259" spans="1:2" x14ac:dyDescent="0.3">
      <c r="A2259">
        <v>84</v>
      </c>
      <c r="B2259">
        <v>5.8</v>
      </c>
    </row>
    <row r="2260" spans="1:2" x14ac:dyDescent="0.3">
      <c r="A2260">
        <v>122</v>
      </c>
      <c r="B2260">
        <v>5.2</v>
      </c>
    </row>
    <row r="2261" spans="1:2" x14ac:dyDescent="0.3">
      <c r="A2261">
        <v>101</v>
      </c>
      <c r="B2261">
        <v>5.6</v>
      </c>
    </row>
    <row r="2262" spans="1:2" x14ac:dyDescent="0.3">
      <c r="A2262">
        <v>98</v>
      </c>
      <c r="B2262">
        <v>5.3</v>
      </c>
    </row>
    <row r="2263" spans="1:2" x14ac:dyDescent="0.3">
      <c r="A2263">
        <v>105</v>
      </c>
      <c r="B2263">
        <v>7.4</v>
      </c>
    </row>
    <row r="2264" spans="1:2" x14ac:dyDescent="0.3">
      <c r="A2264">
        <v>225</v>
      </c>
      <c r="B2264">
        <v>6.6</v>
      </c>
    </row>
    <row r="2265" spans="1:2" x14ac:dyDescent="0.3">
      <c r="A2265">
        <v>111</v>
      </c>
      <c r="B2265">
        <v>6.2</v>
      </c>
    </row>
    <row r="2266" spans="1:2" x14ac:dyDescent="0.3">
      <c r="A2266">
        <v>88</v>
      </c>
      <c r="B2266">
        <v>1.9</v>
      </c>
    </row>
    <row r="2267" spans="1:2" x14ac:dyDescent="0.3">
      <c r="A2267">
        <v>88</v>
      </c>
      <c r="B2267">
        <v>5.7</v>
      </c>
    </row>
    <row r="2268" spans="1:2" x14ac:dyDescent="0.3">
      <c r="A2268">
        <v>94</v>
      </c>
      <c r="B2268">
        <v>6.6</v>
      </c>
    </row>
    <row r="2269" spans="1:2" x14ac:dyDescent="0.3">
      <c r="A2269">
        <v>117</v>
      </c>
      <c r="B2269">
        <v>6</v>
      </c>
    </row>
    <row r="2270" spans="1:2" x14ac:dyDescent="0.3">
      <c r="A2270">
        <v>95</v>
      </c>
      <c r="B2270">
        <v>6.1</v>
      </c>
    </row>
    <row r="2271" spans="1:2" x14ac:dyDescent="0.3">
      <c r="A2271">
        <v>99</v>
      </c>
      <c r="B2271">
        <v>4.8</v>
      </c>
    </row>
    <row r="2272" spans="1:2" x14ac:dyDescent="0.3">
      <c r="A2272">
        <v>96</v>
      </c>
      <c r="B2272">
        <v>6.2</v>
      </c>
    </row>
    <row r="2273" spans="1:2" x14ac:dyDescent="0.3">
      <c r="A2273">
        <v>98</v>
      </c>
      <c r="B2273">
        <v>7.5</v>
      </c>
    </row>
    <row r="2274" spans="1:2" x14ac:dyDescent="0.3">
      <c r="A2274">
        <v>123</v>
      </c>
      <c r="B2274">
        <v>6.3</v>
      </c>
    </row>
    <row r="2275" spans="1:2" x14ac:dyDescent="0.3">
      <c r="A2275">
        <v>101</v>
      </c>
      <c r="B2275">
        <v>7.1</v>
      </c>
    </row>
    <row r="2276" spans="1:2" x14ac:dyDescent="0.3">
      <c r="A2276">
        <v>102</v>
      </c>
      <c r="B2276">
        <v>6.6</v>
      </c>
    </row>
    <row r="2277" spans="1:2" x14ac:dyDescent="0.3">
      <c r="A2277">
        <v>94</v>
      </c>
      <c r="B2277">
        <v>6.1</v>
      </c>
    </row>
    <row r="2278" spans="1:2" x14ac:dyDescent="0.3">
      <c r="A2278">
        <v>102</v>
      </c>
      <c r="B2278">
        <v>6.7</v>
      </c>
    </row>
    <row r="2279" spans="1:2" x14ac:dyDescent="0.3">
      <c r="A2279">
        <v>108</v>
      </c>
      <c r="B2279">
        <v>5.6</v>
      </c>
    </row>
    <row r="2280" spans="1:2" x14ac:dyDescent="0.3">
      <c r="A2280">
        <v>116</v>
      </c>
      <c r="B2280">
        <v>7.2</v>
      </c>
    </row>
    <row r="2281" spans="1:2" x14ac:dyDescent="0.3">
      <c r="A2281">
        <v>93</v>
      </c>
      <c r="B2281">
        <v>4.3</v>
      </c>
    </row>
    <row r="2282" spans="1:2" x14ac:dyDescent="0.3">
      <c r="A2282">
        <v>102</v>
      </c>
      <c r="B2282">
        <v>6.4</v>
      </c>
    </row>
    <row r="2283" spans="1:2" x14ac:dyDescent="0.3">
      <c r="A2283">
        <v>103</v>
      </c>
      <c r="B2283">
        <v>7.1</v>
      </c>
    </row>
    <row r="2284" spans="1:2" x14ac:dyDescent="0.3">
      <c r="A2284">
        <v>115</v>
      </c>
      <c r="B2284">
        <v>6.3</v>
      </c>
    </row>
    <row r="2285" spans="1:2" x14ac:dyDescent="0.3">
      <c r="A2285">
        <v>96</v>
      </c>
      <c r="B2285">
        <v>7.4</v>
      </c>
    </row>
    <row r="2286" spans="1:2" x14ac:dyDescent="0.3">
      <c r="A2286">
        <v>98</v>
      </c>
      <c r="B2286">
        <v>6.1</v>
      </c>
    </row>
    <row r="2287" spans="1:2" x14ac:dyDescent="0.3">
      <c r="A2287">
        <v>101</v>
      </c>
      <c r="B2287">
        <v>6.6</v>
      </c>
    </row>
    <row r="2288" spans="1:2" x14ac:dyDescent="0.3">
      <c r="A2288">
        <v>106</v>
      </c>
      <c r="B2288">
        <v>6</v>
      </c>
    </row>
    <row r="2289" spans="1:2" x14ac:dyDescent="0.3">
      <c r="A2289">
        <v>101</v>
      </c>
      <c r="B2289">
        <v>6.8</v>
      </c>
    </row>
    <row r="2290" spans="1:2" x14ac:dyDescent="0.3">
      <c r="A2290">
        <v>87</v>
      </c>
      <c r="B2290">
        <v>7.4</v>
      </c>
    </row>
    <row r="2291" spans="1:2" x14ac:dyDescent="0.3">
      <c r="A2291">
        <v>111</v>
      </c>
      <c r="B2291">
        <v>6.8</v>
      </c>
    </row>
    <row r="2292" spans="1:2" x14ac:dyDescent="0.3">
      <c r="A2292">
        <v>99</v>
      </c>
      <c r="B2292">
        <v>7.2</v>
      </c>
    </row>
    <row r="2293" spans="1:2" x14ac:dyDescent="0.3">
      <c r="A2293">
        <v>88</v>
      </c>
      <c r="B2293">
        <v>1.9</v>
      </c>
    </row>
    <row r="2294" spans="1:2" x14ac:dyDescent="0.3">
      <c r="A2294">
        <v>83</v>
      </c>
      <c r="B2294">
        <v>5.5</v>
      </c>
    </row>
    <row r="2295" spans="1:2" x14ac:dyDescent="0.3">
      <c r="A2295">
        <v>91</v>
      </c>
      <c r="B2295">
        <v>4.5</v>
      </c>
    </row>
    <row r="2296" spans="1:2" x14ac:dyDescent="0.3">
      <c r="A2296">
        <v>108</v>
      </c>
      <c r="B2296">
        <v>6.3</v>
      </c>
    </row>
    <row r="2297" spans="1:2" x14ac:dyDescent="0.3">
      <c r="A2297">
        <v>154</v>
      </c>
      <c r="B2297">
        <v>7</v>
      </c>
    </row>
    <row r="2298" spans="1:2" x14ac:dyDescent="0.3">
      <c r="A2298">
        <v>148</v>
      </c>
      <c r="B2298">
        <v>6.7</v>
      </c>
    </row>
    <row r="2299" spans="1:2" x14ac:dyDescent="0.3">
      <c r="A2299">
        <v>77</v>
      </c>
      <c r="B2299">
        <v>2.8</v>
      </c>
    </row>
    <row r="2300" spans="1:2" x14ac:dyDescent="0.3">
      <c r="A2300">
        <v>110</v>
      </c>
      <c r="B2300">
        <v>5</v>
      </c>
    </row>
    <row r="2301" spans="1:2" x14ac:dyDescent="0.3">
      <c r="A2301">
        <v>42</v>
      </c>
      <c r="B2301">
        <v>7.5</v>
      </c>
    </row>
    <row r="2302" spans="1:2" x14ac:dyDescent="0.3">
      <c r="A2302">
        <v>83</v>
      </c>
      <c r="B2302">
        <v>4.3</v>
      </c>
    </row>
    <row r="2303" spans="1:2" x14ac:dyDescent="0.3">
      <c r="A2303">
        <v>107</v>
      </c>
      <c r="B2303">
        <v>5.6</v>
      </c>
    </row>
    <row r="2304" spans="1:2" x14ac:dyDescent="0.3">
      <c r="A2304">
        <v>100</v>
      </c>
      <c r="B2304">
        <v>6.2</v>
      </c>
    </row>
    <row r="2305" spans="1:2" x14ac:dyDescent="0.3">
      <c r="A2305">
        <v>87</v>
      </c>
      <c r="B2305">
        <v>5.3</v>
      </c>
    </row>
    <row r="2306" spans="1:2" x14ac:dyDescent="0.3">
      <c r="A2306">
        <v>154</v>
      </c>
      <c r="B2306">
        <v>7.4</v>
      </c>
    </row>
    <row r="2307" spans="1:2" x14ac:dyDescent="0.3">
      <c r="A2307">
        <v>106</v>
      </c>
      <c r="B2307">
        <v>7.4</v>
      </c>
    </row>
    <row r="2308" spans="1:2" x14ac:dyDescent="0.3">
      <c r="A2308">
        <v>99</v>
      </c>
      <c r="B2308">
        <v>6.5</v>
      </c>
    </row>
    <row r="2309" spans="1:2" x14ac:dyDescent="0.3">
      <c r="A2309">
        <v>100</v>
      </c>
      <c r="B2309">
        <v>7.1</v>
      </c>
    </row>
    <row r="2310" spans="1:2" x14ac:dyDescent="0.3">
      <c r="A2310">
        <v>116</v>
      </c>
      <c r="B2310">
        <v>7.2</v>
      </c>
    </row>
    <row r="2311" spans="1:2" x14ac:dyDescent="0.3">
      <c r="A2311">
        <v>94</v>
      </c>
      <c r="B2311">
        <v>2.2999999999999998</v>
      </c>
    </row>
    <row r="2312" spans="1:2" x14ac:dyDescent="0.3">
      <c r="A2312">
        <v>111</v>
      </c>
      <c r="B2312">
        <v>6.4</v>
      </c>
    </row>
    <row r="2313" spans="1:2" x14ac:dyDescent="0.3">
      <c r="A2313">
        <v>100</v>
      </c>
      <c r="B2313">
        <v>6.1</v>
      </c>
    </row>
    <row r="2314" spans="1:2" x14ac:dyDescent="0.3">
      <c r="A2314">
        <v>125</v>
      </c>
      <c r="B2314">
        <v>7</v>
      </c>
    </row>
    <row r="2315" spans="1:2" x14ac:dyDescent="0.3">
      <c r="A2315">
        <v>114</v>
      </c>
      <c r="B2315">
        <v>6.5</v>
      </c>
    </row>
    <row r="2316" spans="1:2" x14ac:dyDescent="0.3">
      <c r="A2316">
        <v>119</v>
      </c>
      <c r="B2316">
        <v>7</v>
      </c>
    </row>
    <row r="2317" spans="1:2" x14ac:dyDescent="0.3">
      <c r="A2317">
        <v>135</v>
      </c>
      <c r="B2317">
        <v>7</v>
      </c>
    </row>
    <row r="2318" spans="1:2" x14ac:dyDescent="0.3">
      <c r="A2318">
        <v>93</v>
      </c>
      <c r="B2318">
        <v>4.9000000000000004</v>
      </c>
    </row>
    <row r="2319" spans="1:2" x14ac:dyDescent="0.3">
      <c r="A2319">
        <v>114</v>
      </c>
      <c r="B2319">
        <v>6.9</v>
      </c>
    </row>
    <row r="2320" spans="1:2" x14ac:dyDescent="0.3">
      <c r="A2320">
        <v>124</v>
      </c>
      <c r="B2320">
        <v>7.5</v>
      </c>
    </row>
    <row r="2321" spans="1:2" x14ac:dyDescent="0.3">
      <c r="A2321">
        <v>134</v>
      </c>
      <c r="B2321">
        <v>8.4</v>
      </c>
    </row>
    <row r="2322" spans="1:2" x14ac:dyDescent="0.3">
      <c r="A2322">
        <v>114</v>
      </c>
      <c r="B2322">
        <v>6.9</v>
      </c>
    </row>
    <row r="2323" spans="1:2" x14ac:dyDescent="0.3">
      <c r="A2323">
        <v>124</v>
      </c>
      <c r="B2323">
        <v>4.5</v>
      </c>
    </row>
    <row r="2324" spans="1:2" x14ac:dyDescent="0.3">
      <c r="A2324">
        <v>104</v>
      </c>
      <c r="B2324">
        <v>7.4</v>
      </c>
    </row>
    <row r="2325" spans="1:2" x14ac:dyDescent="0.3">
      <c r="A2325">
        <v>118</v>
      </c>
      <c r="B2325">
        <v>7</v>
      </c>
    </row>
    <row r="2326" spans="1:2" x14ac:dyDescent="0.3">
      <c r="A2326">
        <v>80</v>
      </c>
      <c r="B2326">
        <v>2.8</v>
      </c>
    </row>
    <row r="2327" spans="1:2" x14ac:dyDescent="0.3">
      <c r="A2327">
        <v>107</v>
      </c>
      <c r="B2327">
        <v>7.5</v>
      </c>
    </row>
    <row r="2328" spans="1:2" x14ac:dyDescent="0.3">
      <c r="A2328">
        <v>125</v>
      </c>
      <c r="B2328">
        <v>7.1</v>
      </c>
    </row>
    <row r="2329" spans="1:2" x14ac:dyDescent="0.3">
      <c r="A2329">
        <v>115</v>
      </c>
      <c r="B2329">
        <v>6.4</v>
      </c>
    </row>
    <row r="2330" spans="1:2" x14ac:dyDescent="0.3">
      <c r="A2330">
        <v>88</v>
      </c>
      <c r="B2330">
        <v>6.7</v>
      </c>
    </row>
    <row r="2331" spans="1:2" x14ac:dyDescent="0.3">
      <c r="A2331">
        <v>122</v>
      </c>
      <c r="B2331">
        <v>5.3</v>
      </c>
    </row>
    <row r="2332" spans="1:2" x14ac:dyDescent="0.3">
      <c r="A2332">
        <v>103</v>
      </c>
      <c r="B2332">
        <v>6.9</v>
      </c>
    </row>
    <row r="2333" spans="1:2" x14ac:dyDescent="0.3">
      <c r="A2333">
        <v>101</v>
      </c>
      <c r="B2333">
        <v>6.2</v>
      </c>
    </row>
    <row r="2334" spans="1:2" x14ac:dyDescent="0.3">
      <c r="A2334">
        <v>101</v>
      </c>
      <c r="B2334">
        <v>6.3</v>
      </c>
    </row>
    <row r="2335" spans="1:2" x14ac:dyDescent="0.3">
      <c r="A2335">
        <v>107</v>
      </c>
      <c r="B2335">
        <v>6.4</v>
      </c>
    </row>
    <row r="2336" spans="1:2" x14ac:dyDescent="0.3">
      <c r="A2336">
        <v>86</v>
      </c>
      <c r="B2336">
        <v>6.5</v>
      </c>
    </row>
    <row r="2337" spans="1:2" x14ac:dyDescent="0.3">
      <c r="A2337">
        <v>118</v>
      </c>
      <c r="B2337">
        <v>6</v>
      </c>
    </row>
    <row r="2338" spans="1:2" x14ac:dyDescent="0.3">
      <c r="A2338">
        <v>107</v>
      </c>
      <c r="B2338">
        <v>5.0999999999999996</v>
      </c>
    </row>
    <row r="2339" spans="1:2" x14ac:dyDescent="0.3">
      <c r="A2339">
        <v>100</v>
      </c>
      <c r="B2339">
        <v>5.5</v>
      </c>
    </row>
    <row r="2340" spans="1:2" x14ac:dyDescent="0.3">
      <c r="A2340">
        <v>30</v>
      </c>
      <c r="B2340">
        <v>7.2</v>
      </c>
    </row>
    <row r="2341" spans="1:2" x14ac:dyDescent="0.3">
      <c r="A2341">
        <v>110</v>
      </c>
      <c r="B2341">
        <v>5.4</v>
      </c>
    </row>
    <row r="2342" spans="1:2" x14ac:dyDescent="0.3">
      <c r="A2342">
        <v>106</v>
      </c>
      <c r="B2342">
        <v>5.7</v>
      </c>
    </row>
    <row r="2343" spans="1:2" x14ac:dyDescent="0.3">
      <c r="A2343">
        <v>7</v>
      </c>
      <c r="B2343">
        <v>5.2</v>
      </c>
    </row>
    <row r="2344" spans="1:2" x14ac:dyDescent="0.3">
      <c r="A2344">
        <v>102</v>
      </c>
      <c r="B2344">
        <v>6.2</v>
      </c>
    </row>
    <row r="2345" spans="1:2" x14ac:dyDescent="0.3">
      <c r="A2345">
        <v>98</v>
      </c>
      <c r="B2345">
        <v>6.7</v>
      </c>
    </row>
    <row r="2346" spans="1:2" x14ac:dyDescent="0.3">
      <c r="A2346">
        <v>83</v>
      </c>
      <c r="B2346">
        <v>5.8</v>
      </c>
    </row>
    <row r="2347" spans="1:2" x14ac:dyDescent="0.3">
      <c r="A2347">
        <v>153</v>
      </c>
      <c r="B2347">
        <v>7</v>
      </c>
    </row>
    <row r="2348" spans="1:2" x14ac:dyDescent="0.3">
      <c r="A2348">
        <v>98</v>
      </c>
      <c r="B2348">
        <v>4.8</v>
      </c>
    </row>
    <row r="2349" spans="1:2" x14ac:dyDescent="0.3">
      <c r="A2349">
        <v>105</v>
      </c>
      <c r="B2349">
        <v>7.2</v>
      </c>
    </row>
    <row r="2350" spans="1:2" x14ac:dyDescent="0.3">
      <c r="A2350">
        <v>96</v>
      </c>
      <c r="B2350">
        <v>5.6</v>
      </c>
    </row>
    <row r="2351" spans="1:2" x14ac:dyDescent="0.3">
      <c r="A2351">
        <v>105</v>
      </c>
      <c r="B2351">
        <v>6.4</v>
      </c>
    </row>
    <row r="2352" spans="1:2" x14ac:dyDescent="0.3">
      <c r="A2352">
        <v>125</v>
      </c>
      <c r="B2352">
        <v>7.5</v>
      </c>
    </row>
    <row r="2353" spans="1:2" x14ac:dyDescent="0.3">
      <c r="A2353">
        <v>184</v>
      </c>
      <c r="B2353">
        <v>7.4</v>
      </c>
    </row>
    <row r="2354" spans="1:2" x14ac:dyDescent="0.3">
      <c r="A2354">
        <v>236</v>
      </c>
      <c r="B2354">
        <v>8</v>
      </c>
    </row>
    <row r="2355" spans="1:2" x14ac:dyDescent="0.3">
      <c r="A2355">
        <v>97</v>
      </c>
      <c r="B2355">
        <v>5.7</v>
      </c>
    </row>
    <row r="2356" spans="1:2" x14ac:dyDescent="0.3">
      <c r="A2356">
        <v>113</v>
      </c>
      <c r="B2356">
        <v>6.8</v>
      </c>
    </row>
    <row r="2357" spans="1:2" x14ac:dyDescent="0.3">
      <c r="A2357">
        <v>95</v>
      </c>
      <c r="B2357">
        <v>5.9</v>
      </c>
    </row>
    <row r="2358" spans="1:2" x14ac:dyDescent="0.3">
      <c r="A2358">
        <v>103</v>
      </c>
      <c r="B2358">
        <v>7.2</v>
      </c>
    </row>
    <row r="2359" spans="1:2" x14ac:dyDescent="0.3">
      <c r="A2359">
        <v>91</v>
      </c>
      <c r="B2359">
        <v>5.5</v>
      </c>
    </row>
    <row r="2360" spans="1:2" x14ac:dyDescent="0.3">
      <c r="A2360">
        <v>146</v>
      </c>
      <c r="B2360">
        <v>8.4</v>
      </c>
    </row>
    <row r="2361" spans="1:2" x14ac:dyDescent="0.3">
      <c r="A2361">
        <v>116</v>
      </c>
      <c r="B2361">
        <v>8.5</v>
      </c>
    </row>
    <row r="2362" spans="1:2" x14ac:dyDescent="0.3">
      <c r="A2362">
        <v>93</v>
      </c>
      <c r="B2362">
        <v>5.6</v>
      </c>
    </row>
    <row r="2363" spans="1:2" x14ac:dyDescent="0.3">
      <c r="A2363">
        <v>113</v>
      </c>
      <c r="B2363">
        <v>4.0999999999999996</v>
      </c>
    </row>
    <row r="2364" spans="1:2" x14ac:dyDescent="0.3">
      <c r="A2364">
        <v>90</v>
      </c>
      <c r="B2364">
        <v>5</v>
      </c>
    </row>
    <row r="2365" spans="1:2" x14ac:dyDescent="0.3">
      <c r="A2365">
        <v>101</v>
      </c>
      <c r="B2365">
        <v>6.1</v>
      </c>
    </row>
    <row r="2366" spans="1:2" x14ac:dyDescent="0.3">
      <c r="A2366">
        <v>95</v>
      </c>
      <c r="B2366">
        <v>5.4</v>
      </c>
    </row>
    <row r="2367" spans="1:2" x14ac:dyDescent="0.3">
      <c r="A2367">
        <v>109</v>
      </c>
      <c r="B2367">
        <v>7.1</v>
      </c>
    </row>
    <row r="2368" spans="1:2" x14ac:dyDescent="0.3">
      <c r="A2368">
        <v>43</v>
      </c>
      <c r="B2368">
        <v>6.6</v>
      </c>
    </row>
    <row r="2369" spans="1:2" x14ac:dyDescent="0.3">
      <c r="A2369">
        <v>85</v>
      </c>
      <c r="B2369">
        <v>3.6</v>
      </c>
    </row>
    <row r="2370" spans="1:2" x14ac:dyDescent="0.3">
      <c r="A2370">
        <v>101</v>
      </c>
      <c r="B2370">
        <v>6.5</v>
      </c>
    </row>
    <row r="2371" spans="1:2" x14ac:dyDescent="0.3">
      <c r="A2371">
        <v>125</v>
      </c>
      <c r="B2371">
        <v>8.6</v>
      </c>
    </row>
    <row r="2372" spans="1:2" x14ac:dyDescent="0.3">
      <c r="A2372">
        <v>118</v>
      </c>
      <c r="B2372">
        <v>6.2</v>
      </c>
    </row>
    <row r="2373" spans="1:2" x14ac:dyDescent="0.3">
      <c r="A2373">
        <v>132</v>
      </c>
      <c r="B2373">
        <v>7</v>
      </c>
    </row>
    <row r="2374" spans="1:2" x14ac:dyDescent="0.3">
      <c r="A2374">
        <v>131</v>
      </c>
      <c r="B2374">
        <v>7.6</v>
      </c>
    </row>
    <row r="2375" spans="1:2" x14ac:dyDescent="0.3">
      <c r="A2375">
        <v>129</v>
      </c>
      <c r="B2375">
        <v>6.5</v>
      </c>
    </row>
    <row r="2376" spans="1:2" x14ac:dyDescent="0.3">
      <c r="A2376">
        <v>100</v>
      </c>
      <c r="B2376">
        <v>6.4</v>
      </c>
    </row>
    <row r="2377" spans="1:2" x14ac:dyDescent="0.3">
      <c r="A2377">
        <v>172</v>
      </c>
      <c r="B2377">
        <v>6.7</v>
      </c>
    </row>
    <row r="2378" spans="1:2" x14ac:dyDescent="0.3">
      <c r="A2378">
        <v>97</v>
      </c>
      <c r="B2378">
        <v>6.3</v>
      </c>
    </row>
    <row r="2379" spans="1:2" x14ac:dyDescent="0.3">
      <c r="A2379">
        <v>121</v>
      </c>
      <c r="B2379">
        <v>6.4</v>
      </c>
    </row>
    <row r="2380" spans="1:2" x14ac:dyDescent="0.3">
      <c r="A2380">
        <v>92</v>
      </c>
      <c r="B2380">
        <v>5.7</v>
      </c>
    </row>
    <row r="2381" spans="1:2" x14ac:dyDescent="0.3">
      <c r="A2381">
        <v>116</v>
      </c>
      <c r="B2381">
        <v>6.3</v>
      </c>
    </row>
    <row r="2382" spans="1:2" x14ac:dyDescent="0.3">
      <c r="A2382">
        <v>110</v>
      </c>
      <c r="B2382">
        <v>7.8</v>
      </c>
    </row>
    <row r="2383" spans="1:2" x14ac:dyDescent="0.3">
      <c r="A2383">
        <v>90</v>
      </c>
      <c r="B2383">
        <v>6</v>
      </c>
    </row>
    <row r="2384" spans="1:2" x14ac:dyDescent="0.3">
      <c r="A2384">
        <v>81</v>
      </c>
      <c r="B2384">
        <v>7.7</v>
      </c>
    </row>
    <row r="2385" spans="1:2" x14ac:dyDescent="0.3">
      <c r="A2385">
        <v>97</v>
      </c>
      <c r="B2385">
        <v>6.2</v>
      </c>
    </row>
    <row r="2386" spans="1:2" x14ac:dyDescent="0.3">
      <c r="A2386">
        <v>107</v>
      </c>
      <c r="B2386">
        <v>5.7</v>
      </c>
    </row>
    <row r="2387" spans="1:2" x14ac:dyDescent="0.3">
      <c r="A2387">
        <v>118</v>
      </c>
      <c r="B2387">
        <v>7.7</v>
      </c>
    </row>
    <row r="2388" spans="1:2" x14ac:dyDescent="0.3">
      <c r="A2388">
        <v>100</v>
      </c>
      <c r="B2388">
        <v>6.4</v>
      </c>
    </row>
    <row r="2389" spans="1:2" x14ac:dyDescent="0.3">
      <c r="A2389">
        <v>97</v>
      </c>
      <c r="B2389">
        <v>6.4</v>
      </c>
    </row>
    <row r="2390" spans="1:2" x14ac:dyDescent="0.3">
      <c r="A2390">
        <v>114</v>
      </c>
      <c r="B2390">
        <v>6.9</v>
      </c>
    </row>
    <row r="2391" spans="1:2" x14ac:dyDescent="0.3">
      <c r="A2391">
        <v>130</v>
      </c>
      <c r="B2391">
        <v>7.3</v>
      </c>
    </row>
    <row r="2392" spans="1:2" x14ac:dyDescent="0.3">
      <c r="A2392">
        <v>82</v>
      </c>
      <c r="B2392">
        <v>7.3</v>
      </c>
    </row>
    <row r="2393" spans="1:2" x14ac:dyDescent="0.3">
      <c r="A2393">
        <v>96</v>
      </c>
      <c r="B2393">
        <v>6.2</v>
      </c>
    </row>
    <row r="2394" spans="1:2" x14ac:dyDescent="0.3">
      <c r="A2394">
        <v>105</v>
      </c>
      <c r="B2394">
        <v>6.6</v>
      </c>
    </row>
    <row r="2395" spans="1:2" x14ac:dyDescent="0.3">
      <c r="A2395">
        <v>122</v>
      </c>
      <c r="B2395">
        <v>6.7</v>
      </c>
    </row>
    <row r="2396" spans="1:2" x14ac:dyDescent="0.3">
      <c r="A2396">
        <v>88</v>
      </c>
      <c r="B2396">
        <v>5.7</v>
      </c>
    </row>
    <row r="2397" spans="1:2" x14ac:dyDescent="0.3">
      <c r="A2397">
        <v>110</v>
      </c>
      <c r="B2397">
        <v>3.1</v>
      </c>
    </row>
    <row r="2398" spans="1:2" x14ac:dyDescent="0.3">
      <c r="A2398">
        <v>103</v>
      </c>
      <c r="B2398">
        <v>6.3</v>
      </c>
    </row>
    <row r="2399" spans="1:2" x14ac:dyDescent="0.3">
      <c r="A2399">
        <v>106</v>
      </c>
      <c r="B2399">
        <v>5.7</v>
      </c>
    </row>
    <row r="2400" spans="1:2" x14ac:dyDescent="0.3">
      <c r="A2400">
        <v>98</v>
      </c>
      <c r="B2400">
        <v>7.1</v>
      </c>
    </row>
    <row r="2401" spans="1:2" x14ac:dyDescent="0.3">
      <c r="A2401">
        <v>68</v>
      </c>
      <c r="B2401">
        <v>7</v>
      </c>
    </row>
    <row r="2402" spans="1:2" x14ac:dyDescent="0.3">
      <c r="A2402">
        <v>94</v>
      </c>
      <c r="B2402">
        <v>6.1</v>
      </c>
    </row>
    <row r="2403" spans="1:2" x14ac:dyDescent="0.3">
      <c r="A2403">
        <v>99</v>
      </c>
      <c r="B2403">
        <v>6.6</v>
      </c>
    </row>
    <row r="2404" spans="1:2" x14ac:dyDescent="0.3">
      <c r="A2404">
        <v>107</v>
      </c>
      <c r="B2404">
        <v>7.8</v>
      </c>
    </row>
    <row r="2405" spans="1:2" x14ac:dyDescent="0.3">
      <c r="A2405">
        <v>180</v>
      </c>
      <c r="B2405">
        <v>8.3000000000000007</v>
      </c>
    </row>
    <row r="2406" spans="1:2" x14ac:dyDescent="0.3">
      <c r="A2406">
        <v>89</v>
      </c>
      <c r="B2406">
        <v>3.9</v>
      </c>
    </row>
    <row r="2407" spans="1:2" x14ac:dyDescent="0.3">
      <c r="A2407">
        <v>97</v>
      </c>
      <c r="B2407">
        <v>7</v>
      </c>
    </row>
    <row r="2408" spans="1:2" x14ac:dyDescent="0.3">
      <c r="A2408">
        <v>113</v>
      </c>
      <c r="B2408">
        <v>6.7</v>
      </c>
    </row>
    <row r="2409" spans="1:2" x14ac:dyDescent="0.3">
      <c r="A2409">
        <v>131</v>
      </c>
      <c r="B2409">
        <v>7.3</v>
      </c>
    </row>
    <row r="2410" spans="1:2" x14ac:dyDescent="0.3">
      <c r="A2410">
        <v>44</v>
      </c>
      <c r="B2410">
        <v>7.5</v>
      </c>
    </row>
    <row r="2411" spans="1:2" x14ac:dyDescent="0.3">
      <c r="A2411">
        <v>103</v>
      </c>
      <c r="B2411">
        <v>6.3</v>
      </c>
    </row>
    <row r="2412" spans="1:2" x14ac:dyDescent="0.3">
      <c r="A2412">
        <v>119</v>
      </c>
      <c r="B2412">
        <v>7.8</v>
      </c>
    </row>
    <row r="2413" spans="1:2" x14ac:dyDescent="0.3">
      <c r="A2413">
        <v>98</v>
      </c>
      <c r="B2413">
        <v>7.3</v>
      </c>
    </row>
    <row r="2414" spans="1:2" x14ac:dyDescent="0.3">
      <c r="A2414">
        <v>111</v>
      </c>
      <c r="B2414">
        <v>7.6</v>
      </c>
    </row>
    <row r="2415" spans="1:2" x14ac:dyDescent="0.3">
      <c r="A2415">
        <v>94</v>
      </c>
      <c r="B2415">
        <v>5.3</v>
      </c>
    </row>
    <row r="2416" spans="1:2" x14ac:dyDescent="0.3">
      <c r="A2416">
        <v>122</v>
      </c>
      <c r="B2416">
        <v>7.9</v>
      </c>
    </row>
    <row r="2417" spans="1:2" x14ac:dyDescent="0.3">
      <c r="A2417">
        <v>81</v>
      </c>
      <c r="B2417">
        <v>5.3</v>
      </c>
    </row>
    <row r="2418" spans="1:2" x14ac:dyDescent="0.3">
      <c r="A2418">
        <v>89</v>
      </c>
      <c r="B2418">
        <v>6.8</v>
      </c>
    </row>
    <row r="2419" spans="1:2" x14ac:dyDescent="0.3">
      <c r="A2419">
        <v>106</v>
      </c>
      <c r="B2419">
        <v>7.1</v>
      </c>
    </row>
    <row r="2420" spans="1:2" x14ac:dyDescent="0.3">
      <c r="A2420">
        <v>122</v>
      </c>
      <c r="B2420">
        <v>7.2</v>
      </c>
    </row>
    <row r="2421" spans="1:2" x14ac:dyDescent="0.3">
      <c r="A2421">
        <v>86</v>
      </c>
      <c r="B2421">
        <v>5.8</v>
      </c>
    </row>
    <row r="2422" spans="1:2" x14ac:dyDescent="0.3">
      <c r="A2422">
        <v>103</v>
      </c>
      <c r="B2422">
        <v>5.8</v>
      </c>
    </row>
    <row r="2423" spans="1:2" x14ac:dyDescent="0.3">
      <c r="A2423">
        <v>121</v>
      </c>
      <c r="B2423">
        <v>8.3000000000000007</v>
      </c>
    </row>
    <row r="2424" spans="1:2" x14ac:dyDescent="0.3">
      <c r="A2424">
        <v>109</v>
      </c>
      <c r="B2424">
        <v>5.6</v>
      </c>
    </row>
    <row r="2425" spans="1:2" x14ac:dyDescent="0.3">
      <c r="A2425">
        <v>109</v>
      </c>
      <c r="B2425">
        <v>6.8</v>
      </c>
    </row>
    <row r="2426" spans="1:2" x14ac:dyDescent="0.3">
      <c r="A2426">
        <v>123</v>
      </c>
      <c r="B2426">
        <v>5</v>
      </c>
    </row>
    <row r="2427" spans="1:2" x14ac:dyDescent="0.3">
      <c r="A2427">
        <v>94</v>
      </c>
      <c r="B2427">
        <v>7.6</v>
      </c>
    </row>
    <row r="2428" spans="1:2" x14ac:dyDescent="0.3">
      <c r="A2428">
        <v>94</v>
      </c>
      <c r="B2428">
        <v>6.7</v>
      </c>
    </row>
    <row r="2429" spans="1:2" x14ac:dyDescent="0.3">
      <c r="A2429">
        <v>115</v>
      </c>
      <c r="B2429">
        <v>6.7</v>
      </c>
    </row>
    <row r="2430" spans="1:2" x14ac:dyDescent="0.3">
      <c r="A2430">
        <v>107</v>
      </c>
      <c r="B2430">
        <v>5.7</v>
      </c>
    </row>
    <row r="2431" spans="1:2" x14ac:dyDescent="0.3">
      <c r="A2431">
        <v>91</v>
      </c>
      <c r="B2431">
        <v>5.2</v>
      </c>
    </row>
    <row r="2432" spans="1:2" x14ac:dyDescent="0.3">
      <c r="A2432">
        <v>125</v>
      </c>
      <c r="B2432">
        <v>7.5</v>
      </c>
    </row>
    <row r="2433" spans="1:2" x14ac:dyDescent="0.3">
      <c r="A2433">
        <v>122</v>
      </c>
      <c r="B2433">
        <v>7.2</v>
      </c>
    </row>
    <row r="2434" spans="1:2" x14ac:dyDescent="0.3">
      <c r="A2434">
        <v>102</v>
      </c>
      <c r="B2434">
        <v>5.3</v>
      </c>
    </row>
    <row r="2435" spans="1:2" x14ac:dyDescent="0.3">
      <c r="A2435">
        <v>90</v>
      </c>
      <c r="B2435">
        <v>6.5</v>
      </c>
    </row>
    <row r="2436" spans="1:2" x14ac:dyDescent="0.3">
      <c r="A2436">
        <v>98</v>
      </c>
      <c r="B2436">
        <v>5</v>
      </c>
    </row>
    <row r="2437" spans="1:2" x14ac:dyDescent="0.3">
      <c r="A2437">
        <v>109</v>
      </c>
      <c r="B2437">
        <v>6.1</v>
      </c>
    </row>
    <row r="2438" spans="1:2" x14ac:dyDescent="0.3">
      <c r="A2438">
        <v>107</v>
      </c>
      <c r="B2438">
        <v>7.4</v>
      </c>
    </row>
    <row r="2439" spans="1:2" x14ac:dyDescent="0.3">
      <c r="A2439">
        <v>90</v>
      </c>
      <c r="B2439">
        <v>4.4000000000000004</v>
      </c>
    </row>
    <row r="2440" spans="1:2" x14ac:dyDescent="0.3">
      <c r="A2440">
        <v>112</v>
      </c>
      <c r="B2440">
        <v>7.5</v>
      </c>
    </row>
    <row r="2441" spans="1:2" x14ac:dyDescent="0.3">
      <c r="A2441">
        <v>94</v>
      </c>
      <c r="B2441">
        <v>5.7</v>
      </c>
    </row>
    <row r="2442" spans="1:2" x14ac:dyDescent="0.3">
      <c r="A2442">
        <v>105</v>
      </c>
      <c r="B2442">
        <v>5.5</v>
      </c>
    </row>
    <row r="2443" spans="1:2" x14ac:dyDescent="0.3">
      <c r="A2443">
        <v>104</v>
      </c>
      <c r="B2443">
        <v>7.1</v>
      </c>
    </row>
    <row r="2444" spans="1:2" x14ac:dyDescent="0.3">
      <c r="A2444">
        <v>112</v>
      </c>
      <c r="B2444">
        <v>5.9</v>
      </c>
    </row>
    <row r="2445" spans="1:2" x14ac:dyDescent="0.3">
      <c r="A2445">
        <v>108</v>
      </c>
      <c r="B2445">
        <v>6.7</v>
      </c>
    </row>
    <row r="2446" spans="1:2" x14ac:dyDescent="0.3">
      <c r="A2446">
        <v>112</v>
      </c>
      <c r="B2446">
        <v>7</v>
      </c>
    </row>
    <row r="2447" spans="1:2" x14ac:dyDescent="0.3">
      <c r="A2447">
        <v>127</v>
      </c>
      <c r="B2447">
        <v>7.9</v>
      </c>
    </row>
    <row r="2448" spans="1:2" x14ac:dyDescent="0.3">
      <c r="A2448">
        <v>111</v>
      </c>
      <c r="B2448">
        <v>6.9</v>
      </c>
    </row>
    <row r="2449" spans="1:2" x14ac:dyDescent="0.3">
      <c r="A2449">
        <v>126</v>
      </c>
      <c r="B2449">
        <v>7.3</v>
      </c>
    </row>
    <row r="2450" spans="1:2" x14ac:dyDescent="0.3">
      <c r="A2450">
        <v>114</v>
      </c>
      <c r="B2450">
        <v>7.3</v>
      </c>
    </row>
    <row r="2451" spans="1:2" x14ac:dyDescent="0.3">
      <c r="A2451">
        <v>99</v>
      </c>
      <c r="B2451">
        <v>3.5</v>
      </c>
    </row>
    <row r="2452" spans="1:2" x14ac:dyDescent="0.3">
      <c r="A2452">
        <v>150</v>
      </c>
      <c r="B2452">
        <v>7.8</v>
      </c>
    </row>
    <row r="2453" spans="1:2" x14ac:dyDescent="0.3">
      <c r="A2453">
        <v>117</v>
      </c>
      <c r="B2453">
        <v>7.4</v>
      </c>
    </row>
    <row r="2454" spans="1:2" x14ac:dyDescent="0.3">
      <c r="A2454">
        <v>112</v>
      </c>
      <c r="B2454">
        <v>6.7</v>
      </c>
    </row>
    <row r="2455" spans="1:2" x14ac:dyDescent="0.3">
      <c r="A2455">
        <v>108</v>
      </c>
      <c r="B2455">
        <v>6.4</v>
      </c>
    </row>
    <row r="2456" spans="1:2" x14ac:dyDescent="0.3">
      <c r="A2456">
        <v>116</v>
      </c>
      <c r="B2456">
        <v>7.1</v>
      </c>
    </row>
    <row r="2457" spans="1:2" x14ac:dyDescent="0.3">
      <c r="A2457">
        <v>60</v>
      </c>
      <c r="B2457">
        <v>6.7</v>
      </c>
    </row>
    <row r="2458" spans="1:2" x14ac:dyDescent="0.3">
      <c r="A2458">
        <v>144</v>
      </c>
      <c r="B2458">
        <v>7.8</v>
      </c>
    </row>
    <row r="2459" spans="1:2" x14ac:dyDescent="0.3">
      <c r="A2459">
        <v>92</v>
      </c>
      <c r="B2459">
        <v>4</v>
      </c>
    </row>
    <row r="2460" spans="1:2" x14ac:dyDescent="0.3">
      <c r="A2460">
        <v>93</v>
      </c>
      <c r="B2460">
        <v>5.9</v>
      </c>
    </row>
    <row r="2461" spans="1:2" x14ac:dyDescent="0.3">
      <c r="A2461">
        <v>103</v>
      </c>
      <c r="B2461">
        <v>7.2</v>
      </c>
    </row>
    <row r="2462" spans="1:2" x14ac:dyDescent="0.3">
      <c r="A2462">
        <v>93</v>
      </c>
      <c r="B2462">
        <v>7.2</v>
      </c>
    </row>
    <row r="2463" spans="1:2" x14ac:dyDescent="0.3">
      <c r="A2463">
        <v>98</v>
      </c>
      <c r="B2463">
        <v>5.0999999999999996</v>
      </c>
    </row>
    <row r="2464" spans="1:2" x14ac:dyDescent="0.3">
      <c r="A2464">
        <v>334</v>
      </c>
      <c r="B2464">
        <v>7.7</v>
      </c>
    </row>
    <row r="2465" spans="1:2" x14ac:dyDescent="0.3">
      <c r="A2465">
        <v>114</v>
      </c>
      <c r="B2465">
        <v>5.5</v>
      </c>
    </row>
    <row r="2466" spans="1:2" x14ac:dyDescent="0.3">
      <c r="A2466">
        <v>121</v>
      </c>
      <c r="B2466">
        <v>6.2</v>
      </c>
    </row>
    <row r="2467" spans="1:2" x14ac:dyDescent="0.3">
      <c r="A2467">
        <v>87</v>
      </c>
      <c r="B2467">
        <v>7.2</v>
      </c>
    </row>
    <row r="2468" spans="1:2" x14ac:dyDescent="0.3">
      <c r="A2468">
        <v>92</v>
      </c>
      <c r="B2468">
        <v>5.2</v>
      </c>
    </row>
    <row r="2469" spans="1:2" x14ac:dyDescent="0.3">
      <c r="A2469">
        <v>105</v>
      </c>
      <c r="B2469">
        <v>6.7</v>
      </c>
    </row>
    <row r="2470" spans="1:2" x14ac:dyDescent="0.3">
      <c r="A2470">
        <v>90</v>
      </c>
      <c r="B2470">
        <v>6.3</v>
      </c>
    </row>
    <row r="2471" spans="1:2" x14ac:dyDescent="0.3">
      <c r="A2471">
        <v>89</v>
      </c>
      <c r="B2471">
        <v>5</v>
      </c>
    </row>
    <row r="2472" spans="1:2" x14ac:dyDescent="0.3">
      <c r="A2472">
        <v>114</v>
      </c>
      <c r="B2472">
        <v>6.2</v>
      </c>
    </row>
    <row r="2473" spans="1:2" x14ac:dyDescent="0.3">
      <c r="A2473">
        <v>119</v>
      </c>
      <c r="B2473">
        <v>7.6</v>
      </c>
    </row>
    <row r="2474" spans="1:2" x14ac:dyDescent="0.3">
      <c r="A2474">
        <v>103</v>
      </c>
      <c r="B2474">
        <v>4.0999999999999996</v>
      </c>
    </row>
    <row r="2475" spans="1:2" x14ac:dyDescent="0.3">
      <c r="A2475">
        <v>91</v>
      </c>
      <c r="B2475">
        <v>5.3</v>
      </c>
    </row>
    <row r="2476" spans="1:2" x14ac:dyDescent="0.3">
      <c r="A2476">
        <v>98</v>
      </c>
      <c r="B2476">
        <v>6.2</v>
      </c>
    </row>
    <row r="2477" spans="1:2" x14ac:dyDescent="0.3">
      <c r="A2477">
        <v>80</v>
      </c>
      <c r="B2477">
        <v>6.5</v>
      </c>
    </row>
    <row r="2478" spans="1:2" x14ac:dyDescent="0.3">
      <c r="A2478">
        <v>121</v>
      </c>
      <c r="B2478">
        <v>8.1</v>
      </c>
    </row>
    <row r="2479" spans="1:2" x14ac:dyDescent="0.3">
      <c r="A2479">
        <v>94</v>
      </c>
      <c r="B2479">
        <v>6.3</v>
      </c>
    </row>
    <row r="2480" spans="1:2" x14ac:dyDescent="0.3">
      <c r="A2480">
        <v>93</v>
      </c>
      <c r="B2480">
        <v>4.4000000000000004</v>
      </c>
    </row>
    <row r="2481" spans="1:2" x14ac:dyDescent="0.3">
      <c r="A2481">
        <v>93</v>
      </c>
      <c r="B2481">
        <v>4.5999999999999996</v>
      </c>
    </row>
    <row r="2482" spans="1:2" x14ac:dyDescent="0.3">
      <c r="A2482">
        <v>116</v>
      </c>
      <c r="B2482">
        <v>6</v>
      </c>
    </row>
    <row r="2483" spans="1:2" x14ac:dyDescent="0.3">
      <c r="A2483">
        <v>101</v>
      </c>
      <c r="B2483">
        <v>7.6</v>
      </c>
    </row>
    <row r="2484" spans="1:2" x14ac:dyDescent="0.3">
      <c r="A2484">
        <v>154</v>
      </c>
      <c r="B2484">
        <v>8.4</v>
      </c>
    </row>
    <row r="2485" spans="1:2" x14ac:dyDescent="0.3">
      <c r="A2485">
        <v>170</v>
      </c>
      <c r="B2485">
        <v>7.9</v>
      </c>
    </row>
    <row r="2486" spans="1:2" x14ac:dyDescent="0.3">
      <c r="A2486">
        <v>99</v>
      </c>
      <c r="B2486">
        <v>5.6</v>
      </c>
    </row>
    <row r="2487" spans="1:2" x14ac:dyDescent="0.3">
      <c r="A2487">
        <v>104</v>
      </c>
      <c r="B2487">
        <v>6.5</v>
      </c>
    </row>
    <row r="2488" spans="1:2" x14ac:dyDescent="0.3">
      <c r="A2488">
        <v>126</v>
      </c>
      <c r="B2488">
        <v>7.5</v>
      </c>
    </row>
    <row r="2489" spans="1:2" x14ac:dyDescent="0.3">
      <c r="A2489">
        <v>110</v>
      </c>
      <c r="B2489">
        <v>6.3</v>
      </c>
    </row>
    <row r="2490" spans="1:2" x14ac:dyDescent="0.3">
      <c r="A2490">
        <v>101</v>
      </c>
      <c r="B2490">
        <v>7.9</v>
      </c>
    </row>
    <row r="2491" spans="1:2" x14ac:dyDescent="0.3">
      <c r="A2491">
        <v>80</v>
      </c>
      <c r="B2491">
        <v>7.9</v>
      </c>
    </row>
    <row r="2492" spans="1:2" x14ac:dyDescent="0.3">
      <c r="A2492">
        <v>87</v>
      </c>
      <c r="B2492">
        <v>5.0999999999999996</v>
      </c>
    </row>
    <row r="2493" spans="1:2" x14ac:dyDescent="0.3">
      <c r="A2493">
        <v>123</v>
      </c>
      <c r="B2493">
        <v>6.7</v>
      </c>
    </row>
    <row r="2494" spans="1:2" x14ac:dyDescent="0.3">
      <c r="A2494">
        <v>109</v>
      </c>
      <c r="B2494">
        <v>6.7</v>
      </c>
    </row>
    <row r="2495" spans="1:2" x14ac:dyDescent="0.3">
      <c r="A2495">
        <v>90</v>
      </c>
      <c r="B2495">
        <v>5.6</v>
      </c>
    </row>
    <row r="2496" spans="1:2" x14ac:dyDescent="0.3">
      <c r="A2496">
        <v>96</v>
      </c>
      <c r="B2496">
        <v>5.6</v>
      </c>
    </row>
    <row r="2497" spans="1:2" x14ac:dyDescent="0.3">
      <c r="A2497">
        <v>125</v>
      </c>
      <c r="B2497">
        <v>6.8</v>
      </c>
    </row>
    <row r="2498" spans="1:2" x14ac:dyDescent="0.3">
      <c r="A2498">
        <v>82</v>
      </c>
      <c r="B2498">
        <v>6.2</v>
      </c>
    </row>
    <row r="2499" spans="1:2" x14ac:dyDescent="0.3">
      <c r="A2499">
        <v>86</v>
      </c>
      <c r="B2499">
        <v>5.6</v>
      </c>
    </row>
    <row r="2500" spans="1:2" x14ac:dyDescent="0.3">
      <c r="A2500">
        <v>108</v>
      </c>
      <c r="B2500">
        <v>6.4</v>
      </c>
    </row>
    <row r="2501" spans="1:2" x14ac:dyDescent="0.3">
      <c r="A2501">
        <v>98</v>
      </c>
      <c r="B2501">
        <v>5.6</v>
      </c>
    </row>
    <row r="2502" spans="1:2" x14ac:dyDescent="0.3">
      <c r="A2502">
        <v>129</v>
      </c>
      <c r="B2502">
        <v>7.4</v>
      </c>
    </row>
    <row r="2503" spans="1:2" x14ac:dyDescent="0.3">
      <c r="A2503">
        <v>99</v>
      </c>
      <c r="B2503">
        <v>4.9000000000000004</v>
      </c>
    </row>
    <row r="2504" spans="1:2" x14ac:dyDescent="0.3">
      <c r="A2504">
        <v>105</v>
      </c>
      <c r="B2504">
        <v>6</v>
      </c>
    </row>
    <row r="2505" spans="1:2" x14ac:dyDescent="0.3">
      <c r="A2505">
        <v>112</v>
      </c>
      <c r="B2505">
        <v>7.2</v>
      </c>
    </row>
    <row r="2506" spans="1:2" x14ac:dyDescent="0.3">
      <c r="A2506">
        <v>108</v>
      </c>
      <c r="B2506">
        <v>4.9000000000000004</v>
      </c>
    </row>
    <row r="2507" spans="1:2" x14ac:dyDescent="0.3">
      <c r="A2507">
        <v>121</v>
      </c>
      <c r="B2507">
        <v>7.5</v>
      </c>
    </row>
    <row r="2508" spans="1:2" x14ac:dyDescent="0.3">
      <c r="A2508">
        <v>89</v>
      </c>
      <c r="B2508">
        <v>4.8</v>
      </c>
    </row>
    <row r="2509" spans="1:2" x14ac:dyDescent="0.3">
      <c r="A2509">
        <v>89</v>
      </c>
      <c r="B2509">
        <v>3.1</v>
      </c>
    </row>
    <row r="2510" spans="1:2" x14ac:dyDescent="0.3">
      <c r="A2510">
        <v>73</v>
      </c>
      <c r="B2510">
        <v>5.8</v>
      </c>
    </row>
    <row r="2511" spans="1:2" x14ac:dyDescent="0.3">
      <c r="A2511">
        <v>132</v>
      </c>
      <c r="B2511">
        <v>6.7</v>
      </c>
    </row>
    <row r="2512" spans="1:2" x14ac:dyDescent="0.3">
      <c r="A2512">
        <v>154</v>
      </c>
      <c r="B2512">
        <v>6.8</v>
      </c>
    </row>
    <row r="2513" spans="1:2" x14ac:dyDescent="0.3">
      <c r="A2513">
        <v>96</v>
      </c>
      <c r="B2513">
        <v>6.5</v>
      </c>
    </row>
    <row r="2514" spans="1:2" x14ac:dyDescent="0.3">
      <c r="A2514">
        <v>98</v>
      </c>
      <c r="B2514">
        <v>5.9</v>
      </c>
    </row>
    <row r="2515" spans="1:2" x14ac:dyDescent="0.3">
      <c r="A2515">
        <v>107</v>
      </c>
      <c r="B2515">
        <v>5.5</v>
      </c>
    </row>
    <row r="2516" spans="1:2" x14ac:dyDescent="0.3">
      <c r="A2516">
        <v>134</v>
      </c>
      <c r="B2516">
        <v>3.6</v>
      </c>
    </row>
    <row r="2517" spans="1:2" x14ac:dyDescent="0.3">
      <c r="A2517">
        <v>94</v>
      </c>
      <c r="B2517">
        <v>3.3</v>
      </c>
    </row>
    <row r="2518" spans="1:2" x14ac:dyDescent="0.3">
      <c r="A2518">
        <v>122</v>
      </c>
      <c r="B2518">
        <v>7.4</v>
      </c>
    </row>
    <row r="2519" spans="1:2" x14ac:dyDescent="0.3">
      <c r="A2519">
        <v>128</v>
      </c>
      <c r="B2519">
        <v>6.7</v>
      </c>
    </row>
    <row r="2520" spans="1:2" x14ac:dyDescent="0.3">
      <c r="A2520">
        <v>97</v>
      </c>
      <c r="B2520">
        <v>3</v>
      </c>
    </row>
    <row r="2521" spans="1:2" x14ac:dyDescent="0.3">
      <c r="A2521">
        <v>110</v>
      </c>
      <c r="B2521">
        <v>7.6</v>
      </c>
    </row>
    <row r="2522" spans="1:2" x14ac:dyDescent="0.3">
      <c r="A2522">
        <v>102</v>
      </c>
      <c r="B2522">
        <v>6.4</v>
      </c>
    </row>
    <row r="2523" spans="1:2" x14ac:dyDescent="0.3">
      <c r="A2523">
        <v>98</v>
      </c>
      <c r="B2523">
        <v>6.9</v>
      </c>
    </row>
    <row r="2524" spans="1:2" x14ac:dyDescent="0.3">
      <c r="A2524">
        <v>120</v>
      </c>
      <c r="B2524">
        <v>6.6</v>
      </c>
    </row>
    <row r="2525" spans="1:2" x14ac:dyDescent="0.3">
      <c r="A2525">
        <v>160</v>
      </c>
      <c r="B2525">
        <v>5.5</v>
      </c>
    </row>
    <row r="2526" spans="1:2" x14ac:dyDescent="0.3">
      <c r="A2526">
        <v>80</v>
      </c>
      <c r="B2526">
        <v>6.6</v>
      </c>
    </row>
    <row r="2527" spans="1:2" x14ac:dyDescent="0.3">
      <c r="A2527">
        <v>91</v>
      </c>
      <c r="B2527">
        <v>5.2</v>
      </c>
    </row>
    <row r="2528" spans="1:2" x14ac:dyDescent="0.3">
      <c r="A2528">
        <v>83</v>
      </c>
      <c r="B2528">
        <v>4.0999999999999996</v>
      </c>
    </row>
    <row r="2529" spans="1:2" x14ac:dyDescent="0.3">
      <c r="A2529">
        <v>102</v>
      </c>
      <c r="B2529">
        <v>6.8</v>
      </c>
    </row>
    <row r="2530" spans="1:2" x14ac:dyDescent="0.3">
      <c r="A2530">
        <v>122</v>
      </c>
      <c r="B2530">
        <v>6.5</v>
      </c>
    </row>
    <row r="2531" spans="1:2" x14ac:dyDescent="0.3">
      <c r="A2531">
        <v>110</v>
      </c>
      <c r="B2531">
        <v>7.6</v>
      </c>
    </row>
    <row r="2532" spans="1:2" x14ac:dyDescent="0.3">
      <c r="A2532">
        <v>126</v>
      </c>
      <c r="B2532">
        <v>7.4</v>
      </c>
    </row>
    <row r="2533" spans="1:2" x14ac:dyDescent="0.3">
      <c r="A2533">
        <v>136</v>
      </c>
      <c r="B2533">
        <v>7.7</v>
      </c>
    </row>
    <row r="2534" spans="1:2" x14ac:dyDescent="0.3">
      <c r="A2534">
        <v>120</v>
      </c>
      <c r="B2534">
        <v>7.1</v>
      </c>
    </row>
    <row r="2535" spans="1:2" x14ac:dyDescent="0.3">
      <c r="A2535">
        <v>108</v>
      </c>
      <c r="B2535">
        <v>6.3</v>
      </c>
    </row>
    <row r="2536" spans="1:2" x14ac:dyDescent="0.3">
      <c r="A2536">
        <v>126</v>
      </c>
      <c r="B2536">
        <v>7.6</v>
      </c>
    </row>
    <row r="2537" spans="1:2" x14ac:dyDescent="0.3">
      <c r="A2537">
        <v>128</v>
      </c>
      <c r="B2537">
        <v>8</v>
      </c>
    </row>
    <row r="2538" spans="1:2" x14ac:dyDescent="0.3">
      <c r="A2538">
        <v>113</v>
      </c>
      <c r="B2538">
        <v>7.3</v>
      </c>
    </row>
    <row r="2539" spans="1:2" x14ac:dyDescent="0.3">
      <c r="A2539">
        <v>89</v>
      </c>
      <c r="B2539">
        <v>7.6</v>
      </c>
    </row>
    <row r="2540" spans="1:2" x14ac:dyDescent="0.3">
      <c r="A2540">
        <v>129</v>
      </c>
      <c r="B2540">
        <v>7.8</v>
      </c>
    </row>
    <row r="2541" spans="1:2" x14ac:dyDescent="0.3">
      <c r="A2541">
        <v>94</v>
      </c>
      <c r="B2541">
        <v>6.5</v>
      </c>
    </row>
    <row r="2542" spans="1:2" x14ac:dyDescent="0.3">
      <c r="A2542">
        <v>106</v>
      </c>
      <c r="B2542">
        <v>6.4</v>
      </c>
    </row>
    <row r="2543" spans="1:2" x14ac:dyDescent="0.3">
      <c r="A2543">
        <v>100</v>
      </c>
      <c r="B2543">
        <v>8</v>
      </c>
    </row>
    <row r="2544" spans="1:2" x14ac:dyDescent="0.3">
      <c r="A2544">
        <v>89</v>
      </c>
      <c r="B2544">
        <v>4.8</v>
      </c>
    </row>
    <row r="2545" spans="1:2" x14ac:dyDescent="0.3">
      <c r="A2545">
        <v>94</v>
      </c>
      <c r="B2545">
        <v>7.8</v>
      </c>
    </row>
    <row r="2546" spans="1:2" x14ac:dyDescent="0.3">
      <c r="A2546">
        <v>83</v>
      </c>
      <c r="B2546">
        <v>5.9</v>
      </c>
    </row>
    <row r="2547" spans="1:2" x14ac:dyDescent="0.3">
      <c r="A2547">
        <v>111</v>
      </c>
      <c r="B2547">
        <v>5.4</v>
      </c>
    </row>
    <row r="2548" spans="1:2" x14ac:dyDescent="0.3">
      <c r="A2548">
        <v>80</v>
      </c>
      <c r="B2548">
        <v>3.3</v>
      </c>
    </row>
    <row r="2549" spans="1:2" x14ac:dyDescent="0.3">
      <c r="A2549">
        <v>112</v>
      </c>
      <c r="B2549">
        <v>8.1999999999999993</v>
      </c>
    </row>
    <row r="2550" spans="1:2" x14ac:dyDescent="0.3">
      <c r="A2550">
        <v>60</v>
      </c>
      <c r="B2550">
        <v>6.6</v>
      </c>
    </row>
    <row r="2551" spans="1:2" x14ac:dyDescent="0.3">
      <c r="A2551">
        <v>94</v>
      </c>
      <c r="B2551">
        <v>5.4</v>
      </c>
    </row>
    <row r="2552" spans="1:2" x14ac:dyDescent="0.3">
      <c r="A2552">
        <v>130</v>
      </c>
      <c r="B2552">
        <v>6.4</v>
      </c>
    </row>
    <row r="2553" spans="1:2" x14ac:dyDescent="0.3">
      <c r="A2553">
        <v>91</v>
      </c>
      <c r="B2553">
        <v>4.8</v>
      </c>
    </row>
    <row r="2554" spans="1:2" x14ac:dyDescent="0.3">
      <c r="A2554">
        <v>91</v>
      </c>
      <c r="B2554">
        <v>5.9</v>
      </c>
    </row>
    <row r="2555" spans="1:2" x14ac:dyDescent="0.3">
      <c r="A2555">
        <v>110</v>
      </c>
      <c r="B2555">
        <v>5.5</v>
      </c>
    </row>
    <row r="2556" spans="1:2" x14ac:dyDescent="0.3">
      <c r="A2556">
        <v>121</v>
      </c>
      <c r="B2556">
        <v>7.9</v>
      </c>
    </row>
    <row r="2557" spans="1:2" x14ac:dyDescent="0.3">
      <c r="A2557">
        <v>114</v>
      </c>
      <c r="B2557">
        <v>4.9000000000000004</v>
      </c>
    </row>
    <row r="2558" spans="1:2" x14ac:dyDescent="0.3">
      <c r="A2558">
        <v>96</v>
      </c>
      <c r="B2558">
        <v>7.2</v>
      </c>
    </row>
    <row r="2559" spans="1:2" x14ac:dyDescent="0.3">
      <c r="A2559">
        <v>270</v>
      </c>
      <c r="B2559">
        <v>6.6</v>
      </c>
    </row>
    <row r="2560" spans="1:2" x14ac:dyDescent="0.3">
      <c r="A2560">
        <v>100</v>
      </c>
      <c r="B2560">
        <v>6.7</v>
      </c>
    </row>
    <row r="2561" spans="1:2" x14ac:dyDescent="0.3">
      <c r="A2561">
        <v>94</v>
      </c>
      <c r="B2561">
        <v>5.3</v>
      </c>
    </row>
    <row r="2562" spans="1:2" x14ac:dyDescent="0.3">
      <c r="A2562">
        <v>109</v>
      </c>
      <c r="B2562">
        <v>7.2</v>
      </c>
    </row>
    <row r="2563" spans="1:2" x14ac:dyDescent="0.3">
      <c r="A2563">
        <v>107</v>
      </c>
      <c r="B2563">
        <v>5.0999999999999996</v>
      </c>
    </row>
    <row r="2564" spans="1:2" x14ac:dyDescent="0.3">
      <c r="A2564">
        <v>96</v>
      </c>
      <c r="B2564">
        <v>5.6</v>
      </c>
    </row>
    <row r="2565" spans="1:2" x14ac:dyDescent="0.3">
      <c r="A2565">
        <v>88</v>
      </c>
      <c r="B2565">
        <v>7.6</v>
      </c>
    </row>
    <row r="2566" spans="1:2" x14ac:dyDescent="0.3">
      <c r="A2566">
        <v>110</v>
      </c>
      <c r="B2566">
        <v>3.1</v>
      </c>
    </row>
    <row r="2567" spans="1:2" x14ac:dyDescent="0.3">
      <c r="A2567">
        <v>113</v>
      </c>
      <c r="B2567">
        <v>7.2</v>
      </c>
    </row>
    <row r="2568" spans="1:2" x14ac:dyDescent="0.3">
      <c r="A2568">
        <v>101</v>
      </c>
      <c r="B2568">
        <v>5.7</v>
      </c>
    </row>
    <row r="2569" spans="1:2" x14ac:dyDescent="0.3">
      <c r="A2569">
        <v>105</v>
      </c>
      <c r="B2569">
        <v>5.2</v>
      </c>
    </row>
    <row r="2570" spans="1:2" x14ac:dyDescent="0.3">
      <c r="A2570">
        <v>125</v>
      </c>
      <c r="B2570">
        <v>7.7</v>
      </c>
    </row>
    <row r="2571" spans="1:2" x14ac:dyDescent="0.3">
      <c r="A2571">
        <v>100</v>
      </c>
      <c r="B2571">
        <v>7</v>
      </c>
    </row>
    <row r="2572" spans="1:2" x14ac:dyDescent="0.3">
      <c r="A2572">
        <v>97</v>
      </c>
      <c r="B2572">
        <v>3.6</v>
      </c>
    </row>
    <row r="2573" spans="1:2" x14ac:dyDescent="0.3">
      <c r="A2573">
        <v>108</v>
      </c>
      <c r="B2573">
        <v>4.9000000000000004</v>
      </c>
    </row>
    <row r="2574" spans="1:2" x14ac:dyDescent="0.3">
      <c r="A2574">
        <v>112</v>
      </c>
      <c r="B2574">
        <v>6</v>
      </c>
    </row>
    <row r="2575" spans="1:2" x14ac:dyDescent="0.3">
      <c r="A2575">
        <v>112</v>
      </c>
      <c r="B2575">
        <v>6.6</v>
      </c>
    </row>
    <row r="2576" spans="1:2" x14ac:dyDescent="0.3">
      <c r="A2576">
        <v>95</v>
      </c>
      <c r="B2576">
        <v>6.8</v>
      </c>
    </row>
    <row r="2577" spans="1:2" x14ac:dyDescent="0.3">
      <c r="A2577">
        <v>110</v>
      </c>
      <c r="B2577">
        <v>7.2</v>
      </c>
    </row>
    <row r="2578" spans="1:2" x14ac:dyDescent="0.3">
      <c r="A2578">
        <v>118</v>
      </c>
      <c r="B2578">
        <v>7.2</v>
      </c>
    </row>
    <row r="2579" spans="1:2" x14ac:dyDescent="0.3">
      <c r="A2579">
        <v>97</v>
      </c>
      <c r="B2579">
        <v>2.8</v>
      </c>
    </row>
    <row r="2580" spans="1:2" x14ac:dyDescent="0.3">
      <c r="A2580">
        <v>120</v>
      </c>
      <c r="B2580">
        <v>6.6</v>
      </c>
    </row>
    <row r="2581" spans="1:2" x14ac:dyDescent="0.3">
      <c r="A2581">
        <v>135</v>
      </c>
      <c r="B2581">
        <v>6.7</v>
      </c>
    </row>
    <row r="2582" spans="1:2" x14ac:dyDescent="0.3">
      <c r="A2582">
        <v>101</v>
      </c>
      <c r="B2582">
        <v>7</v>
      </c>
    </row>
    <row r="2583" spans="1:2" x14ac:dyDescent="0.3">
      <c r="A2583">
        <v>92</v>
      </c>
      <c r="B2583">
        <v>4.4000000000000004</v>
      </c>
    </row>
    <row r="2584" spans="1:2" x14ac:dyDescent="0.3">
      <c r="A2584">
        <v>106</v>
      </c>
      <c r="B2584">
        <v>7.1</v>
      </c>
    </row>
    <row r="2585" spans="1:2" x14ac:dyDescent="0.3">
      <c r="A2585">
        <v>92</v>
      </c>
      <c r="B2585">
        <v>6.2</v>
      </c>
    </row>
    <row r="2586" spans="1:2" x14ac:dyDescent="0.3">
      <c r="A2586">
        <v>161</v>
      </c>
      <c r="B2586">
        <v>7.3</v>
      </c>
    </row>
    <row r="2587" spans="1:2" x14ac:dyDescent="0.3">
      <c r="A2587">
        <v>92</v>
      </c>
      <c r="B2587">
        <v>5.0999999999999996</v>
      </c>
    </row>
    <row r="2588" spans="1:2" x14ac:dyDescent="0.3">
      <c r="A2588">
        <v>93</v>
      </c>
      <c r="B2588">
        <v>8.1</v>
      </c>
    </row>
    <row r="2589" spans="1:2" x14ac:dyDescent="0.3">
      <c r="A2589">
        <v>110</v>
      </c>
      <c r="B2589">
        <v>6.7</v>
      </c>
    </row>
    <row r="2590" spans="1:2" x14ac:dyDescent="0.3">
      <c r="A2590">
        <v>122</v>
      </c>
      <c r="B2590">
        <v>6.6</v>
      </c>
    </row>
    <row r="2591" spans="1:2" x14ac:dyDescent="0.3">
      <c r="A2591">
        <v>91</v>
      </c>
      <c r="B2591">
        <v>4.5</v>
      </c>
    </row>
    <row r="2592" spans="1:2" x14ac:dyDescent="0.3">
      <c r="A2592">
        <v>45</v>
      </c>
      <c r="B2592">
        <v>8.1</v>
      </c>
    </row>
    <row r="2593" spans="1:2" x14ac:dyDescent="0.3">
      <c r="A2593">
        <v>115</v>
      </c>
      <c r="B2593">
        <v>6.6</v>
      </c>
    </row>
    <row r="2594" spans="1:2" x14ac:dyDescent="0.3">
      <c r="A2594">
        <v>94</v>
      </c>
      <c r="B2594">
        <v>6.5</v>
      </c>
    </row>
    <row r="2595" spans="1:2" x14ac:dyDescent="0.3">
      <c r="A2595">
        <v>93</v>
      </c>
      <c r="B2595">
        <v>5.9</v>
      </c>
    </row>
    <row r="2596" spans="1:2" x14ac:dyDescent="0.3">
      <c r="A2596">
        <v>94</v>
      </c>
      <c r="B2596">
        <v>6.6</v>
      </c>
    </row>
    <row r="2597" spans="1:2" x14ac:dyDescent="0.3">
      <c r="A2597">
        <v>95</v>
      </c>
      <c r="B2597">
        <v>6.5</v>
      </c>
    </row>
    <row r="2598" spans="1:2" x14ac:dyDescent="0.3">
      <c r="A2598">
        <v>105</v>
      </c>
      <c r="B2598">
        <v>7.3</v>
      </c>
    </row>
    <row r="2599" spans="1:2" x14ac:dyDescent="0.3">
      <c r="A2599">
        <v>103</v>
      </c>
      <c r="B2599">
        <v>7.5</v>
      </c>
    </row>
    <row r="2600" spans="1:2" x14ac:dyDescent="0.3">
      <c r="A2600">
        <v>102</v>
      </c>
      <c r="B2600">
        <v>5.9</v>
      </c>
    </row>
    <row r="2601" spans="1:2" x14ac:dyDescent="0.3">
      <c r="A2601">
        <v>116</v>
      </c>
      <c r="B2601">
        <v>7.4</v>
      </c>
    </row>
    <row r="2602" spans="1:2" x14ac:dyDescent="0.3">
      <c r="A2602">
        <v>110</v>
      </c>
      <c r="B2602">
        <v>6.9</v>
      </c>
    </row>
    <row r="2603" spans="1:2" x14ac:dyDescent="0.3">
      <c r="A2603">
        <v>120</v>
      </c>
      <c r="B2603">
        <v>7.9</v>
      </c>
    </row>
    <row r="2604" spans="1:2" x14ac:dyDescent="0.3">
      <c r="A2604">
        <v>122</v>
      </c>
      <c r="B2604">
        <v>8.4</v>
      </c>
    </row>
    <row r="2605" spans="1:2" x14ac:dyDescent="0.3">
      <c r="A2605">
        <v>118</v>
      </c>
      <c r="B2605">
        <v>8</v>
      </c>
    </row>
    <row r="2606" spans="1:2" x14ac:dyDescent="0.3">
      <c r="A2606">
        <v>107</v>
      </c>
      <c r="B2606">
        <v>6</v>
      </c>
    </row>
    <row r="2607" spans="1:2" x14ac:dyDescent="0.3">
      <c r="A2607">
        <v>45</v>
      </c>
      <c r="B2607">
        <v>7.3</v>
      </c>
    </row>
    <row r="2608" spans="1:2" x14ac:dyDescent="0.3">
      <c r="A2608">
        <v>102</v>
      </c>
      <c r="B2608">
        <v>6.8</v>
      </c>
    </row>
    <row r="2609" spans="1:2" x14ac:dyDescent="0.3">
      <c r="A2609">
        <v>154</v>
      </c>
      <c r="B2609">
        <v>7.8</v>
      </c>
    </row>
    <row r="2610" spans="1:2" x14ac:dyDescent="0.3">
      <c r="A2610">
        <v>103</v>
      </c>
      <c r="B2610">
        <v>5.7</v>
      </c>
    </row>
    <row r="2611" spans="1:2" x14ac:dyDescent="0.3">
      <c r="A2611">
        <v>141</v>
      </c>
      <c r="B2611">
        <v>6.1</v>
      </c>
    </row>
    <row r="2612" spans="1:2" x14ac:dyDescent="0.3">
      <c r="A2612">
        <v>114</v>
      </c>
      <c r="B2612">
        <v>8.1</v>
      </c>
    </row>
    <row r="2613" spans="1:2" x14ac:dyDescent="0.3">
      <c r="A2613">
        <v>109</v>
      </c>
      <c r="B2613">
        <v>6.1</v>
      </c>
    </row>
    <row r="2614" spans="1:2" x14ac:dyDescent="0.3">
      <c r="A2614">
        <v>124</v>
      </c>
      <c r="B2614">
        <v>7.5</v>
      </c>
    </row>
    <row r="2615" spans="1:2" x14ac:dyDescent="0.3">
      <c r="A2615">
        <v>94</v>
      </c>
      <c r="B2615">
        <v>6.2</v>
      </c>
    </row>
    <row r="2616" spans="1:2" x14ac:dyDescent="0.3">
      <c r="A2616">
        <v>100</v>
      </c>
      <c r="B2616">
        <v>6.2</v>
      </c>
    </row>
    <row r="2617" spans="1:2" x14ac:dyDescent="0.3">
      <c r="A2617">
        <v>101</v>
      </c>
      <c r="B2617">
        <v>7.9</v>
      </c>
    </row>
    <row r="2618" spans="1:2" x14ac:dyDescent="0.3">
      <c r="A2618">
        <v>98</v>
      </c>
      <c r="B2618">
        <v>7.4</v>
      </c>
    </row>
    <row r="2619" spans="1:2" x14ac:dyDescent="0.3">
      <c r="A2619">
        <v>102</v>
      </c>
      <c r="B2619">
        <v>6.6</v>
      </c>
    </row>
    <row r="2620" spans="1:2" x14ac:dyDescent="0.3">
      <c r="A2620">
        <v>94</v>
      </c>
      <c r="B2620">
        <v>7.3</v>
      </c>
    </row>
    <row r="2621" spans="1:2" x14ac:dyDescent="0.3">
      <c r="A2621">
        <v>92</v>
      </c>
      <c r="B2621">
        <v>7.5</v>
      </c>
    </row>
    <row r="2622" spans="1:2" x14ac:dyDescent="0.3">
      <c r="A2622">
        <v>113</v>
      </c>
      <c r="B2622">
        <v>5.6</v>
      </c>
    </row>
    <row r="2623" spans="1:2" x14ac:dyDescent="0.3">
      <c r="A2623">
        <v>115</v>
      </c>
      <c r="B2623">
        <v>7.3</v>
      </c>
    </row>
    <row r="2624" spans="1:2" x14ac:dyDescent="0.3">
      <c r="A2624">
        <v>95</v>
      </c>
      <c r="B2624">
        <v>6.4</v>
      </c>
    </row>
    <row r="2625" spans="1:2" x14ac:dyDescent="0.3">
      <c r="A2625">
        <v>87</v>
      </c>
      <c r="B2625">
        <v>5</v>
      </c>
    </row>
    <row r="2626" spans="1:2" x14ac:dyDescent="0.3">
      <c r="A2626">
        <v>88</v>
      </c>
      <c r="B2626">
        <v>5.4</v>
      </c>
    </row>
    <row r="2627" spans="1:2" x14ac:dyDescent="0.3">
      <c r="A2627">
        <v>183</v>
      </c>
      <c r="B2627">
        <v>8.1999999999999993</v>
      </c>
    </row>
    <row r="2628" spans="1:2" x14ac:dyDescent="0.3">
      <c r="A2628">
        <v>97</v>
      </c>
      <c r="B2628">
        <v>7.1</v>
      </c>
    </row>
    <row r="2629" spans="1:2" x14ac:dyDescent="0.3">
      <c r="A2629">
        <v>94</v>
      </c>
      <c r="B2629">
        <v>5.3</v>
      </c>
    </row>
    <row r="2630" spans="1:2" x14ac:dyDescent="0.3">
      <c r="A2630">
        <v>112</v>
      </c>
      <c r="B2630">
        <v>6.5</v>
      </c>
    </row>
    <row r="2631" spans="1:2" x14ac:dyDescent="0.3">
      <c r="A2631">
        <v>98</v>
      </c>
      <c r="B2631">
        <v>6.2</v>
      </c>
    </row>
    <row r="2632" spans="1:2" x14ac:dyDescent="0.3">
      <c r="A2632">
        <v>104</v>
      </c>
      <c r="B2632">
        <v>6.4</v>
      </c>
    </row>
    <row r="2633" spans="1:2" x14ac:dyDescent="0.3">
      <c r="A2633">
        <v>118</v>
      </c>
      <c r="B2633">
        <v>7.2</v>
      </c>
    </row>
    <row r="2634" spans="1:2" x14ac:dyDescent="0.3">
      <c r="A2634">
        <v>120</v>
      </c>
      <c r="B2634">
        <v>6.9</v>
      </c>
    </row>
    <row r="2635" spans="1:2" x14ac:dyDescent="0.3">
      <c r="A2635">
        <v>99</v>
      </c>
      <c r="B2635">
        <v>5.7</v>
      </c>
    </row>
    <row r="2636" spans="1:2" x14ac:dyDescent="0.3">
      <c r="A2636">
        <v>109</v>
      </c>
      <c r="B2636">
        <v>7.7</v>
      </c>
    </row>
    <row r="2637" spans="1:2" x14ac:dyDescent="0.3">
      <c r="A2637">
        <v>105</v>
      </c>
      <c r="B2637">
        <v>5.4</v>
      </c>
    </row>
    <row r="2638" spans="1:2" x14ac:dyDescent="0.3">
      <c r="A2638">
        <v>106</v>
      </c>
      <c r="B2638">
        <v>5.6</v>
      </c>
    </row>
    <row r="2639" spans="1:2" x14ac:dyDescent="0.3">
      <c r="A2639">
        <v>123</v>
      </c>
      <c r="B2639">
        <v>7.7</v>
      </c>
    </row>
    <row r="2640" spans="1:2" x14ac:dyDescent="0.3">
      <c r="A2640">
        <v>86</v>
      </c>
      <c r="B2640">
        <v>5.0999999999999996</v>
      </c>
    </row>
    <row r="2641" spans="1:2" x14ac:dyDescent="0.3">
      <c r="A2641">
        <v>120</v>
      </c>
      <c r="B2641">
        <v>6.8</v>
      </c>
    </row>
    <row r="2642" spans="1:2" x14ac:dyDescent="0.3">
      <c r="A2642">
        <v>227</v>
      </c>
      <c r="B2642">
        <v>8.4</v>
      </c>
    </row>
    <row r="2643" spans="1:2" x14ac:dyDescent="0.3">
      <c r="A2643">
        <v>119</v>
      </c>
      <c r="B2643">
        <v>4.9000000000000004</v>
      </c>
    </row>
    <row r="2644" spans="1:2" x14ac:dyDescent="0.3">
      <c r="A2644">
        <v>115</v>
      </c>
      <c r="B2644">
        <v>7.1</v>
      </c>
    </row>
    <row r="2645" spans="1:2" x14ac:dyDescent="0.3">
      <c r="A2645">
        <v>114</v>
      </c>
      <c r="B2645">
        <v>6.6</v>
      </c>
    </row>
    <row r="2646" spans="1:2" x14ac:dyDescent="0.3">
      <c r="A2646">
        <v>90</v>
      </c>
      <c r="B2646">
        <v>6.1</v>
      </c>
    </row>
    <row r="2647" spans="1:2" x14ac:dyDescent="0.3">
      <c r="A2647">
        <v>94</v>
      </c>
      <c r="B2647">
        <v>4.0999999999999996</v>
      </c>
    </row>
    <row r="2648" spans="1:2" x14ac:dyDescent="0.3">
      <c r="A2648">
        <v>106</v>
      </c>
      <c r="B2648">
        <v>5.8</v>
      </c>
    </row>
    <row r="2649" spans="1:2" x14ac:dyDescent="0.3">
      <c r="A2649">
        <v>98</v>
      </c>
      <c r="B2649">
        <v>8.1</v>
      </c>
    </row>
    <row r="2650" spans="1:2" x14ac:dyDescent="0.3">
      <c r="A2650">
        <v>126</v>
      </c>
      <c r="B2650">
        <v>7.6</v>
      </c>
    </row>
    <row r="2651" spans="1:2" x14ac:dyDescent="0.3">
      <c r="A2651">
        <v>100</v>
      </c>
      <c r="B2651">
        <v>7.8</v>
      </c>
    </row>
    <row r="2652" spans="1:2" x14ac:dyDescent="0.3">
      <c r="A2652">
        <v>89</v>
      </c>
      <c r="B2652">
        <v>4.5999999999999996</v>
      </c>
    </row>
    <row r="2653" spans="1:2" x14ac:dyDescent="0.3">
      <c r="A2653">
        <v>111</v>
      </c>
      <c r="B2653">
        <v>6</v>
      </c>
    </row>
    <row r="2654" spans="1:2" x14ac:dyDescent="0.3">
      <c r="A2654">
        <v>100</v>
      </c>
      <c r="B2654">
        <v>7</v>
      </c>
    </row>
    <row r="2655" spans="1:2" x14ac:dyDescent="0.3">
      <c r="A2655">
        <v>115</v>
      </c>
      <c r="B2655">
        <v>6.7</v>
      </c>
    </row>
    <row r="2656" spans="1:2" x14ac:dyDescent="0.3">
      <c r="A2656">
        <v>106</v>
      </c>
      <c r="B2656">
        <v>6.4</v>
      </c>
    </row>
    <row r="2657" spans="1:2" x14ac:dyDescent="0.3">
      <c r="A2657">
        <v>124</v>
      </c>
      <c r="B2657">
        <v>7.2</v>
      </c>
    </row>
    <row r="2658" spans="1:2" x14ac:dyDescent="0.3">
      <c r="A2658">
        <v>107</v>
      </c>
      <c r="B2658">
        <v>7.4</v>
      </c>
    </row>
    <row r="2659" spans="1:2" x14ac:dyDescent="0.3">
      <c r="A2659">
        <v>99</v>
      </c>
      <c r="B2659">
        <v>4.8</v>
      </c>
    </row>
    <row r="2660" spans="1:2" x14ac:dyDescent="0.3">
      <c r="A2660">
        <v>90</v>
      </c>
      <c r="B2660">
        <v>4</v>
      </c>
    </row>
    <row r="2661" spans="1:2" x14ac:dyDescent="0.3">
      <c r="A2661">
        <v>101</v>
      </c>
      <c r="B2661">
        <v>6.2</v>
      </c>
    </row>
    <row r="2662" spans="1:2" x14ac:dyDescent="0.3">
      <c r="A2662">
        <v>119</v>
      </c>
      <c r="B2662">
        <v>7.7</v>
      </c>
    </row>
    <row r="2663" spans="1:2" x14ac:dyDescent="0.3">
      <c r="A2663">
        <v>103</v>
      </c>
      <c r="B2663">
        <v>6.7</v>
      </c>
    </row>
    <row r="2664" spans="1:2" x14ac:dyDescent="0.3">
      <c r="A2664">
        <v>134</v>
      </c>
      <c r="B2664">
        <v>7.9</v>
      </c>
    </row>
    <row r="2665" spans="1:2" x14ac:dyDescent="0.3">
      <c r="A2665">
        <v>155</v>
      </c>
      <c r="B2665">
        <v>7.9</v>
      </c>
    </row>
    <row r="2666" spans="1:2" x14ac:dyDescent="0.3">
      <c r="A2666">
        <v>94</v>
      </c>
      <c r="B2666">
        <v>5.5</v>
      </c>
    </row>
    <row r="2667" spans="1:2" x14ac:dyDescent="0.3">
      <c r="A2667">
        <v>95</v>
      </c>
      <c r="B2667">
        <v>6.2</v>
      </c>
    </row>
    <row r="2668" spans="1:2" x14ac:dyDescent="0.3">
      <c r="A2668">
        <v>89</v>
      </c>
      <c r="B2668">
        <v>5.0999999999999996</v>
      </c>
    </row>
    <row r="2669" spans="1:2" x14ac:dyDescent="0.3">
      <c r="A2669">
        <v>97</v>
      </c>
      <c r="B2669">
        <v>4.0999999999999996</v>
      </c>
    </row>
    <row r="2670" spans="1:2" x14ac:dyDescent="0.3">
      <c r="A2670">
        <v>90</v>
      </c>
      <c r="B2670">
        <v>6.7</v>
      </c>
    </row>
    <row r="2671" spans="1:2" x14ac:dyDescent="0.3">
      <c r="A2671">
        <v>92</v>
      </c>
      <c r="B2671">
        <v>4.7</v>
      </c>
    </row>
    <row r="2672" spans="1:2" x14ac:dyDescent="0.3">
      <c r="A2672">
        <v>100</v>
      </c>
      <c r="B2672">
        <v>6.4</v>
      </c>
    </row>
    <row r="2673" spans="1:2" x14ac:dyDescent="0.3">
      <c r="A2673">
        <v>117</v>
      </c>
      <c r="B2673">
        <v>6.3</v>
      </c>
    </row>
    <row r="2674" spans="1:2" x14ac:dyDescent="0.3">
      <c r="A2674">
        <v>84</v>
      </c>
      <c r="B2674">
        <v>5.5</v>
      </c>
    </row>
    <row r="2675" spans="1:2" x14ac:dyDescent="0.3">
      <c r="A2675">
        <v>140</v>
      </c>
      <c r="B2675">
        <v>7.3</v>
      </c>
    </row>
    <row r="2676" spans="1:2" x14ac:dyDescent="0.3">
      <c r="A2676">
        <v>108</v>
      </c>
      <c r="B2676">
        <v>6.3</v>
      </c>
    </row>
    <row r="2677" spans="1:2" x14ac:dyDescent="0.3">
      <c r="A2677">
        <v>109</v>
      </c>
      <c r="B2677">
        <v>4.9000000000000004</v>
      </c>
    </row>
    <row r="2678" spans="1:2" x14ac:dyDescent="0.3">
      <c r="A2678">
        <v>131</v>
      </c>
      <c r="B2678">
        <v>7.6</v>
      </c>
    </row>
    <row r="2679" spans="1:2" x14ac:dyDescent="0.3">
      <c r="A2679">
        <v>114</v>
      </c>
      <c r="B2679">
        <v>6</v>
      </c>
    </row>
    <row r="2680" spans="1:2" x14ac:dyDescent="0.3">
      <c r="A2680">
        <v>97</v>
      </c>
      <c r="B2680">
        <v>6.2</v>
      </c>
    </row>
    <row r="2681" spans="1:2" x14ac:dyDescent="0.3">
      <c r="A2681">
        <v>122</v>
      </c>
      <c r="B2681">
        <v>6.8</v>
      </c>
    </row>
    <row r="2682" spans="1:2" x14ac:dyDescent="0.3">
      <c r="A2682">
        <v>87</v>
      </c>
      <c r="B2682">
        <v>4.5</v>
      </c>
    </row>
    <row r="2683" spans="1:2" x14ac:dyDescent="0.3">
      <c r="A2683">
        <v>85</v>
      </c>
      <c r="B2683">
        <v>5.7</v>
      </c>
    </row>
    <row r="2684" spans="1:2" x14ac:dyDescent="0.3">
      <c r="A2684">
        <v>85</v>
      </c>
      <c r="B2684">
        <v>8.4</v>
      </c>
    </row>
    <row r="2685" spans="1:2" x14ac:dyDescent="0.3">
      <c r="A2685">
        <v>101</v>
      </c>
      <c r="B2685">
        <v>4.5999999999999996</v>
      </c>
    </row>
    <row r="2686" spans="1:2" x14ac:dyDescent="0.3">
      <c r="A2686">
        <v>121</v>
      </c>
      <c r="B2686">
        <v>6.2</v>
      </c>
    </row>
    <row r="2687" spans="1:2" x14ac:dyDescent="0.3">
      <c r="A2687">
        <v>107</v>
      </c>
      <c r="B2687">
        <v>7</v>
      </c>
    </row>
    <row r="2688" spans="1:2" x14ac:dyDescent="0.3">
      <c r="A2688">
        <v>111</v>
      </c>
      <c r="B2688">
        <v>6.9</v>
      </c>
    </row>
    <row r="2689" spans="1:2" x14ac:dyDescent="0.3">
      <c r="A2689">
        <v>92</v>
      </c>
      <c r="B2689">
        <v>6.1</v>
      </c>
    </row>
    <row r="2690" spans="1:2" x14ac:dyDescent="0.3">
      <c r="A2690">
        <v>97</v>
      </c>
      <c r="B2690">
        <v>6.7</v>
      </c>
    </row>
    <row r="2691" spans="1:2" x14ac:dyDescent="0.3">
      <c r="A2691">
        <v>97</v>
      </c>
      <c r="B2691">
        <v>5.6</v>
      </c>
    </row>
    <row r="2692" spans="1:2" x14ac:dyDescent="0.3">
      <c r="A2692">
        <v>125</v>
      </c>
      <c r="B2692">
        <v>6.6</v>
      </c>
    </row>
    <row r="2693" spans="1:2" x14ac:dyDescent="0.3">
      <c r="A2693">
        <v>124</v>
      </c>
      <c r="B2693">
        <v>6.4</v>
      </c>
    </row>
    <row r="2694" spans="1:2" x14ac:dyDescent="0.3">
      <c r="A2694">
        <v>76</v>
      </c>
      <c r="B2694">
        <v>2.8</v>
      </c>
    </row>
    <row r="2695" spans="1:2" x14ac:dyDescent="0.3">
      <c r="A2695">
        <v>107</v>
      </c>
      <c r="B2695">
        <v>5.4</v>
      </c>
    </row>
    <row r="2696" spans="1:2" x14ac:dyDescent="0.3">
      <c r="A2696">
        <v>91</v>
      </c>
      <c r="B2696">
        <v>5</v>
      </c>
    </row>
    <row r="2697" spans="1:2" x14ac:dyDescent="0.3">
      <c r="A2697">
        <v>96</v>
      </c>
      <c r="B2697">
        <v>5.0999999999999996</v>
      </c>
    </row>
    <row r="2698" spans="1:2" x14ac:dyDescent="0.3">
      <c r="A2698">
        <v>142</v>
      </c>
      <c r="B2698">
        <v>8</v>
      </c>
    </row>
    <row r="2699" spans="1:2" x14ac:dyDescent="0.3">
      <c r="A2699">
        <v>103</v>
      </c>
      <c r="B2699">
        <v>5.9</v>
      </c>
    </row>
    <row r="2700" spans="1:2" x14ac:dyDescent="0.3">
      <c r="A2700">
        <v>60</v>
      </c>
      <c r="B2700">
        <v>7.5</v>
      </c>
    </row>
    <row r="2701" spans="1:2" x14ac:dyDescent="0.3">
      <c r="A2701">
        <v>117</v>
      </c>
      <c r="B2701">
        <v>8.1999999999999993</v>
      </c>
    </row>
    <row r="2702" spans="1:2" x14ac:dyDescent="0.3">
      <c r="A2702">
        <v>116</v>
      </c>
      <c r="B2702">
        <v>7</v>
      </c>
    </row>
    <row r="2703" spans="1:2" x14ac:dyDescent="0.3">
      <c r="A2703">
        <v>118</v>
      </c>
      <c r="B2703">
        <v>6.6</v>
      </c>
    </row>
    <row r="2704" spans="1:2" x14ac:dyDescent="0.3">
      <c r="A2704">
        <v>108</v>
      </c>
      <c r="B2704">
        <v>6.7</v>
      </c>
    </row>
    <row r="2705" spans="1:2" x14ac:dyDescent="0.3">
      <c r="A2705">
        <v>94</v>
      </c>
      <c r="B2705">
        <v>5.5</v>
      </c>
    </row>
    <row r="2706" spans="1:2" x14ac:dyDescent="0.3">
      <c r="A2706">
        <v>97</v>
      </c>
      <c r="B2706">
        <v>4.9000000000000004</v>
      </c>
    </row>
    <row r="2707" spans="1:2" x14ac:dyDescent="0.3">
      <c r="A2707">
        <v>97</v>
      </c>
      <c r="B2707">
        <v>6.9</v>
      </c>
    </row>
    <row r="2708" spans="1:2" x14ac:dyDescent="0.3">
      <c r="A2708">
        <v>99</v>
      </c>
      <c r="B2708">
        <v>7.4</v>
      </c>
    </row>
    <row r="2709" spans="1:2" x14ac:dyDescent="0.3">
      <c r="A2709">
        <v>91</v>
      </c>
      <c r="B2709">
        <v>5.6</v>
      </c>
    </row>
    <row r="2710" spans="1:2" x14ac:dyDescent="0.3">
      <c r="A2710">
        <v>107</v>
      </c>
      <c r="B2710">
        <v>8</v>
      </c>
    </row>
    <row r="2711" spans="1:2" x14ac:dyDescent="0.3">
      <c r="A2711">
        <v>95</v>
      </c>
      <c r="B2711">
        <v>5.3</v>
      </c>
    </row>
    <row r="2712" spans="1:2" x14ac:dyDescent="0.3">
      <c r="A2712">
        <v>102</v>
      </c>
      <c r="B2712">
        <v>6.2</v>
      </c>
    </row>
    <row r="2713" spans="1:2" x14ac:dyDescent="0.3">
      <c r="A2713">
        <v>88</v>
      </c>
      <c r="B2713">
        <v>5.3</v>
      </c>
    </row>
    <row r="2714" spans="1:2" x14ac:dyDescent="0.3">
      <c r="A2714">
        <v>106</v>
      </c>
      <c r="B2714">
        <v>6.6</v>
      </c>
    </row>
    <row r="2715" spans="1:2" x14ac:dyDescent="0.3">
      <c r="A2715">
        <v>92</v>
      </c>
      <c r="B2715">
        <v>7.2</v>
      </c>
    </row>
    <row r="2716" spans="1:2" x14ac:dyDescent="0.3">
      <c r="A2716">
        <v>105</v>
      </c>
      <c r="B2716">
        <v>4.5999999999999996</v>
      </c>
    </row>
    <row r="2717" spans="1:2" x14ac:dyDescent="0.3">
      <c r="A2717">
        <v>107</v>
      </c>
      <c r="B2717">
        <v>7.5</v>
      </c>
    </row>
    <row r="2718" spans="1:2" x14ac:dyDescent="0.3">
      <c r="A2718">
        <v>120</v>
      </c>
      <c r="B2718">
        <v>6.5</v>
      </c>
    </row>
    <row r="2719" spans="1:2" x14ac:dyDescent="0.3">
      <c r="A2719">
        <v>103</v>
      </c>
      <c r="B2719">
        <v>7.6</v>
      </c>
    </row>
    <row r="2720" spans="1:2" x14ac:dyDescent="0.3">
      <c r="A2720">
        <v>92</v>
      </c>
      <c r="B2720">
        <v>6.2</v>
      </c>
    </row>
    <row r="2721" spans="1:2" x14ac:dyDescent="0.3">
      <c r="A2721">
        <v>147</v>
      </c>
      <c r="B2721">
        <v>8</v>
      </c>
    </row>
    <row r="2722" spans="1:2" x14ac:dyDescent="0.3">
      <c r="A2722">
        <v>98</v>
      </c>
      <c r="B2722">
        <v>5.5</v>
      </c>
    </row>
    <row r="2723" spans="1:2" x14ac:dyDescent="0.3">
      <c r="A2723">
        <v>98</v>
      </c>
      <c r="B2723">
        <v>6.3</v>
      </c>
    </row>
    <row r="2724" spans="1:2" x14ac:dyDescent="0.3">
      <c r="A2724">
        <v>103</v>
      </c>
      <c r="B2724">
        <v>7.2</v>
      </c>
    </row>
    <row r="2725" spans="1:2" x14ac:dyDescent="0.3">
      <c r="A2725">
        <v>286</v>
      </c>
      <c r="B2725">
        <v>7.9</v>
      </c>
    </row>
    <row r="2726" spans="1:2" x14ac:dyDescent="0.3">
      <c r="A2726">
        <v>111</v>
      </c>
      <c r="B2726">
        <v>6.7</v>
      </c>
    </row>
    <row r="2727" spans="1:2" x14ac:dyDescent="0.3">
      <c r="A2727">
        <v>98</v>
      </c>
      <c r="B2727">
        <v>5.3</v>
      </c>
    </row>
    <row r="2728" spans="1:2" x14ac:dyDescent="0.3">
      <c r="A2728">
        <v>111</v>
      </c>
      <c r="B2728">
        <v>6.3</v>
      </c>
    </row>
    <row r="2729" spans="1:2" x14ac:dyDescent="0.3">
      <c r="A2729">
        <v>111</v>
      </c>
      <c r="B2729">
        <v>6.5</v>
      </c>
    </row>
    <row r="2730" spans="1:2" x14ac:dyDescent="0.3">
      <c r="A2730">
        <v>100</v>
      </c>
      <c r="B2730">
        <v>5.6</v>
      </c>
    </row>
    <row r="2731" spans="1:2" x14ac:dyDescent="0.3">
      <c r="A2731">
        <v>116</v>
      </c>
      <c r="B2731">
        <v>7</v>
      </c>
    </row>
    <row r="2732" spans="1:2" x14ac:dyDescent="0.3">
      <c r="A2732">
        <v>145</v>
      </c>
      <c r="B2732">
        <v>8.3000000000000007</v>
      </c>
    </row>
    <row r="2733" spans="1:2" x14ac:dyDescent="0.3">
      <c r="A2733">
        <v>84</v>
      </c>
      <c r="B2733">
        <v>7.2</v>
      </c>
    </row>
    <row r="2734" spans="1:2" x14ac:dyDescent="0.3">
      <c r="A2734">
        <v>115</v>
      </c>
      <c r="B2734">
        <v>6.8</v>
      </c>
    </row>
    <row r="2735" spans="1:2" x14ac:dyDescent="0.3">
      <c r="A2735">
        <v>105</v>
      </c>
      <c r="B2735">
        <v>6.4</v>
      </c>
    </row>
    <row r="2736" spans="1:2" x14ac:dyDescent="0.3">
      <c r="A2736">
        <v>98</v>
      </c>
      <c r="B2736">
        <v>6.9</v>
      </c>
    </row>
    <row r="2737" spans="1:2" x14ac:dyDescent="0.3">
      <c r="A2737">
        <v>99</v>
      </c>
      <c r="B2737">
        <v>8</v>
      </c>
    </row>
    <row r="2738" spans="1:2" x14ac:dyDescent="0.3">
      <c r="A2738">
        <v>110</v>
      </c>
      <c r="B2738">
        <v>6.2</v>
      </c>
    </row>
    <row r="2739" spans="1:2" x14ac:dyDescent="0.3">
      <c r="A2739">
        <v>97</v>
      </c>
      <c r="B2739">
        <v>6.4</v>
      </c>
    </row>
    <row r="2740" spans="1:2" x14ac:dyDescent="0.3">
      <c r="A2740">
        <v>88</v>
      </c>
      <c r="B2740">
        <v>5.6</v>
      </c>
    </row>
    <row r="2741" spans="1:2" x14ac:dyDescent="0.3">
      <c r="A2741">
        <v>103</v>
      </c>
      <c r="B2741">
        <v>6.1</v>
      </c>
    </row>
    <row r="2742" spans="1:2" x14ac:dyDescent="0.3">
      <c r="A2742">
        <v>104</v>
      </c>
      <c r="B2742">
        <v>6</v>
      </c>
    </row>
    <row r="2743" spans="1:2" x14ac:dyDescent="0.3">
      <c r="A2743">
        <v>90</v>
      </c>
      <c r="B2743">
        <v>5.0999999999999996</v>
      </c>
    </row>
    <row r="2744" spans="1:2" x14ac:dyDescent="0.3">
      <c r="A2744">
        <v>105</v>
      </c>
      <c r="B2744">
        <v>4.5</v>
      </c>
    </row>
    <row r="2745" spans="1:2" x14ac:dyDescent="0.3">
      <c r="A2745">
        <v>93</v>
      </c>
      <c r="B2745">
        <v>5.9</v>
      </c>
    </row>
    <row r="2746" spans="1:2" x14ac:dyDescent="0.3">
      <c r="A2746">
        <v>141</v>
      </c>
      <c r="B2746">
        <v>6</v>
      </c>
    </row>
    <row r="2747" spans="1:2" x14ac:dyDescent="0.3">
      <c r="A2747">
        <v>85</v>
      </c>
      <c r="B2747">
        <v>5.8</v>
      </c>
    </row>
    <row r="2748" spans="1:2" x14ac:dyDescent="0.3">
      <c r="A2748">
        <v>109</v>
      </c>
      <c r="B2748">
        <v>6.1</v>
      </c>
    </row>
    <row r="2749" spans="1:2" x14ac:dyDescent="0.3">
      <c r="A2749">
        <v>105</v>
      </c>
      <c r="B2749">
        <v>4.9000000000000004</v>
      </c>
    </row>
    <row r="2750" spans="1:2" x14ac:dyDescent="0.3">
      <c r="A2750">
        <v>98</v>
      </c>
      <c r="B2750">
        <v>5.7</v>
      </c>
    </row>
    <row r="2751" spans="1:2" x14ac:dyDescent="0.3">
      <c r="A2751">
        <v>119</v>
      </c>
      <c r="B2751">
        <v>7.1</v>
      </c>
    </row>
    <row r="2752" spans="1:2" x14ac:dyDescent="0.3">
      <c r="A2752">
        <v>124</v>
      </c>
      <c r="B2752">
        <v>6.6</v>
      </c>
    </row>
    <row r="2753" spans="1:2" x14ac:dyDescent="0.3">
      <c r="A2753">
        <v>101</v>
      </c>
      <c r="B2753">
        <v>8.1</v>
      </c>
    </row>
    <row r="2754" spans="1:2" x14ac:dyDescent="0.3">
      <c r="A2754">
        <v>115</v>
      </c>
      <c r="B2754">
        <v>5.7</v>
      </c>
    </row>
    <row r="2755" spans="1:2" x14ac:dyDescent="0.3">
      <c r="A2755">
        <v>120</v>
      </c>
      <c r="B2755">
        <v>6.8</v>
      </c>
    </row>
    <row r="2756" spans="1:2" x14ac:dyDescent="0.3">
      <c r="A2756">
        <v>111</v>
      </c>
      <c r="B2756">
        <v>7.5</v>
      </c>
    </row>
    <row r="2757" spans="1:2" x14ac:dyDescent="0.3">
      <c r="A2757">
        <v>94</v>
      </c>
      <c r="B2757">
        <v>6.2</v>
      </c>
    </row>
    <row r="2758" spans="1:2" x14ac:dyDescent="0.3">
      <c r="A2758">
        <v>131</v>
      </c>
      <c r="B2758">
        <v>8.3000000000000007</v>
      </c>
    </row>
    <row r="2759" spans="1:2" x14ac:dyDescent="0.3">
      <c r="A2759">
        <v>139</v>
      </c>
      <c r="B2759">
        <v>7.4</v>
      </c>
    </row>
    <row r="2760" spans="1:2" x14ac:dyDescent="0.3">
      <c r="A2760">
        <v>120</v>
      </c>
      <c r="B2760">
        <v>8</v>
      </c>
    </row>
    <row r="2761" spans="1:2" x14ac:dyDescent="0.3">
      <c r="A2761">
        <v>119</v>
      </c>
      <c r="B2761">
        <v>6.9</v>
      </c>
    </row>
    <row r="2762" spans="1:2" x14ac:dyDescent="0.3">
      <c r="A2762">
        <v>125</v>
      </c>
      <c r="B2762">
        <v>6.9</v>
      </c>
    </row>
    <row r="2763" spans="1:2" x14ac:dyDescent="0.3">
      <c r="A2763">
        <v>65</v>
      </c>
      <c r="B2763">
        <v>9.5</v>
      </c>
    </row>
    <row r="2764" spans="1:2" x14ac:dyDescent="0.3">
      <c r="A2764">
        <v>108</v>
      </c>
      <c r="B2764">
        <v>5.5</v>
      </c>
    </row>
    <row r="2765" spans="1:2" x14ac:dyDescent="0.3">
      <c r="A2765">
        <v>101</v>
      </c>
      <c r="B2765">
        <v>5.7</v>
      </c>
    </row>
    <row r="2766" spans="1:2" x14ac:dyDescent="0.3">
      <c r="A2766">
        <v>145</v>
      </c>
      <c r="B2766">
        <v>7.2</v>
      </c>
    </row>
    <row r="2767" spans="1:2" x14ac:dyDescent="0.3">
      <c r="A2767">
        <v>98</v>
      </c>
      <c r="B2767">
        <v>6.9</v>
      </c>
    </row>
    <row r="2768" spans="1:2" x14ac:dyDescent="0.3">
      <c r="A2768">
        <v>101</v>
      </c>
      <c r="B2768">
        <v>5.5</v>
      </c>
    </row>
    <row r="2769" spans="1:2" x14ac:dyDescent="0.3">
      <c r="A2769">
        <v>92</v>
      </c>
      <c r="B2769">
        <v>5.9</v>
      </c>
    </row>
    <row r="2770" spans="1:2" x14ac:dyDescent="0.3">
      <c r="A2770">
        <v>93</v>
      </c>
      <c r="B2770">
        <v>7.7</v>
      </c>
    </row>
    <row r="2771" spans="1:2" x14ac:dyDescent="0.3">
      <c r="A2771">
        <v>109</v>
      </c>
      <c r="B2771">
        <v>5.2</v>
      </c>
    </row>
    <row r="2772" spans="1:2" x14ac:dyDescent="0.3">
      <c r="A2772">
        <v>123</v>
      </c>
      <c r="B2772">
        <v>7.1</v>
      </c>
    </row>
    <row r="2773" spans="1:2" x14ac:dyDescent="0.3">
      <c r="A2773">
        <v>60</v>
      </c>
      <c r="B2773">
        <v>6.6</v>
      </c>
    </row>
    <row r="2774" spans="1:2" x14ac:dyDescent="0.3">
      <c r="A2774">
        <v>99</v>
      </c>
      <c r="B2774">
        <v>5.5</v>
      </c>
    </row>
    <row r="2775" spans="1:2" x14ac:dyDescent="0.3">
      <c r="A2775">
        <v>119</v>
      </c>
      <c r="B2775">
        <v>7.7</v>
      </c>
    </row>
    <row r="2776" spans="1:2" x14ac:dyDescent="0.3">
      <c r="A2776">
        <v>110</v>
      </c>
      <c r="B2776">
        <v>5.4</v>
      </c>
    </row>
    <row r="2777" spans="1:2" x14ac:dyDescent="0.3">
      <c r="A2777">
        <v>107</v>
      </c>
      <c r="B2777">
        <v>6.7</v>
      </c>
    </row>
    <row r="2778" spans="1:2" x14ac:dyDescent="0.3">
      <c r="A2778">
        <v>81</v>
      </c>
      <c r="B2778">
        <v>5</v>
      </c>
    </row>
    <row r="2779" spans="1:2" x14ac:dyDescent="0.3">
      <c r="A2779">
        <v>105</v>
      </c>
      <c r="B2779">
        <v>6.4</v>
      </c>
    </row>
    <row r="2780" spans="1:2" x14ac:dyDescent="0.3">
      <c r="A2780">
        <v>82</v>
      </c>
      <c r="B2780">
        <v>6.6</v>
      </c>
    </row>
    <row r="2781" spans="1:2" x14ac:dyDescent="0.3">
      <c r="A2781">
        <v>109</v>
      </c>
      <c r="B2781">
        <v>5.9</v>
      </c>
    </row>
    <row r="2782" spans="1:2" x14ac:dyDescent="0.3">
      <c r="A2782">
        <v>95</v>
      </c>
      <c r="B2782">
        <v>5.7</v>
      </c>
    </row>
    <row r="2783" spans="1:2" x14ac:dyDescent="0.3">
      <c r="A2783">
        <v>100</v>
      </c>
      <c r="B2783">
        <v>4.5</v>
      </c>
    </row>
    <row r="2784" spans="1:2" x14ac:dyDescent="0.3">
      <c r="A2784">
        <v>118</v>
      </c>
      <c r="B2784">
        <v>3.7</v>
      </c>
    </row>
    <row r="2785" spans="1:2" x14ac:dyDescent="0.3">
      <c r="A2785">
        <v>91</v>
      </c>
      <c r="B2785">
        <v>5</v>
      </c>
    </row>
    <row r="2786" spans="1:2" x14ac:dyDescent="0.3">
      <c r="A2786">
        <v>90</v>
      </c>
      <c r="B2786">
        <v>4.5999999999999996</v>
      </c>
    </row>
    <row r="2787" spans="1:2" x14ac:dyDescent="0.3">
      <c r="A2787">
        <v>108</v>
      </c>
      <c r="B2787">
        <v>6.5</v>
      </c>
    </row>
    <row r="2788" spans="1:2" x14ac:dyDescent="0.3">
      <c r="A2788">
        <v>103</v>
      </c>
      <c r="B2788">
        <v>4.9000000000000004</v>
      </c>
    </row>
    <row r="2789" spans="1:2" x14ac:dyDescent="0.3">
      <c r="A2789">
        <v>96</v>
      </c>
      <c r="B2789">
        <v>6</v>
      </c>
    </row>
    <row r="2790" spans="1:2" x14ac:dyDescent="0.3">
      <c r="A2790">
        <v>117</v>
      </c>
      <c r="B2790">
        <v>6.9</v>
      </c>
    </row>
    <row r="2791" spans="1:2" x14ac:dyDescent="0.3">
      <c r="A2791">
        <v>93</v>
      </c>
      <c r="B2791">
        <v>5.7</v>
      </c>
    </row>
    <row r="2792" spans="1:2" x14ac:dyDescent="0.3">
      <c r="A2792">
        <v>136</v>
      </c>
      <c r="B2792">
        <v>6.7</v>
      </c>
    </row>
    <row r="2793" spans="1:2" x14ac:dyDescent="0.3">
      <c r="A2793">
        <v>115</v>
      </c>
      <c r="B2793">
        <v>6.9</v>
      </c>
    </row>
    <row r="2794" spans="1:2" x14ac:dyDescent="0.3">
      <c r="A2794">
        <v>94</v>
      </c>
      <c r="B2794">
        <v>5.5</v>
      </c>
    </row>
    <row r="2795" spans="1:2" x14ac:dyDescent="0.3">
      <c r="A2795">
        <v>85</v>
      </c>
      <c r="B2795">
        <v>4.4000000000000004</v>
      </c>
    </row>
    <row r="2796" spans="1:2" x14ac:dyDescent="0.3">
      <c r="A2796">
        <v>88</v>
      </c>
      <c r="B2796">
        <v>5.4</v>
      </c>
    </row>
    <row r="2797" spans="1:2" x14ac:dyDescent="0.3">
      <c r="A2797">
        <v>112</v>
      </c>
      <c r="B2797">
        <v>7</v>
      </c>
    </row>
    <row r="2798" spans="1:2" x14ac:dyDescent="0.3">
      <c r="A2798">
        <v>86</v>
      </c>
      <c r="B2798">
        <v>5.4</v>
      </c>
    </row>
    <row r="2799" spans="1:2" x14ac:dyDescent="0.3">
      <c r="A2799">
        <v>86</v>
      </c>
      <c r="B2799">
        <v>5.4</v>
      </c>
    </row>
    <row r="2800" spans="1:2" x14ac:dyDescent="0.3">
      <c r="A2800">
        <v>112</v>
      </c>
      <c r="B2800">
        <v>8</v>
      </c>
    </row>
    <row r="2801" spans="1:2" x14ac:dyDescent="0.3">
      <c r="A2801">
        <v>137</v>
      </c>
      <c r="B2801">
        <v>7.6</v>
      </c>
    </row>
    <row r="2802" spans="1:2" x14ac:dyDescent="0.3">
      <c r="A2802">
        <v>90</v>
      </c>
      <c r="B2802">
        <v>5.9</v>
      </c>
    </row>
    <row r="2803" spans="1:2" x14ac:dyDescent="0.3">
      <c r="A2803">
        <v>107</v>
      </c>
      <c r="B2803">
        <v>6.6</v>
      </c>
    </row>
    <row r="2804" spans="1:2" x14ac:dyDescent="0.3">
      <c r="A2804">
        <v>98</v>
      </c>
      <c r="B2804">
        <v>6.7</v>
      </c>
    </row>
    <row r="2805" spans="1:2" x14ac:dyDescent="0.3">
      <c r="A2805">
        <v>84</v>
      </c>
      <c r="B2805">
        <v>3.9</v>
      </c>
    </row>
    <row r="2806" spans="1:2" x14ac:dyDescent="0.3">
      <c r="A2806">
        <v>139</v>
      </c>
      <c r="B2806">
        <v>5.7</v>
      </c>
    </row>
    <row r="2807" spans="1:2" x14ac:dyDescent="0.3">
      <c r="A2807">
        <v>97</v>
      </c>
      <c r="B2807">
        <v>6.7</v>
      </c>
    </row>
    <row r="2808" spans="1:2" x14ac:dyDescent="0.3">
      <c r="A2808">
        <v>127</v>
      </c>
      <c r="B2808">
        <v>6.5</v>
      </c>
    </row>
    <row r="2809" spans="1:2" x14ac:dyDescent="0.3">
      <c r="A2809">
        <v>150</v>
      </c>
      <c r="B2809">
        <v>6.8</v>
      </c>
    </row>
    <row r="2810" spans="1:2" x14ac:dyDescent="0.3">
      <c r="A2810">
        <v>104</v>
      </c>
      <c r="B2810">
        <v>6.3</v>
      </c>
    </row>
    <row r="2811" spans="1:2" x14ac:dyDescent="0.3">
      <c r="A2811">
        <v>132</v>
      </c>
      <c r="B2811">
        <v>7.3</v>
      </c>
    </row>
    <row r="2812" spans="1:2" x14ac:dyDescent="0.3">
      <c r="A2812">
        <v>117</v>
      </c>
      <c r="B2812">
        <v>6.9</v>
      </c>
    </row>
    <row r="2813" spans="1:2" x14ac:dyDescent="0.3">
      <c r="A2813">
        <v>115</v>
      </c>
      <c r="B2813">
        <v>7</v>
      </c>
    </row>
    <row r="2814" spans="1:2" x14ac:dyDescent="0.3">
      <c r="A2814">
        <v>186</v>
      </c>
      <c r="B2814">
        <v>6.5</v>
      </c>
    </row>
    <row r="2815" spans="1:2" x14ac:dyDescent="0.3">
      <c r="A2815">
        <v>90</v>
      </c>
      <c r="B2815">
        <v>3.6</v>
      </c>
    </row>
    <row r="2816" spans="1:2" x14ac:dyDescent="0.3">
      <c r="A2816">
        <v>90</v>
      </c>
      <c r="B2816">
        <v>7.7</v>
      </c>
    </row>
    <row r="2817" spans="1:2" x14ac:dyDescent="0.3">
      <c r="A2817">
        <v>134</v>
      </c>
      <c r="B2817">
        <v>7.7</v>
      </c>
    </row>
    <row r="2818" spans="1:2" x14ac:dyDescent="0.3">
      <c r="A2818">
        <v>101</v>
      </c>
      <c r="B2818">
        <v>5.9</v>
      </c>
    </row>
    <row r="2819" spans="1:2" x14ac:dyDescent="0.3">
      <c r="A2819">
        <v>97</v>
      </c>
      <c r="B2819">
        <v>6.8</v>
      </c>
    </row>
    <row r="2820" spans="1:2" x14ac:dyDescent="0.3">
      <c r="A2820">
        <v>107</v>
      </c>
      <c r="B2820">
        <v>7.4</v>
      </c>
    </row>
    <row r="2821" spans="1:2" x14ac:dyDescent="0.3">
      <c r="A2821">
        <v>99</v>
      </c>
      <c r="B2821">
        <v>5.0999999999999996</v>
      </c>
    </row>
    <row r="2822" spans="1:2" x14ac:dyDescent="0.3">
      <c r="A2822">
        <v>55</v>
      </c>
      <c r="B2822">
        <v>9.1</v>
      </c>
    </row>
    <row r="2823" spans="1:2" x14ac:dyDescent="0.3">
      <c r="A2823">
        <v>124</v>
      </c>
      <c r="B2823">
        <v>7.4</v>
      </c>
    </row>
    <row r="2824" spans="1:2" x14ac:dyDescent="0.3">
      <c r="A2824">
        <v>110</v>
      </c>
      <c r="B2824">
        <v>7.2</v>
      </c>
    </row>
    <row r="2825" spans="1:2" x14ac:dyDescent="0.3">
      <c r="A2825">
        <v>105</v>
      </c>
      <c r="B2825">
        <v>6</v>
      </c>
    </row>
    <row r="2826" spans="1:2" x14ac:dyDescent="0.3">
      <c r="A2826">
        <v>41</v>
      </c>
      <c r="B2826">
        <v>7.4</v>
      </c>
    </row>
    <row r="2827" spans="1:2" x14ac:dyDescent="0.3">
      <c r="A2827">
        <v>178</v>
      </c>
      <c r="B2827">
        <v>8.3000000000000007</v>
      </c>
    </row>
    <row r="2828" spans="1:2" x14ac:dyDescent="0.3">
      <c r="A2828">
        <v>125</v>
      </c>
      <c r="B2828">
        <v>8.1</v>
      </c>
    </row>
    <row r="2829" spans="1:2" x14ac:dyDescent="0.3">
      <c r="A2829">
        <v>108</v>
      </c>
      <c r="B2829">
        <v>6.3</v>
      </c>
    </row>
    <row r="2830" spans="1:2" x14ac:dyDescent="0.3">
      <c r="A2830">
        <v>121</v>
      </c>
      <c r="B2830">
        <v>7.3</v>
      </c>
    </row>
    <row r="2831" spans="1:2" x14ac:dyDescent="0.3">
      <c r="A2831">
        <v>100</v>
      </c>
      <c r="B2831">
        <v>3.6</v>
      </c>
    </row>
    <row r="2832" spans="1:2" x14ac:dyDescent="0.3">
      <c r="A2832">
        <v>115</v>
      </c>
      <c r="B2832">
        <v>1.6</v>
      </c>
    </row>
    <row r="2833" spans="1:2" x14ac:dyDescent="0.3">
      <c r="A2833">
        <v>108</v>
      </c>
      <c r="B2833">
        <v>8</v>
      </c>
    </row>
    <row r="2834" spans="1:2" x14ac:dyDescent="0.3">
      <c r="A2834">
        <v>117</v>
      </c>
      <c r="B2834">
        <v>6.2</v>
      </c>
    </row>
    <row r="2835" spans="1:2" x14ac:dyDescent="0.3">
      <c r="A2835">
        <v>220</v>
      </c>
      <c r="B2835">
        <v>9</v>
      </c>
    </row>
    <row r="2836" spans="1:2" x14ac:dyDescent="0.3">
      <c r="A2836">
        <v>112</v>
      </c>
      <c r="B2836">
        <v>6.1</v>
      </c>
    </row>
    <row r="2837" spans="1:2" x14ac:dyDescent="0.3">
      <c r="A2837">
        <v>99</v>
      </c>
      <c r="B2837">
        <v>5.7</v>
      </c>
    </row>
    <row r="2838" spans="1:2" x14ac:dyDescent="0.3">
      <c r="A2838">
        <v>109</v>
      </c>
      <c r="B2838">
        <v>6.8</v>
      </c>
    </row>
    <row r="2839" spans="1:2" x14ac:dyDescent="0.3">
      <c r="A2839">
        <v>83</v>
      </c>
      <c r="B2839">
        <v>5.5</v>
      </c>
    </row>
    <row r="2840" spans="1:2" x14ac:dyDescent="0.3">
      <c r="A2840">
        <v>107</v>
      </c>
      <c r="B2840">
        <v>6.8</v>
      </c>
    </row>
    <row r="2841" spans="1:2" x14ac:dyDescent="0.3">
      <c r="A2841">
        <v>102</v>
      </c>
      <c r="B2841">
        <v>7.3</v>
      </c>
    </row>
    <row r="2842" spans="1:2" x14ac:dyDescent="0.3">
      <c r="A2842">
        <v>100</v>
      </c>
      <c r="B2842">
        <v>6.1</v>
      </c>
    </row>
    <row r="2843" spans="1:2" x14ac:dyDescent="0.3">
      <c r="A2843">
        <v>97</v>
      </c>
      <c r="B2843">
        <v>7.2</v>
      </c>
    </row>
    <row r="2844" spans="1:2" x14ac:dyDescent="0.3">
      <c r="A2844">
        <v>92</v>
      </c>
      <c r="B2844">
        <v>5.9</v>
      </c>
    </row>
    <row r="2845" spans="1:2" x14ac:dyDescent="0.3">
      <c r="A2845">
        <v>84</v>
      </c>
      <c r="B2845">
        <v>6.1</v>
      </c>
    </row>
    <row r="2846" spans="1:2" x14ac:dyDescent="0.3">
      <c r="A2846">
        <v>86</v>
      </c>
      <c r="B2846">
        <v>6.8</v>
      </c>
    </row>
    <row r="2847" spans="1:2" x14ac:dyDescent="0.3">
      <c r="A2847">
        <v>120</v>
      </c>
      <c r="B2847">
        <v>7.7</v>
      </c>
    </row>
    <row r="2848" spans="1:2" x14ac:dyDescent="0.3">
      <c r="A2848">
        <v>89</v>
      </c>
      <c r="B2848">
        <v>4.9000000000000004</v>
      </c>
    </row>
    <row r="2849" spans="1:2" x14ac:dyDescent="0.3">
      <c r="A2849">
        <v>117</v>
      </c>
      <c r="B2849">
        <v>6.1</v>
      </c>
    </row>
    <row r="2850" spans="1:2" x14ac:dyDescent="0.3">
      <c r="A2850">
        <v>97</v>
      </c>
      <c r="B2850">
        <v>2.5</v>
      </c>
    </row>
    <row r="2851" spans="1:2" x14ac:dyDescent="0.3">
      <c r="A2851">
        <v>91</v>
      </c>
      <c r="B2851">
        <v>6.1</v>
      </c>
    </row>
    <row r="2852" spans="1:2" x14ac:dyDescent="0.3">
      <c r="A2852">
        <v>100</v>
      </c>
      <c r="B2852">
        <v>5.9</v>
      </c>
    </row>
    <row r="2853" spans="1:2" x14ac:dyDescent="0.3">
      <c r="A2853">
        <v>72</v>
      </c>
      <c r="B2853">
        <v>5.7</v>
      </c>
    </row>
    <row r="2854" spans="1:2" x14ac:dyDescent="0.3">
      <c r="A2854">
        <v>84</v>
      </c>
      <c r="B2854">
        <v>5.6</v>
      </c>
    </row>
    <row r="2855" spans="1:2" x14ac:dyDescent="0.3">
      <c r="A2855">
        <v>126</v>
      </c>
      <c r="B2855">
        <v>7.2</v>
      </c>
    </row>
    <row r="2856" spans="1:2" x14ac:dyDescent="0.3">
      <c r="A2856">
        <v>108</v>
      </c>
      <c r="B2856">
        <v>7.7</v>
      </c>
    </row>
    <row r="2857" spans="1:2" x14ac:dyDescent="0.3">
      <c r="A2857">
        <v>112</v>
      </c>
      <c r="B2857">
        <v>7.8</v>
      </c>
    </row>
    <row r="2858" spans="1:2" x14ac:dyDescent="0.3">
      <c r="A2858">
        <v>90</v>
      </c>
      <c r="B2858">
        <v>6.1</v>
      </c>
    </row>
    <row r="2859" spans="1:2" x14ac:dyDescent="0.3">
      <c r="A2859">
        <v>91</v>
      </c>
      <c r="B2859">
        <v>5.8</v>
      </c>
    </row>
    <row r="2860" spans="1:2" x14ac:dyDescent="0.3">
      <c r="A2860">
        <v>135</v>
      </c>
      <c r="B2860">
        <v>6.5</v>
      </c>
    </row>
    <row r="2861" spans="1:2" x14ac:dyDescent="0.3">
      <c r="A2861">
        <v>141</v>
      </c>
      <c r="B2861">
        <v>7.9</v>
      </c>
    </row>
    <row r="2862" spans="1:2" x14ac:dyDescent="0.3">
      <c r="A2862">
        <v>104</v>
      </c>
      <c r="B2862">
        <v>6.3</v>
      </c>
    </row>
    <row r="2863" spans="1:2" x14ac:dyDescent="0.3">
      <c r="A2863">
        <v>84</v>
      </c>
      <c r="B2863">
        <v>3.8</v>
      </c>
    </row>
    <row r="2864" spans="1:2" x14ac:dyDescent="0.3">
      <c r="A2864">
        <v>118</v>
      </c>
      <c r="B2864">
        <v>8.3000000000000007</v>
      </c>
    </row>
    <row r="2865" spans="1:2" x14ac:dyDescent="0.3">
      <c r="A2865">
        <v>82</v>
      </c>
      <c r="B2865">
        <v>6.4</v>
      </c>
    </row>
    <row r="2866" spans="1:2" x14ac:dyDescent="0.3">
      <c r="A2866">
        <v>95</v>
      </c>
      <c r="B2866">
        <v>6.7</v>
      </c>
    </row>
    <row r="2867" spans="1:2" x14ac:dyDescent="0.3">
      <c r="A2867">
        <v>94</v>
      </c>
      <c r="B2867">
        <v>6.1</v>
      </c>
    </row>
    <row r="2868" spans="1:2" x14ac:dyDescent="0.3">
      <c r="A2868">
        <v>88</v>
      </c>
      <c r="B2868">
        <v>8.1</v>
      </c>
    </row>
    <row r="2869" spans="1:2" x14ac:dyDescent="0.3">
      <c r="A2869">
        <v>99</v>
      </c>
      <c r="B2869">
        <v>6</v>
      </c>
    </row>
    <row r="2870" spans="1:2" x14ac:dyDescent="0.3">
      <c r="A2870">
        <v>121</v>
      </c>
      <c r="B2870">
        <v>5.8</v>
      </c>
    </row>
    <row r="2871" spans="1:2" x14ac:dyDescent="0.3">
      <c r="A2871">
        <v>84</v>
      </c>
      <c r="B2871">
        <v>5.6</v>
      </c>
    </row>
    <row r="2872" spans="1:2" x14ac:dyDescent="0.3">
      <c r="A2872">
        <v>93</v>
      </c>
      <c r="B2872">
        <v>6.1</v>
      </c>
    </row>
    <row r="2873" spans="1:2" x14ac:dyDescent="0.3">
      <c r="A2873">
        <v>93</v>
      </c>
      <c r="B2873">
        <v>5.9</v>
      </c>
    </row>
    <row r="2874" spans="1:2" x14ac:dyDescent="0.3">
      <c r="A2874">
        <v>120</v>
      </c>
      <c r="B2874">
        <v>7.3</v>
      </c>
    </row>
    <row r="2875" spans="1:2" x14ac:dyDescent="0.3">
      <c r="A2875">
        <v>112</v>
      </c>
      <c r="B2875">
        <v>6.8</v>
      </c>
    </row>
    <row r="2876" spans="1:2" x14ac:dyDescent="0.3">
      <c r="A2876">
        <v>107</v>
      </c>
      <c r="B2876">
        <v>5.7</v>
      </c>
    </row>
    <row r="2877" spans="1:2" x14ac:dyDescent="0.3">
      <c r="A2877">
        <v>112</v>
      </c>
      <c r="B2877">
        <v>7.3</v>
      </c>
    </row>
    <row r="2878" spans="1:2" x14ac:dyDescent="0.3">
      <c r="A2878">
        <v>96</v>
      </c>
      <c r="B2878">
        <v>6.3</v>
      </c>
    </row>
    <row r="2879" spans="1:2" x14ac:dyDescent="0.3">
      <c r="A2879">
        <v>91</v>
      </c>
      <c r="B2879">
        <v>5.9</v>
      </c>
    </row>
    <row r="2880" spans="1:2" x14ac:dyDescent="0.3">
      <c r="A2880">
        <v>105</v>
      </c>
      <c r="B2880">
        <v>7.1</v>
      </c>
    </row>
    <row r="2881" spans="1:2" x14ac:dyDescent="0.3">
      <c r="A2881">
        <v>125</v>
      </c>
      <c r="B2881">
        <v>7.1</v>
      </c>
    </row>
    <row r="2882" spans="1:2" x14ac:dyDescent="0.3">
      <c r="A2882">
        <v>102</v>
      </c>
      <c r="B2882">
        <v>8</v>
      </c>
    </row>
    <row r="2883" spans="1:2" x14ac:dyDescent="0.3">
      <c r="A2883">
        <v>87</v>
      </c>
      <c r="B2883">
        <v>5.0999999999999996</v>
      </c>
    </row>
    <row r="2884" spans="1:2" x14ac:dyDescent="0.3">
      <c r="A2884">
        <v>118</v>
      </c>
      <c r="B2884">
        <v>7.1</v>
      </c>
    </row>
    <row r="2885" spans="1:2" x14ac:dyDescent="0.3">
      <c r="A2885">
        <v>115</v>
      </c>
      <c r="B2885">
        <v>6.5</v>
      </c>
    </row>
    <row r="2886" spans="1:2" x14ac:dyDescent="0.3">
      <c r="A2886">
        <v>91</v>
      </c>
      <c r="B2886">
        <v>4.5</v>
      </c>
    </row>
    <row r="2887" spans="1:2" x14ac:dyDescent="0.3">
      <c r="A2887">
        <v>88</v>
      </c>
      <c r="B2887">
        <v>6.6</v>
      </c>
    </row>
    <row r="2888" spans="1:2" x14ac:dyDescent="0.3">
      <c r="A2888">
        <v>127</v>
      </c>
      <c r="B2888">
        <v>4.3</v>
      </c>
    </row>
    <row r="2889" spans="1:2" x14ac:dyDescent="0.3">
      <c r="A2889">
        <v>94</v>
      </c>
      <c r="B2889">
        <v>6.7</v>
      </c>
    </row>
    <row r="2890" spans="1:2" x14ac:dyDescent="0.3">
      <c r="A2890">
        <v>115</v>
      </c>
      <c r="B2890">
        <v>6.8</v>
      </c>
    </row>
    <row r="2891" spans="1:2" x14ac:dyDescent="0.3">
      <c r="A2891">
        <v>90</v>
      </c>
      <c r="B2891">
        <v>5.4</v>
      </c>
    </row>
    <row r="2892" spans="1:2" x14ac:dyDescent="0.3">
      <c r="A2892">
        <v>102</v>
      </c>
      <c r="B2892">
        <v>6.6</v>
      </c>
    </row>
    <row r="2893" spans="1:2" x14ac:dyDescent="0.3">
      <c r="A2893">
        <v>100</v>
      </c>
      <c r="B2893">
        <v>7.4</v>
      </c>
    </row>
    <row r="2894" spans="1:2" x14ac:dyDescent="0.3">
      <c r="A2894">
        <v>117</v>
      </c>
      <c r="B2894">
        <v>7.3</v>
      </c>
    </row>
    <row r="2895" spans="1:2" x14ac:dyDescent="0.3">
      <c r="A2895">
        <v>109</v>
      </c>
      <c r="B2895">
        <v>6.9</v>
      </c>
    </row>
    <row r="2896" spans="1:2" x14ac:dyDescent="0.3">
      <c r="A2896">
        <v>121</v>
      </c>
      <c r="B2896">
        <v>8</v>
      </c>
    </row>
    <row r="2897" spans="1:2" x14ac:dyDescent="0.3">
      <c r="A2897">
        <v>111</v>
      </c>
      <c r="B2897">
        <v>6.4</v>
      </c>
    </row>
    <row r="2898" spans="1:2" x14ac:dyDescent="0.3">
      <c r="A2898">
        <v>100</v>
      </c>
      <c r="B2898">
        <v>7.8</v>
      </c>
    </row>
    <row r="2899" spans="1:2" x14ac:dyDescent="0.3">
      <c r="A2899">
        <v>109</v>
      </c>
      <c r="B2899">
        <v>6.1</v>
      </c>
    </row>
    <row r="2900" spans="1:2" x14ac:dyDescent="0.3">
      <c r="A2900">
        <v>93</v>
      </c>
      <c r="B2900">
        <v>6.1</v>
      </c>
    </row>
    <row r="2901" spans="1:2" x14ac:dyDescent="0.3">
      <c r="A2901">
        <v>101</v>
      </c>
      <c r="B2901">
        <v>5.0999999999999996</v>
      </c>
    </row>
    <row r="2902" spans="1:2" x14ac:dyDescent="0.3">
      <c r="A2902">
        <v>101</v>
      </c>
      <c r="B2902">
        <v>7.8</v>
      </c>
    </row>
    <row r="2903" spans="1:2" x14ac:dyDescent="0.3">
      <c r="A2903">
        <v>106</v>
      </c>
      <c r="B2903">
        <v>7.4</v>
      </c>
    </row>
    <row r="2904" spans="1:2" x14ac:dyDescent="0.3">
      <c r="A2904">
        <v>94</v>
      </c>
      <c r="B2904">
        <v>7.8</v>
      </c>
    </row>
    <row r="2905" spans="1:2" x14ac:dyDescent="0.3">
      <c r="A2905">
        <v>140</v>
      </c>
      <c r="B2905">
        <v>8</v>
      </c>
    </row>
    <row r="2906" spans="1:2" x14ac:dyDescent="0.3">
      <c r="A2906">
        <v>132</v>
      </c>
      <c r="B2906">
        <v>6.7</v>
      </c>
    </row>
    <row r="2907" spans="1:2" x14ac:dyDescent="0.3">
      <c r="A2907">
        <v>99</v>
      </c>
      <c r="B2907">
        <v>6.6</v>
      </c>
    </row>
    <row r="2908" spans="1:2" x14ac:dyDescent="0.3">
      <c r="A2908">
        <v>90</v>
      </c>
      <c r="B2908">
        <v>6.4</v>
      </c>
    </row>
    <row r="2909" spans="1:2" x14ac:dyDescent="0.3">
      <c r="A2909">
        <v>105</v>
      </c>
      <c r="B2909">
        <v>6.7</v>
      </c>
    </row>
    <row r="2910" spans="1:2" x14ac:dyDescent="0.3">
      <c r="A2910">
        <v>108</v>
      </c>
      <c r="B2910">
        <v>6.2</v>
      </c>
    </row>
    <row r="2911" spans="1:2" x14ac:dyDescent="0.3">
      <c r="A2911">
        <v>69</v>
      </c>
      <c r="B2911">
        <v>7.3</v>
      </c>
    </row>
    <row r="2912" spans="1:2" x14ac:dyDescent="0.3">
      <c r="A2912">
        <v>148</v>
      </c>
      <c r="B2912">
        <v>8.1</v>
      </c>
    </row>
    <row r="2913" spans="1:2" x14ac:dyDescent="0.3">
      <c r="A2913">
        <v>118</v>
      </c>
      <c r="B2913">
        <v>7</v>
      </c>
    </row>
    <row r="2914" spans="1:2" x14ac:dyDescent="0.3">
      <c r="A2914">
        <v>132</v>
      </c>
      <c r="B2914">
        <v>8</v>
      </c>
    </row>
    <row r="2915" spans="1:2" x14ac:dyDescent="0.3">
      <c r="A2915">
        <v>130</v>
      </c>
      <c r="B2915">
        <v>8</v>
      </c>
    </row>
    <row r="2916" spans="1:2" x14ac:dyDescent="0.3">
      <c r="A2916">
        <v>95</v>
      </c>
      <c r="B2916">
        <v>7</v>
      </c>
    </row>
    <row r="2917" spans="1:2" x14ac:dyDescent="0.3">
      <c r="A2917">
        <v>80</v>
      </c>
      <c r="B2917">
        <v>7.9</v>
      </c>
    </row>
    <row r="2918" spans="1:2" x14ac:dyDescent="0.3">
      <c r="A2918">
        <v>94</v>
      </c>
      <c r="B2918">
        <v>5.9</v>
      </c>
    </row>
    <row r="2919" spans="1:2" x14ac:dyDescent="0.3">
      <c r="A2919">
        <v>122</v>
      </c>
      <c r="B2919">
        <v>6.6</v>
      </c>
    </row>
    <row r="2920" spans="1:2" x14ac:dyDescent="0.3">
      <c r="A2920">
        <v>102</v>
      </c>
      <c r="B2920">
        <v>6.3</v>
      </c>
    </row>
    <row r="2921" spans="1:2" x14ac:dyDescent="0.3">
      <c r="A2921">
        <v>116</v>
      </c>
      <c r="B2921">
        <v>7.7</v>
      </c>
    </row>
    <row r="2922" spans="1:2" x14ac:dyDescent="0.3">
      <c r="A2922">
        <v>78</v>
      </c>
      <c r="B2922">
        <v>6.9</v>
      </c>
    </row>
    <row r="2923" spans="1:2" x14ac:dyDescent="0.3">
      <c r="A2923">
        <v>114</v>
      </c>
      <c r="B2923">
        <v>7.1</v>
      </c>
    </row>
    <row r="2924" spans="1:2" x14ac:dyDescent="0.3">
      <c r="A2924">
        <v>112</v>
      </c>
      <c r="B2924">
        <v>7.4</v>
      </c>
    </row>
    <row r="2925" spans="1:2" x14ac:dyDescent="0.3">
      <c r="A2925">
        <v>110</v>
      </c>
      <c r="B2925">
        <v>6.5</v>
      </c>
    </row>
    <row r="2926" spans="1:2" x14ac:dyDescent="0.3">
      <c r="A2926">
        <v>104</v>
      </c>
      <c r="B2926">
        <v>6.5</v>
      </c>
    </row>
    <row r="2927" spans="1:2" x14ac:dyDescent="0.3">
      <c r="A2927">
        <v>81</v>
      </c>
      <c r="B2927">
        <v>6.8</v>
      </c>
    </row>
    <row r="2928" spans="1:2" x14ac:dyDescent="0.3">
      <c r="A2928">
        <v>154</v>
      </c>
      <c r="B2928">
        <v>7.5</v>
      </c>
    </row>
    <row r="2929" spans="1:2" x14ac:dyDescent="0.3">
      <c r="A2929">
        <v>102</v>
      </c>
      <c r="B2929">
        <v>6.6</v>
      </c>
    </row>
    <row r="2930" spans="1:2" x14ac:dyDescent="0.3">
      <c r="A2930">
        <v>89</v>
      </c>
      <c r="B2930">
        <v>7.1</v>
      </c>
    </row>
    <row r="2931" spans="1:2" x14ac:dyDescent="0.3">
      <c r="A2931">
        <v>132</v>
      </c>
      <c r="B2931">
        <v>6.6</v>
      </c>
    </row>
    <row r="2932" spans="1:2" x14ac:dyDescent="0.3">
      <c r="A2932">
        <v>103</v>
      </c>
      <c r="B2932">
        <v>7</v>
      </c>
    </row>
    <row r="2933" spans="1:2" x14ac:dyDescent="0.3">
      <c r="A2933">
        <v>93</v>
      </c>
      <c r="B2933">
        <v>3.3</v>
      </c>
    </row>
    <row r="2934" spans="1:2" x14ac:dyDescent="0.3">
      <c r="A2934">
        <v>93</v>
      </c>
      <c r="B2934">
        <v>6.7</v>
      </c>
    </row>
    <row r="2935" spans="1:2" x14ac:dyDescent="0.3">
      <c r="A2935">
        <v>172</v>
      </c>
      <c r="B2935">
        <v>8</v>
      </c>
    </row>
    <row r="2936" spans="1:2" x14ac:dyDescent="0.3">
      <c r="A2936">
        <v>96</v>
      </c>
      <c r="B2936">
        <v>6.8</v>
      </c>
    </row>
    <row r="2937" spans="1:2" x14ac:dyDescent="0.3">
      <c r="A2937">
        <v>89</v>
      </c>
      <c r="B2937">
        <v>6</v>
      </c>
    </row>
    <row r="2938" spans="1:2" x14ac:dyDescent="0.3">
      <c r="A2938">
        <v>92</v>
      </c>
      <c r="B2938">
        <v>5.4</v>
      </c>
    </row>
    <row r="2939" spans="1:2" x14ac:dyDescent="0.3">
      <c r="A2939">
        <v>97</v>
      </c>
      <c r="B2939">
        <v>4.3</v>
      </c>
    </row>
    <row r="2940" spans="1:2" x14ac:dyDescent="0.3">
      <c r="A2940">
        <v>93</v>
      </c>
      <c r="B2940">
        <v>6.2</v>
      </c>
    </row>
    <row r="2941" spans="1:2" x14ac:dyDescent="0.3">
      <c r="A2941">
        <v>89</v>
      </c>
      <c r="B2941">
        <v>7.7</v>
      </c>
    </row>
    <row r="2942" spans="1:2" x14ac:dyDescent="0.3">
      <c r="A2942">
        <v>144</v>
      </c>
      <c r="B2942">
        <v>8</v>
      </c>
    </row>
    <row r="2943" spans="1:2" x14ac:dyDescent="0.3">
      <c r="A2943">
        <v>123</v>
      </c>
      <c r="B2943">
        <v>7.4</v>
      </c>
    </row>
    <row r="2944" spans="1:2" x14ac:dyDescent="0.3">
      <c r="A2944">
        <v>93</v>
      </c>
      <c r="B2944">
        <v>5.9</v>
      </c>
    </row>
    <row r="2945" spans="1:2" x14ac:dyDescent="0.3">
      <c r="A2945">
        <v>133</v>
      </c>
      <c r="B2945">
        <v>7.8</v>
      </c>
    </row>
    <row r="2946" spans="1:2" x14ac:dyDescent="0.3">
      <c r="A2946">
        <v>121</v>
      </c>
      <c r="B2946">
        <v>7.4</v>
      </c>
    </row>
    <row r="2947" spans="1:2" x14ac:dyDescent="0.3">
      <c r="A2947">
        <v>102</v>
      </c>
      <c r="B2947">
        <v>6.5</v>
      </c>
    </row>
    <row r="2948" spans="1:2" x14ac:dyDescent="0.3">
      <c r="A2948">
        <v>102</v>
      </c>
      <c r="B2948">
        <v>5.4</v>
      </c>
    </row>
    <row r="2949" spans="1:2" x14ac:dyDescent="0.3">
      <c r="A2949">
        <v>99</v>
      </c>
      <c r="B2949">
        <v>7</v>
      </c>
    </row>
    <row r="2950" spans="1:2" x14ac:dyDescent="0.3">
      <c r="A2950">
        <v>55</v>
      </c>
      <c r="B2950">
        <v>8.6</v>
      </c>
    </row>
    <row r="2951" spans="1:2" x14ac:dyDescent="0.3">
      <c r="A2951">
        <v>98</v>
      </c>
      <c r="B2951">
        <v>7.6</v>
      </c>
    </row>
    <row r="2952" spans="1:2" x14ac:dyDescent="0.3">
      <c r="A2952">
        <v>118</v>
      </c>
      <c r="B2952">
        <v>6.9</v>
      </c>
    </row>
    <row r="2953" spans="1:2" x14ac:dyDescent="0.3">
      <c r="A2953">
        <v>125</v>
      </c>
      <c r="B2953">
        <v>7</v>
      </c>
    </row>
    <row r="2954" spans="1:2" x14ac:dyDescent="0.3">
      <c r="A2954">
        <v>104</v>
      </c>
      <c r="B2954">
        <v>5.3</v>
      </c>
    </row>
    <row r="2955" spans="1:2" x14ac:dyDescent="0.3">
      <c r="A2955">
        <v>109</v>
      </c>
      <c r="B2955">
        <v>6.4</v>
      </c>
    </row>
    <row r="2956" spans="1:2" x14ac:dyDescent="0.3">
      <c r="A2956">
        <v>86</v>
      </c>
      <c r="B2956">
        <v>4.5</v>
      </c>
    </row>
    <row r="2957" spans="1:2" x14ac:dyDescent="0.3">
      <c r="A2957">
        <v>115</v>
      </c>
      <c r="B2957">
        <v>7.8</v>
      </c>
    </row>
    <row r="2958" spans="1:2" x14ac:dyDescent="0.3">
      <c r="A2958">
        <v>92</v>
      </c>
      <c r="B2958">
        <v>6.7</v>
      </c>
    </row>
    <row r="2959" spans="1:2" x14ac:dyDescent="0.3">
      <c r="A2959">
        <v>91</v>
      </c>
      <c r="B2959">
        <v>5.3</v>
      </c>
    </row>
    <row r="2960" spans="1:2" x14ac:dyDescent="0.3">
      <c r="A2960">
        <v>94</v>
      </c>
      <c r="B2960">
        <v>6.3</v>
      </c>
    </row>
    <row r="2961" spans="1:2" x14ac:dyDescent="0.3">
      <c r="A2961">
        <v>93</v>
      </c>
      <c r="B2961">
        <v>7</v>
      </c>
    </row>
    <row r="2962" spans="1:2" x14ac:dyDescent="0.3">
      <c r="A2962">
        <v>93</v>
      </c>
      <c r="B2962">
        <v>5.3</v>
      </c>
    </row>
    <row r="2963" spans="1:2" x14ac:dyDescent="0.3">
      <c r="A2963">
        <v>100</v>
      </c>
      <c r="B2963">
        <v>6.6</v>
      </c>
    </row>
    <row r="2964" spans="1:2" x14ac:dyDescent="0.3">
      <c r="A2964">
        <v>100</v>
      </c>
      <c r="B2964">
        <v>5.8</v>
      </c>
    </row>
    <row r="2965" spans="1:2" x14ac:dyDescent="0.3">
      <c r="A2965">
        <v>113</v>
      </c>
      <c r="B2965">
        <v>6.7</v>
      </c>
    </row>
    <row r="2966" spans="1:2" x14ac:dyDescent="0.3">
      <c r="A2966">
        <v>122</v>
      </c>
      <c r="B2966">
        <v>6.6</v>
      </c>
    </row>
    <row r="2967" spans="1:2" x14ac:dyDescent="0.3">
      <c r="A2967">
        <v>100</v>
      </c>
      <c r="B2967">
        <v>7</v>
      </c>
    </row>
    <row r="2968" spans="1:2" x14ac:dyDescent="0.3">
      <c r="A2968">
        <v>293</v>
      </c>
      <c r="B2968">
        <v>8.4</v>
      </c>
    </row>
    <row r="2969" spans="1:2" x14ac:dyDescent="0.3">
      <c r="A2969">
        <v>137</v>
      </c>
      <c r="B2969">
        <v>6</v>
      </c>
    </row>
    <row r="2970" spans="1:2" x14ac:dyDescent="0.3">
      <c r="A2970">
        <v>93</v>
      </c>
      <c r="B2970">
        <v>5.4</v>
      </c>
    </row>
    <row r="2971" spans="1:2" x14ac:dyDescent="0.3">
      <c r="A2971">
        <v>123</v>
      </c>
      <c r="B2971">
        <v>7.8</v>
      </c>
    </row>
    <row r="2972" spans="1:2" x14ac:dyDescent="0.3">
      <c r="A2972">
        <v>119</v>
      </c>
      <c r="B2972">
        <v>7.6</v>
      </c>
    </row>
    <row r="2973" spans="1:2" x14ac:dyDescent="0.3">
      <c r="A2973">
        <v>107</v>
      </c>
      <c r="B2973">
        <v>6.6</v>
      </c>
    </row>
    <row r="2974" spans="1:2" x14ac:dyDescent="0.3">
      <c r="A2974">
        <v>106</v>
      </c>
      <c r="B2974">
        <v>6.4</v>
      </c>
    </row>
    <row r="2975" spans="1:2" x14ac:dyDescent="0.3">
      <c r="A2975">
        <v>109</v>
      </c>
      <c r="B2975">
        <v>7</v>
      </c>
    </row>
    <row r="2976" spans="1:2" x14ac:dyDescent="0.3">
      <c r="A2976">
        <v>81</v>
      </c>
      <c r="B2976">
        <v>5.7</v>
      </c>
    </row>
    <row r="2977" spans="1:2" x14ac:dyDescent="0.3">
      <c r="A2977">
        <v>95</v>
      </c>
      <c r="B2977">
        <v>5.9</v>
      </c>
    </row>
    <row r="2978" spans="1:2" x14ac:dyDescent="0.3">
      <c r="A2978">
        <v>86</v>
      </c>
      <c r="B2978">
        <v>6.3</v>
      </c>
    </row>
    <row r="2979" spans="1:2" x14ac:dyDescent="0.3">
      <c r="A2979">
        <v>113</v>
      </c>
      <c r="B2979">
        <v>6.3</v>
      </c>
    </row>
    <row r="2980" spans="1:2" x14ac:dyDescent="0.3">
      <c r="A2980">
        <v>122</v>
      </c>
      <c r="B2980">
        <v>6.2</v>
      </c>
    </row>
    <row r="2981" spans="1:2" x14ac:dyDescent="0.3">
      <c r="A2981">
        <v>90</v>
      </c>
      <c r="B2981">
        <v>2.1</v>
      </c>
    </row>
    <row r="2982" spans="1:2" x14ac:dyDescent="0.3">
      <c r="A2982">
        <v>108</v>
      </c>
      <c r="B2982">
        <v>5</v>
      </c>
    </row>
    <row r="2983" spans="1:2" x14ac:dyDescent="0.3">
      <c r="A2983">
        <v>113</v>
      </c>
      <c r="B2983">
        <v>5.3</v>
      </c>
    </row>
    <row r="2984" spans="1:2" x14ac:dyDescent="0.3">
      <c r="A2984">
        <v>110</v>
      </c>
      <c r="B2984">
        <v>7.1</v>
      </c>
    </row>
    <row r="2985" spans="1:2" x14ac:dyDescent="0.3">
      <c r="A2985">
        <v>109</v>
      </c>
      <c r="B2985">
        <v>7</v>
      </c>
    </row>
    <row r="2986" spans="1:2" x14ac:dyDescent="0.3">
      <c r="A2986">
        <v>110</v>
      </c>
      <c r="B2986">
        <v>7</v>
      </c>
    </row>
    <row r="2987" spans="1:2" x14ac:dyDescent="0.3">
      <c r="A2987">
        <v>100</v>
      </c>
      <c r="B2987">
        <v>5.7</v>
      </c>
    </row>
    <row r="2988" spans="1:2" x14ac:dyDescent="0.3">
      <c r="A2988">
        <v>101</v>
      </c>
      <c r="B2988">
        <v>7.1</v>
      </c>
    </row>
    <row r="2989" spans="1:2" x14ac:dyDescent="0.3">
      <c r="A2989">
        <v>97</v>
      </c>
      <c r="B2989">
        <v>7</v>
      </c>
    </row>
    <row r="2990" spans="1:2" x14ac:dyDescent="0.3">
      <c r="A2990">
        <v>172</v>
      </c>
      <c r="B2990">
        <v>7.7</v>
      </c>
    </row>
    <row r="2991" spans="1:2" x14ac:dyDescent="0.3">
      <c r="A2991">
        <v>104</v>
      </c>
      <c r="B2991">
        <v>7.1</v>
      </c>
    </row>
    <row r="2992" spans="1:2" x14ac:dyDescent="0.3">
      <c r="A2992">
        <v>99</v>
      </c>
      <c r="B2992">
        <v>6.8</v>
      </c>
    </row>
    <row r="2993" spans="1:2" x14ac:dyDescent="0.3">
      <c r="A2993">
        <v>129</v>
      </c>
      <c r="B2993">
        <v>7.5</v>
      </c>
    </row>
    <row r="2994" spans="1:2" x14ac:dyDescent="0.3">
      <c r="A2994">
        <v>91</v>
      </c>
      <c r="B2994">
        <v>6.3</v>
      </c>
    </row>
    <row r="2995" spans="1:2" x14ac:dyDescent="0.3">
      <c r="A2995">
        <v>100</v>
      </c>
      <c r="B2995">
        <v>7.3</v>
      </c>
    </row>
    <row r="2996" spans="1:2" x14ac:dyDescent="0.3">
      <c r="A2996">
        <v>111</v>
      </c>
      <c r="B2996">
        <v>6.8</v>
      </c>
    </row>
    <row r="2997" spans="1:2" x14ac:dyDescent="0.3">
      <c r="A2997">
        <v>114</v>
      </c>
      <c r="B2997">
        <v>7.2</v>
      </c>
    </row>
    <row r="2998" spans="1:2" x14ac:dyDescent="0.3">
      <c r="A2998">
        <v>86</v>
      </c>
      <c r="B2998">
        <v>6.4</v>
      </c>
    </row>
    <row r="2999" spans="1:2" x14ac:dyDescent="0.3">
      <c r="A2999">
        <v>107</v>
      </c>
      <c r="B2999">
        <v>6</v>
      </c>
    </row>
    <row r="3000" spans="1:2" x14ac:dyDescent="0.3">
      <c r="A3000">
        <v>90</v>
      </c>
      <c r="B3000">
        <v>6.4</v>
      </c>
    </row>
    <row r="3001" spans="1:2" x14ac:dyDescent="0.3">
      <c r="A3001">
        <v>103</v>
      </c>
      <c r="B3001">
        <v>5.0999999999999996</v>
      </c>
    </row>
    <row r="3002" spans="1:2" x14ac:dyDescent="0.3">
      <c r="A3002">
        <v>120</v>
      </c>
      <c r="B3002">
        <v>7.5</v>
      </c>
    </row>
    <row r="3003" spans="1:2" x14ac:dyDescent="0.3">
      <c r="A3003">
        <v>134</v>
      </c>
      <c r="B3003">
        <v>7.1</v>
      </c>
    </row>
    <row r="3004" spans="1:2" x14ac:dyDescent="0.3">
      <c r="A3004">
        <v>110</v>
      </c>
      <c r="B3004">
        <v>4.5999999999999996</v>
      </c>
    </row>
    <row r="3005" spans="1:2" x14ac:dyDescent="0.3">
      <c r="A3005">
        <v>95</v>
      </c>
      <c r="B3005">
        <v>5.7</v>
      </c>
    </row>
    <row r="3006" spans="1:2" x14ac:dyDescent="0.3">
      <c r="A3006">
        <v>95</v>
      </c>
      <c r="B3006">
        <v>6.8</v>
      </c>
    </row>
    <row r="3007" spans="1:2" x14ac:dyDescent="0.3">
      <c r="A3007">
        <v>132</v>
      </c>
      <c r="B3007">
        <v>7.7</v>
      </c>
    </row>
    <row r="3008" spans="1:2" x14ac:dyDescent="0.3">
      <c r="A3008">
        <v>94</v>
      </c>
      <c r="B3008">
        <v>6.7</v>
      </c>
    </row>
    <row r="3009" spans="1:2" x14ac:dyDescent="0.3">
      <c r="A3009">
        <v>89</v>
      </c>
      <c r="B3009">
        <v>3.2</v>
      </c>
    </row>
    <row r="3010" spans="1:2" x14ac:dyDescent="0.3">
      <c r="A3010">
        <v>138</v>
      </c>
      <c r="B3010">
        <v>6.1</v>
      </c>
    </row>
    <row r="3011" spans="1:2" x14ac:dyDescent="0.3">
      <c r="A3011">
        <v>113</v>
      </c>
      <c r="B3011">
        <v>5.6</v>
      </c>
    </row>
    <row r="3012" spans="1:2" x14ac:dyDescent="0.3">
      <c r="A3012">
        <v>99</v>
      </c>
      <c r="B3012">
        <v>6.9</v>
      </c>
    </row>
    <row r="3013" spans="1:2" x14ac:dyDescent="0.3">
      <c r="A3013">
        <v>111</v>
      </c>
      <c r="B3013">
        <v>7.5</v>
      </c>
    </row>
    <row r="3014" spans="1:2" x14ac:dyDescent="0.3">
      <c r="A3014">
        <v>99</v>
      </c>
      <c r="B3014">
        <v>5.8</v>
      </c>
    </row>
    <row r="3015" spans="1:2" x14ac:dyDescent="0.3">
      <c r="A3015">
        <v>104</v>
      </c>
      <c r="B3015">
        <v>8.3000000000000007</v>
      </c>
    </row>
    <row r="3016" spans="1:2" x14ac:dyDescent="0.3">
      <c r="A3016">
        <v>89</v>
      </c>
      <c r="B3016">
        <v>2.8</v>
      </c>
    </row>
    <row r="3017" spans="1:2" x14ac:dyDescent="0.3">
      <c r="A3017">
        <v>103</v>
      </c>
      <c r="B3017">
        <v>6.6</v>
      </c>
    </row>
    <row r="3018" spans="1:2" x14ac:dyDescent="0.3">
      <c r="A3018">
        <v>134</v>
      </c>
      <c r="B3018">
        <v>7.5</v>
      </c>
    </row>
    <row r="3019" spans="1:2" x14ac:dyDescent="0.3">
      <c r="A3019">
        <v>100</v>
      </c>
      <c r="B3019">
        <v>6</v>
      </c>
    </row>
    <row r="3020" spans="1:2" x14ac:dyDescent="0.3">
      <c r="A3020">
        <v>130</v>
      </c>
      <c r="B3020">
        <v>6.2</v>
      </c>
    </row>
    <row r="3021" spans="1:2" x14ac:dyDescent="0.3">
      <c r="A3021">
        <v>106</v>
      </c>
      <c r="B3021">
        <v>7.2</v>
      </c>
    </row>
    <row r="3022" spans="1:2" x14ac:dyDescent="0.3">
      <c r="A3022">
        <v>125</v>
      </c>
      <c r="B3022">
        <v>8.6999999999999993</v>
      </c>
    </row>
    <row r="3023" spans="1:2" x14ac:dyDescent="0.3">
      <c r="A3023">
        <v>109</v>
      </c>
      <c r="B3023">
        <v>6</v>
      </c>
    </row>
    <row r="3024" spans="1:2" x14ac:dyDescent="0.3">
      <c r="A3024">
        <v>200</v>
      </c>
      <c r="B3024">
        <v>8</v>
      </c>
    </row>
    <row r="3025" spans="1:2" x14ac:dyDescent="0.3">
      <c r="A3025">
        <v>114</v>
      </c>
      <c r="B3025">
        <v>7.2</v>
      </c>
    </row>
    <row r="3026" spans="1:2" x14ac:dyDescent="0.3">
      <c r="A3026">
        <v>112</v>
      </c>
      <c r="B3026">
        <v>4.5</v>
      </c>
    </row>
    <row r="3027" spans="1:2" x14ac:dyDescent="0.3">
      <c r="A3027">
        <v>116</v>
      </c>
      <c r="B3027">
        <v>7.9</v>
      </c>
    </row>
    <row r="3028" spans="1:2" x14ac:dyDescent="0.3">
      <c r="A3028">
        <v>92</v>
      </c>
      <c r="B3028">
        <v>7.1</v>
      </c>
    </row>
    <row r="3029" spans="1:2" x14ac:dyDescent="0.3">
      <c r="A3029">
        <v>120</v>
      </c>
      <c r="B3029">
        <v>7.5</v>
      </c>
    </row>
    <row r="3030" spans="1:2" x14ac:dyDescent="0.3">
      <c r="A3030">
        <v>107</v>
      </c>
      <c r="B3030">
        <v>6.8</v>
      </c>
    </row>
    <row r="3031" spans="1:2" x14ac:dyDescent="0.3">
      <c r="A3031">
        <v>92</v>
      </c>
      <c r="B3031">
        <v>4.3</v>
      </c>
    </row>
    <row r="3032" spans="1:2" x14ac:dyDescent="0.3">
      <c r="A3032">
        <v>107</v>
      </c>
      <c r="B3032">
        <v>7.2</v>
      </c>
    </row>
    <row r="3033" spans="1:2" x14ac:dyDescent="0.3">
      <c r="A3033">
        <v>100</v>
      </c>
      <c r="B3033">
        <v>5.8</v>
      </c>
    </row>
    <row r="3034" spans="1:2" x14ac:dyDescent="0.3">
      <c r="A3034">
        <v>81</v>
      </c>
      <c r="B3034">
        <v>7.1</v>
      </c>
    </row>
    <row r="3035" spans="1:2" x14ac:dyDescent="0.3">
      <c r="A3035">
        <v>101</v>
      </c>
      <c r="B3035">
        <v>7.4</v>
      </c>
    </row>
    <row r="3036" spans="1:2" x14ac:dyDescent="0.3">
      <c r="A3036">
        <v>122</v>
      </c>
      <c r="B3036">
        <v>7.6</v>
      </c>
    </row>
    <row r="3037" spans="1:2" x14ac:dyDescent="0.3">
      <c r="A3037">
        <v>97</v>
      </c>
      <c r="B3037">
        <v>6.9</v>
      </c>
    </row>
    <row r="3038" spans="1:2" x14ac:dyDescent="0.3">
      <c r="A3038">
        <v>92</v>
      </c>
      <c r="B3038">
        <v>6</v>
      </c>
    </row>
    <row r="3039" spans="1:2" x14ac:dyDescent="0.3">
      <c r="A3039">
        <v>92</v>
      </c>
      <c r="B3039">
        <v>6.9</v>
      </c>
    </row>
    <row r="3040" spans="1:2" x14ac:dyDescent="0.3">
      <c r="A3040">
        <v>110</v>
      </c>
      <c r="B3040">
        <v>7.3</v>
      </c>
    </row>
    <row r="3041" spans="1:2" x14ac:dyDescent="0.3">
      <c r="A3041">
        <v>86</v>
      </c>
      <c r="B3041">
        <v>4.5999999999999996</v>
      </c>
    </row>
    <row r="3042" spans="1:2" x14ac:dyDescent="0.3">
      <c r="A3042">
        <v>91</v>
      </c>
      <c r="B3042">
        <v>6</v>
      </c>
    </row>
    <row r="3043" spans="1:2" x14ac:dyDescent="0.3">
      <c r="A3043">
        <v>145</v>
      </c>
      <c r="B3043">
        <v>6.4</v>
      </c>
    </row>
    <row r="3044" spans="1:2" x14ac:dyDescent="0.3">
      <c r="A3044">
        <v>100</v>
      </c>
      <c r="B3044">
        <v>5.5</v>
      </c>
    </row>
    <row r="3045" spans="1:2" x14ac:dyDescent="0.3">
      <c r="A3045">
        <v>111</v>
      </c>
      <c r="B3045">
        <v>7.5</v>
      </c>
    </row>
    <row r="3046" spans="1:2" x14ac:dyDescent="0.3">
      <c r="A3046">
        <v>184</v>
      </c>
      <c r="B3046">
        <v>8.1</v>
      </c>
    </row>
    <row r="3047" spans="1:2" x14ac:dyDescent="0.3">
      <c r="A3047">
        <v>89</v>
      </c>
      <c r="B3047">
        <v>6.3</v>
      </c>
    </row>
    <row r="3048" spans="1:2" x14ac:dyDescent="0.3">
      <c r="A3048">
        <v>84</v>
      </c>
      <c r="B3048">
        <v>5.0999999999999996</v>
      </c>
    </row>
    <row r="3049" spans="1:2" x14ac:dyDescent="0.3">
      <c r="A3049">
        <v>98</v>
      </c>
      <c r="B3049">
        <v>6.8</v>
      </c>
    </row>
    <row r="3050" spans="1:2" x14ac:dyDescent="0.3">
      <c r="A3050">
        <v>95</v>
      </c>
      <c r="B3050">
        <v>5.3</v>
      </c>
    </row>
    <row r="3051" spans="1:2" x14ac:dyDescent="0.3">
      <c r="A3051">
        <v>100</v>
      </c>
      <c r="B3051">
        <v>7.3</v>
      </c>
    </row>
    <row r="3052" spans="1:2" x14ac:dyDescent="0.3">
      <c r="A3052">
        <v>109</v>
      </c>
      <c r="B3052">
        <v>7.3</v>
      </c>
    </row>
    <row r="3053" spans="1:2" x14ac:dyDescent="0.3">
      <c r="A3053">
        <v>118</v>
      </c>
      <c r="B3053">
        <v>7.1</v>
      </c>
    </row>
    <row r="3054" spans="1:2" x14ac:dyDescent="0.3">
      <c r="A3054">
        <v>88</v>
      </c>
      <c r="B3054">
        <v>7.6</v>
      </c>
    </row>
    <row r="3055" spans="1:2" x14ac:dyDescent="0.3">
      <c r="A3055">
        <v>86</v>
      </c>
      <c r="B3055">
        <v>5.3</v>
      </c>
    </row>
    <row r="3056" spans="1:2" x14ac:dyDescent="0.3">
      <c r="A3056">
        <v>118</v>
      </c>
      <c r="B3056">
        <v>7.8</v>
      </c>
    </row>
    <row r="3057" spans="1:2" x14ac:dyDescent="0.3">
      <c r="A3057">
        <v>125</v>
      </c>
      <c r="B3057">
        <v>7.7</v>
      </c>
    </row>
    <row r="3058" spans="1:2" x14ac:dyDescent="0.3">
      <c r="A3058">
        <v>125</v>
      </c>
      <c r="B3058">
        <v>7.7</v>
      </c>
    </row>
    <row r="3059" spans="1:2" x14ac:dyDescent="0.3">
      <c r="A3059">
        <v>94</v>
      </c>
      <c r="B3059">
        <v>5.4</v>
      </c>
    </row>
    <row r="3060" spans="1:2" x14ac:dyDescent="0.3">
      <c r="A3060">
        <v>113</v>
      </c>
      <c r="B3060">
        <v>6.2</v>
      </c>
    </row>
    <row r="3061" spans="1:2" x14ac:dyDescent="0.3">
      <c r="A3061">
        <v>104</v>
      </c>
      <c r="B3061">
        <v>7.4</v>
      </c>
    </row>
    <row r="3062" spans="1:2" x14ac:dyDescent="0.3">
      <c r="A3062">
        <v>95</v>
      </c>
      <c r="B3062">
        <v>6.2</v>
      </c>
    </row>
    <row r="3063" spans="1:2" x14ac:dyDescent="0.3">
      <c r="A3063">
        <v>102</v>
      </c>
      <c r="B3063">
        <v>5.0999999999999996</v>
      </c>
    </row>
    <row r="3064" spans="1:2" x14ac:dyDescent="0.3">
      <c r="A3064">
        <v>124</v>
      </c>
      <c r="B3064">
        <v>6.9</v>
      </c>
    </row>
    <row r="3065" spans="1:2" x14ac:dyDescent="0.3">
      <c r="A3065">
        <v>105</v>
      </c>
      <c r="B3065">
        <v>6.3</v>
      </c>
    </row>
    <row r="3066" spans="1:2" x14ac:dyDescent="0.3">
      <c r="A3066">
        <v>104</v>
      </c>
      <c r="B3066">
        <v>6.8</v>
      </c>
    </row>
    <row r="3067" spans="1:2" x14ac:dyDescent="0.3">
      <c r="A3067">
        <v>120</v>
      </c>
      <c r="B3067">
        <v>7.4</v>
      </c>
    </row>
    <row r="3068" spans="1:2" x14ac:dyDescent="0.3">
      <c r="A3068">
        <v>111</v>
      </c>
      <c r="B3068">
        <v>5.7</v>
      </c>
    </row>
    <row r="3069" spans="1:2" x14ac:dyDescent="0.3">
      <c r="A3069">
        <v>95</v>
      </c>
      <c r="B3069">
        <v>5.8</v>
      </c>
    </row>
    <row r="3070" spans="1:2" x14ac:dyDescent="0.3">
      <c r="A3070">
        <v>96</v>
      </c>
      <c r="B3070">
        <v>6.2</v>
      </c>
    </row>
    <row r="3071" spans="1:2" x14ac:dyDescent="0.3">
      <c r="A3071">
        <v>97</v>
      </c>
      <c r="B3071">
        <v>4.3</v>
      </c>
    </row>
    <row r="3072" spans="1:2" x14ac:dyDescent="0.3">
      <c r="A3072">
        <v>118</v>
      </c>
      <c r="B3072">
        <v>6.4</v>
      </c>
    </row>
    <row r="3073" spans="1:2" x14ac:dyDescent="0.3">
      <c r="A3073">
        <v>193</v>
      </c>
      <c r="B3073">
        <v>6</v>
      </c>
    </row>
    <row r="3074" spans="1:2" x14ac:dyDescent="0.3">
      <c r="A3074">
        <v>97</v>
      </c>
      <c r="B3074">
        <v>6.9</v>
      </c>
    </row>
    <row r="3075" spans="1:2" x14ac:dyDescent="0.3">
      <c r="A3075">
        <v>98</v>
      </c>
      <c r="B3075">
        <v>5.5</v>
      </c>
    </row>
    <row r="3076" spans="1:2" x14ac:dyDescent="0.3">
      <c r="A3076">
        <v>103</v>
      </c>
      <c r="B3076">
        <v>5.4</v>
      </c>
    </row>
    <row r="3077" spans="1:2" x14ac:dyDescent="0.3">
      <c r="A3077">
        <v>161</v>
      </c>
      <c r="B3077">
        <v>8.3000000000000007</v>
      </c>
    </row>
    <row r="3078" spans="1:2" x14ac:dyDescent="0.3">
      <c r="A3078">
        <v>120</v>
      </c>
      <c r="B3078">
        <v>7.9</v>
      </c>
    </row>
    <row r="3079" spans="1:2" x14ac:dyDescent="0.3">
      <c r="A3079">
        <v>97</v>
      </c>
      <c r="B3079">
        <v>6.5</v>
      </c>
    </row>
    <row r="3080" spans="1:2" x14ac:dyDescent="0.3">
      <c r="A3080">
        <v>97</v>
      </c>
      <c r="B3080">
        <v>6.3</v>
      </c>
    </row>
    <row r="3081" spans="1:2" x14ac:dyDescent="0.3">
      <c r="A3081">
        <v>99</v>
      </c>
      <c r="B3081">
        <v>6.4</v>
      </c>
    </row>
    <row r="3082" spans="1:2" x14ac:dyDescent="0.3">
      <c r="A3082">
        <v>24</v>
      </c>
      <c r="B3082">
        <v>7.9</v>
      </c>
    </row>
    <row r="3083" spans="1:2" x14ac:dyDescent="0.3">
      <c r="A3083">
        <v>144</v>
      </c>
      <c r="B3083">
        <v>5.3</v>
      </c>
    </row>
    <row r="3084" spans="1:2" x14ac:dyDescent="0.3">
      <c r="A3084">
        <v>111</v>
      </c>
      <c r="B3084">
        <v>5.8</v>
      </c>
    </row>
    <row r="3085" spans="1:2" x14ac:dyDescent="0.3">
      <c r="A3085">
        <v>145</v>
      </c>
      <c r="B3085">
        <v>6.6</v>
      </c>
    </row>
    <row r="3086" spans="1:2" x14ac:dyDescent="0.3">
      <c r="A3086">
        <v>106</v>
      </c>
      <c r="B3086">
        <v>7.4</v>
      </c>
    </row>
    <row r="3087" spans="1:2" x14ac:dyDescent="0.3">
      <c r="A3087">
        <v>126</v>
      </c>
      <c r="B3087">
        <v>8.3000000000000007</v>
      </c>
    </row>
    <row r="3088" spans="1:2" x14ac:dyDescent="0.3">
      <c r="A3088">
        <v>106</v>
      </c>
      <c r="B3088">
        <v>5.3</v>
      </c>
    </row>
    <row r="3089" spans="1:2" x14ac:dyDescent="0.3">
      <c r="A3089">
        <v>121</v>
      </c>
      <c r="B3089">
        <v>6.2</v>
      </c>
    </row>
    <row r="3090" spans="1:2" x14ac:dyDescent="0.3">
      <c r="A3090">
        <v>117</v>
      </c>
      <c r="B3090">
        <v>6.9</v>
      </c>
    </row>
    <row r="3091" spans="1:2" x14ac:dyDescent="0.3">
      <c r="A3091">
        <v>98</v>
      </c>
      <c r="B3091">
        <v>5.9</v>
      </c>
    </row>
    <row r="3092" spans="1:2" x14ac:dyDescent="0.3">
      <c r="A3092">
        <v>109</v>
      </c>
      <c r="B3092">
        <v>6.1</v>
      </c>
    </row>
    <row r="3093" spans="1:2" x14ac:dyDescent="0.3">
      <c r="A3093">
        <v>95</v>
      </c>
      <c r="B3093">
        <v>5.8</v>
      </c>
    </row>
    <row r="3094" spans="1:2" x14ac:dyDescent="0.3">
      <c r="A3094">
        <v>109</v>
      </c>
      <c r="B3094">
        <v>7.3</v>
      </c>
    </row>
    <row r="3095" spans="1:2" x14ac:dyDescent="0.3">
      <c r="A3095">
        <v>96</v>
      </c>
      <c r="B3095">
        <v>5.9</v>
      </c>
    </row>
    <row r="3096" spans="1:2" x14ac:dyDescent="0.3">
      <c r="A3096">
        <v>101</v>
      </c>
      <c r="B3096">
        <v>5.5</v>
      </c>
    </row>
    <row r="3097" spans="1:2" x14ac:dyDescent="0.3">
      <c r="A3097">
        <v>107</v>
      </c>
      <c r="B3097">
        <v>5</v>
      </c>
    </row>
    <row r="3098" spans="1:2" x14ac:dyDescent="0.3">
      <c r="A3098">
        <v>119</v>
      </c>
      <c r="B3098">
        <v>7</v>
      </c>
    </row>
    <row r="3099" spans="1:2" x14ac:dyDescent="0.3">
      <c r="A3099">
        <v>178</v>
      </c>
      <c r="B3099">
        <v>7.8</v>
      </c>
    </row>
    <row r="3100" spans="1:2" x14ac:dyDescent="0.3">
      <c r="A3100">
        <v>100</v>
      </c>
      <c r="B3100">
        <v>6.4</v>
      </c>
    </row>
    <row r="3101" spans="1:2" x14ac:dyDescent="0.3">
      <c r="A3101">
        <v>98</v>
      </c>
      <c r="B3101">
        <v>5.9</v>
      </c>
    </row>
    <row r="3102" spans="1:2" x14ac:dyDescent="0.3">
      <c r="A3102">
        <v>92</v>
      </c>
      <c r="B3102">
        <v>7</v>
      </c>
    </row>
    <row r="3103" spans="1:2" x14ac:dyDescent="0.3">
      <c r="A3103">
        <v>90</v>
      </c>
      <c r="B3103">
        <v>6.1</v>
      </c>
    </row>
    <row r="3104" spans="1:2" x14ac:dyDescent="0.3">
      <c r="A3104">
        <v>90</v>
      </c>
      <c r="B3104">
        <v>6.9</v>
      </c>
    </row>
    <row r="3105" spans="1:2" x14ac:dyDescent="0.3">
      <c r="A3105">
        <v>153</v>
      </c>
      <c r="B3105">
        <v>7.5</v>
      </c>
    </row>
    <row r="3106" spans="1:2" x14ac:dyDescent="0.3">
      <c r="A3106">
        <v>124</v>
      </c>
      <c r="B3106">
        <v>7.3</v>
      </c>
    </row>
    <row r="3107" spans="1:2" x14ac:dyDescent="0.3">
      <c r="A3107">
        <v>82</v>
      </c>
      <c r="B3107">
        <v>6.5</v>
      </c>
    </row>
    <row r="3108" spans="1:2" x14ac:dyDescent="0.3">
      <c r="A3108">
        <v>107</v>
      </c>
      <c r="B3108">
        <v>6.2</v>
      </c>
    </row>
    <row r="3109" spans="1:2" x14ac:dyDescent="0.3">
      <c r="A3109">
        <v>75</v>
      </c>
      <c r="B3109">
        <v>6.7</v>
      </c>
    </row>
    <row r="3110" spans="1:2" x14ac:dyDescent="0.3">
      <c r="A3110">
        <v>97</v>
      </c>
      <c r="B3110">
        <v>6</v>
      </c>
    </row>
    <row r="3111" spans="1:2" x14ac:dyDescent="0.3">
      <c r="A3111">
        <v>80</v>
      </c>
      <c r="B3111">
        <v>6.3</v>
      </c>
    </row>
    <row r="3112" spans="1:2" x14ac:dyDescent="0.3">
      <c r="A3112">
        <v>85</v>
      </c>
      <c r="B3112">
        <v>5.8</v>
      </c>
    </row>
    <row r="3113" spans="1:2" x14ac:dyDescent="0.3">
      <c r="A3113">
        <v>97</v>
      </c>
      <c r="B3113">
        <v>6.1</v>
      </c>
    </row>
    <row r="3114" spans="1:2" x14ac:dyDescent="0.3">
      <c r="A3114">
        <v>109</v>
      </c>
      <c r="B3114">
        <v>6.9</v>
      </c>
    </row>
    <row r="3115" spans="1:2" x14ac:dyDescent="0.3">
      <c r="A3115">
        <v>104</v>
      </c>
      <c r="B3115">
        <v>8.3000000000000007</v>
      </c>
    </row>
    <row r="3116" spans="1:2" x14ac:dyDescent="0.3">
      <c r="A3116">
        <v>140</v>
      </c>
      <c r="B3116">
        <v>5.4</v>
      </c>
    </row>
    <row r="3117" spans="1:2" x14ac:dyDescent="0.3">
      <c r="A3117">
        <v>90</v>
      </c>
      <c r="B3117">
        <v>6.7</v>
      </c>
    </row>
    <row r="3118" spans="1:2" x14ac:dyDescent="0.3">
      <c r="A3118">
        <v>130</v>
      </c>
      <c r="B3118">
        <v>7.4</v>
      </c>
    </row>
    <row r="3119" spans="1:2" x14ac:dyDescent="0.3">
      <c r="A3119">
        <v>98</v>
      </c>
      <c r="B3119">
        <v>5.6</v>
      </c>
    </row>
    <row r="3120" spans="1:2" x14ac:dyDescent="0.3">
      <c r="A3120">
        <v>101</v>
      </c>
      <c r="B3120">
        <v>6.5</v>
      </c>
    </row>
    <row r="3121" spans="1:2" x14ac:dyDescent="0.3">
      <c r="A3121">
        <v>114</v>
      </c>
      <c r="B3121">
        <v>6.5</v>
      </c>
    </row>
    <row r="3122" spans="1:2" x14ac:dyDescent="0.3">
      <c r="A3122">
        <v>100</v>
      </c>
      <c r="B3122">
        <v>5.8</v>
      </c>
    </row>
    <row r="3123" spans="1:2" x14ac:dyDescent="0.3">
      <c r="A3123">
        <v>85</v>
      </c>
      <c r="B3123">
        <v>5</v>
      </c>
    </row>
    <row r="3124" spans="1:2" x14ac:dyDescent="0.3">
      <c r="A3124">
        <v>103</v>
      </c>
      <c r="B3124">
        <v>5.5</v>
      </c>
    </row>
    <row r="3125" spans="1:2" x14ac:dyDescent="0.3">
      <c r="A3125">
        <v>100</v>
      </c>
      <c r="B3125">
        <v>6.5</v>
      </c>
    </row>
    <row r="3126" spans="1:2" x14ac:dyDescent="0.3">
      <c r="A3126">
        <v>114</v>
      </c>
      <c r="B3126">
        <v>7.2</v>
      </c>
    </row>
    <row r="3127" spans="1:2" x14ac:dyDescent="0.3">
      <c r="A3127">
        <v>102</v>
      </c>
      <c r="B3127">
        <v>7.3</v>
      </c>
    </row>
    <row r="3128" spans="1:2" x14ac:dyDescent="0.3">
      <c r="A3128">
        <v>103</v>
      </c>
      <c r="B3128">
        <v>7.2</v>
      </c>
    </row>
    <row r="3129" spans="1:2" x14ac:dyDescent="0.3">
      <c r="A3129">
        <v>97</v>
      </c>
      <c r="B3129">
        <v>5.2</v>
      </c>
    </row>
    <row r="3130" spans="1:2" x14ac:dyDescent="0.3">
      <c r="A3130">
        <v>116</v>
      </c>
      <c r="B3130">
        <v>5.7</v>
      </c>
    </row>
    <row r="3131" spans="1:2" x14ac:dyDescent="0.3">
      <c r="A3131">
        <v>96</v>
      </c>
      <c r="B3131">
        <v>4.7</v>
      </c>
    </row>
    <row r="3132" spans="1:2" x14ac:dyDescent="0.3">
      <c r="A3132">
        <v>98</v>
      </c>
      <c r="B3132">
        <v>5.9</v>
      </c>
    </row>
    <row r="3133" spans="1:2" x14ac:dyDescent="0.3">
      <c r="A3133">
        <v>105</v>
      </c>
      <c r="B3133">
        <v>6.8</v>
      </c>
    </row>
    <row r="3134" spans="1:2" x14ac:dyDescent="0.3">
      <c r="A3134">
        <v>123</v>
      </c>
      <c r="B3134">
        <v>5.9</v>
      </c>
    </row>
    <row r="3135" spans="1:2" x14ac:dyDescent="0.3">
      <c r="A3135">
        <v>107</v>
      </c>
      <c r="B3135">
        <v>5.3</v>
      </c>
    </row>
    <row r="3136" spans="1:2" x14ac:dyDescent="0.3">
      <c r="A3136">
        <v>112</v>
      </c>
      <c r="B3136">
        <v>6</v>
      </c>
    </row>
    <row r="3137" spans="1:2" x14ac:dyDescent="0.3">
      <c r="A3137">
        <v>93</v>
      </c>
      <c r="B3137">
        <v>7.7</v>
      </c>
    </row>
    <row r="3138" spans="1:2" x14ac:dyDescent="0.3">
      <c r="A3138">
        <v>97</v>
      </c>
      <c r="B3138">
        <v>4.4000000000000004</v>
      </c>
    </row>
    <row r="3139" spans="1:2" x14ac:dyDescent="0.3">
      <c r="A3139">
        <v>122</v>
      </c>
      <c r="B3139">
        <v>6.6</v>
      </c>
    </row>
    <row r="3140" spans="1:2" x14ac:dyDescent="0.3">
      <c r="A3140">
        <v>101</v>
      </c>
      <c r="B3140">
        <v>6.7</v>
      </c>
    </row>
    <row r="3141" spans="1:2" x14ac:dyDescent="0.3">
      <c r="A3141">
        <v>100</v>
      </c>
      <c r="B3141">
        <v>5.5</v>
      </c>
    </row>
    <row r="3142" spans="1:2" x14ac:dyDescent="0.3">
      <c r="A3142">
        <v>129</v>
      </c>
      <c r="B3142">
        <v>6.5</v>
      </c>
    </row>
    <row r="3143" spans="1:2" x14ac:dyDescent="0.3">
      <c r="A3143">
        <v>81</v>
      </c>
      <c r="B3143">
        <v>6.2</v>
      </c>
    </row>
    <row r="3144" spans="1:2" x14ac:dyDescent="0.3">
      <c r="A3144">
        <v>96</v>
      </c>
      <c r="B3144">
        <v>7.1</v>
      </c>
    </row>
    <row r="3145" spans="1:2" x14ac:dyDescent="0.3">
      <c r="A3145">
        <v>84</v>
      </c>
      <c r="B3145">
        <v>6.1</v>
      </c>
    </row>
    <row r="3146" spans="1:2" x14ac:dyDescent="0.3">
      <c r="A3146">
        <v>100</v>
      </c>
      <c r="B3146">
        <v>7.1</v>
      </c>
    </row>
    <row r="3147" spans="1:2" x14ac:dyDescent="0.3">
      <c r="A3147">
        <v>110</v>
      </c>
      <c r="B3147">
        <v>6</v>
      </c>
    </row>
    <row r="3148" spans="1:2" x14ac:dyDescent="0.3">
      <c r="A3148">
        <v>130</v>
      </c>
      <c r="B3148">
        <v>7.4</v>
      </c>
    </row>
    <row r="3149" spans="1:2" x14ac:dyDescent="0.3">
      <c r="A3149">
        <v>84</v>
      </c>
      <c r="B3149">
        <v>5.9</v>
      </c>
    </row>
    <row r="3150" spans="1:2" x14ac:dyDescent="0.3">
      <c r="A3150">
        <v>106</v>
      </c>
      <c r="B3150">
        <v>4.0999999999999996</v>
      </c>
    </row>
    <row r="3151" spans="1:2" x14ac:dyDescent="0.3">
      <c r="A3151">
        <v>89</v>
      </c>
      <c r="B3151">
        <v>5.8</v>
      </c>
    </row>
    <row r="3152" spans="1:2" x14ac:dyDescent="0.3">
      <c r="A3152">
        <v>76</v>
      </c>
      <c r="B3152">
        <v>5.9</v>
      </c>
    </row>
    <row r="3153" spans="1:2" x14ac:dyDescent="0.3">
      <c r="A3153">
        <v>99</v>
      </c>
      <c r="B3153">
        <v>7</v>
      </c>
    </row>
    <row r="3154" spans="1:2" x14ac:dyDescent="0.3">
      <c r="A3154">
        <v>96</v>
      </c>
      <c r="B3154">
        <v>6.8</v>
      </c>
    </row>
    <row r="3155" spans="1:2" x14ac:dyDescent="0.3">
      <c r="A3155">
        <v>104</v>
      </c>
      <c r="B3155">
        <v>7.4</v>
      </c>
    </row>
    <row r="3156" spans="1:2" x14ac:dyDescent="0.3">
      <c r="A3156">
        <v>108</v>
      </c>
      <c r="B3156">
        <v>7.1</v>
      </c>
    </row>
    <row r="3157" spans="1:2" x14ac:dyDescent="0.3">
      <c r="A3157">
        <v>108</v>
      </c>
      <c r="B3157">
        <v>7</v>
      </c>
    </row>
    <row r="3158" spans="1:2" x14ac:dyDescent="0.3">
      <c r="A3158">
        <v>87</v>
      </c>
      <c r="B3158">
        <v>5.8</v>
      </c>
    </row>
    <row r="3159" spans="1:2" x14ac:dyDescent="0.3">
      <c r="A3159">
        <v>89</v>
      </c>
      <c r="B3159">
        <v>7.8</v>
      </c>
    </row>
    <row r="3160" spans="1:2" x14ac:dyDescent="0.3">
      <c r="A3160">
        <v>97</v>
      </c>
      <c r="B3160">
        <v>6.5</v>
      </c>
    </row>
    <row r="3161" spans="1:2" x14ac:dyDescent="0.3">
      <c r="A3161">
        <v>106</v>
      </c>
      <c r="B3161">
        <v>7</v>
      </c>
    </row>
    <row r="3162" spans="1:2" x14ac:dyDescent="0.3">
      <c r="A3162">
        <v>100</v>
      </c>
      <c r="B3162">
        <v>6.3</v>
      </c>
    </row>
    <row r="3163" spans="1:2" x14ac:dyDescent="0.3">
      <c r="A3163">
        <v>89</v>
      </c>
      <c r="B3163">
        <v>5.3</v>
      </c>
    </row>
    <row r="3164" spans="1:2" x14ac:dyDescent="0.3">
      <c r="A3164">
        <v>114</v>
      </c>
      <c r="B3164">
        <v>6.8</v>
      </c>
    </row>
    <row r="3165" spans="1:2" x14ac:dyDescent="0.3">
      <c r="A3165">
        <v>95</v>
      </c>
      <c r="B3165">
        <v>5.5</v>
      </c>
    </row>
    <row r="3166" spans="1:2" x14ac:dyDescent="0.3">
      <c r="A3166">
        <v>97</v>
      </c>
      <c r="B3166">
        <v>7.4</v>
      </c>
    </row>
    <row r="3167" spans="1:2" x14ac:dyDescent="0.3">
      <c r="A3167">
        <v>94</v>
      </c>
      <c r="B3167">
        <v>4.3</v>
      </c>
    </row>
    <row r="3168" spans="1:2" x14ac:dyDescent="0.3">
      <c r="A3168">
        <v>103</v>
      </c>
      <c r="B3168">
        <v>6</v>
      </c>
    </row>
    <row r="3169" spans="1:2" x14ac:dyDescent="0.3">
      <c r="A3169">
        <v>95</v>
      </c>
      <c r="B3169">
        <v>5.2</v>
      </c>
    </row>
    <row r="3170" spans="1:2" x14ac:dyDescent="0.3">
      <c r="A3170">
        <v>101</v>
      </c>
      <c r="B3170">
        <v>6.7</v>
      </c>
    </row>
    <row r="3171" spans="1:2" x14ac:dyDescent="0.3">
      <c r="A3171">
        <v>87</v>
      </c>
      <c r="B3171">
        <v>6.3</v>
      </c>
    </row>
    <row r="3172" spans="1:2" x14ac:dyDescent="0.3">
      <c r="A3172">
        <v>40</v>
      </c>
      <c r="B3172">
        <v>7.9</v>
      </c>
    </row>
    <row r="3173" spans="1:2" x14ac:dyDescent="0.3">
      <c r="A3173">
        <v>101</v>
      </c>
      <c r="B3173">
        <v>8.6</v>
      </c>
    </row>
    <row r="3174" spans="1:2" x14ac:dyDescent="0.3">
      <c r="A3174">
        <v>82</v>
      </c>
      <c r="B3174">
        <v>6.1</v>
      </c>
    </row>
    <row r="3175" spans="1:2" x14ac:dyDescent="0.3">
      <c r="A3175">
        <v>74</v>
      </c>
      <c r="B3175">
        <v>5.8</v>
      </c>
    </row>
    <row r="3176" spans="1:2" x14ac:dyDescent="0.3">
      <c r="A3176">
        <v>130</v>
      </c>
      <c r="B3176">
        <v>7.7</v>
      </c>
    </row>
    <row r="3177" spans="1:2" x14ac:dyDescent="0.3">
      <c r="A3177">
        <v>112</v>
      </c>
      <c r="B3177">
        <v>8</v>
      </c>
    </row>
    <row r="3178" spans="1:2" x14ac:dyDescent="0.3">
      <c r="A3178">
        <v>96</v>
      </c>
      <c r="B3178">
        <v>5.6</v>
      </c>
    </row>
    <row r="3179" spans="1:2" x14ac:dyDescent="0.3">
      <c r="A3179">
        <v>89</v>
      </c>
      <c r="B3179">
        <v>6.7</v>
      </c>
    </row>
    <row r="3180" spans="1:2" x14ac:dyDescent="0.3">
      <c r="A3180">
        <v>100</v>
      </c>
      <c r="B3180">
        <v>6.6</v>
      </c>
    </row>
    <row r="3181" spans="1:2" x14ac:dyDescent="0.3">
      <c r="A3181">
        <v>78</v>
      </c>
      <c r="B3181">
        <v>4.2</v>
      </c>
    </row>
    <row r="3182" spans="1:2" x14ac:dyDescent="0.3">
      <c r="A3182">
        <v>121</v>
      </c>
      <c r="B3182">
        <v>6.6</v>
      </c>
    </row>
    <row r="3183" spans="1:2" x14ac:dyDescent="0.3">
      <c r="A3183">
        <v>85</v>
      </c>
      <c r="B3183">
        <v>4.0999999999999996</v>
      </c>
    </row>
    <row r="3184" spans="1:2" x14ac:dyDescent="0.3">
      <c r="A3184">
        <v>120</v>
      </c>
      <c r="B3184">
        <v>7.3</v>
      </c>
    </row>
    <row r="3185" spans="1:2" x14ac:dyDescent="0.3">
      <c r="A3185">
        <v>106</v>
      </c>
      <c r="B3185">
        <v>7.1</v>
      </c>
    </row>
    <row r="3186" spans="1:2" x14ac:dyDescent="0.3">
      <c r="A3186">
        <v>83</v>
      </c>
      <c r="B3186">
        <v>6.5</v>
      </c>
    </row>
    <row r="3187" spans="1:2" x14ac:dyDescent="0.3">
      <c r="A3187">
        <v>120</v>
      </c>
      <c r="B3187">
        <v>7</v>
      </c>
    </row>
    <row r="3188" spans="1:2" x14ac:dyDescent="0.3">
      <c r="A3188">
        <v>111</v>
      </c>
      <c r="B3188">
        <v>5.5</v>
      </c>
    </row>
    <row r="3189" spans="1:2" x14ac:dyDescent="0.3">
      <c r="A3189">
        <v>100</v>
      </c>
      <c r="B3189">
        <v>6.6</v>
      </c>
    </row>
    <row r="3190" spans="1:2" x14ac:dyDescent="0.3">
      <c r="A3190">
        <v>89</v>
      </c>
      <c r="B3190">
        <v>7.1</v>
      </c>
    </row>
    <row r="3191" spans="1:2" x14ac:dyDescent="0.3">
      <c r="A3191">
        <v>115</v>
      </c>
      <c r="B3191">
        <v>7.9</v>
      </c>
    </row>
    <row r="3192" spans="1:2" x14ac:dyDescent="0.3">
      <c r="A3192">
        <v>135</v>
      </c>
      <c r="B3192">
        <v>7.1</v>
      </c>
    </row>
    <row r="3193" spans="1:2" x14ac:dyDescent="0.3">
      <c r="A3193">
        <v>92</v>
      </c>
      <c r="B3193">
        <v>5.6</v>
      </c>
    </row>
    <row r="3194" spans="1:2" x14ac:dyDescent="0.3">
      <c r="A3194">
        <v>120</v>
      </c>
      <c r="B3194">
        <v>7.3</v>
      </c>
    </row>
    <row r="3195" spans="1:2" x14ac:dyDescent="0.3">
      <c r="A3195">
        <v>97</v>
      </c>
      <c r="B3195">
        <v>3.3</v>
      </c>
    </row>
    <row r="3196" spans="1:2" x14ac:dyDescent="0.3">
      <c r="A3196">
        <v>135</v>
      </c>
      <c r="B3196">
        <v>6.5</v>
      </c>
    </row>
    <row r="3197" spans="1:2" x14ac:dyDescent="0.3">
      <c r="A3197">
        <v>93</v>
      </c>
      <c r="B3197">
        <v>4.8</v>
      </c>
    </row>
    <row r="3198" spans="1:2" x14ac:dyDescent="0.3">
      <c r="A3198">
        <v>118</v>
      </c>
      <c r="B3198">
        <v>5.2</v>
      </c>
    </row>
    <row r="3199" spans="1:2" x14ac:dyDescent="0.3">
      <c r="A3199">
        <v>97</v>
      </c>
      <c r="B3199">
        <v>6.3</v>
      </c>
    </row>
    <row r="3200" spans="1:2" x14ac:dyDescent="0.3">
      <c r="A3200">
        <v>98</v>
      </c>
      <c r="B3200">
        <v>7.2</v>
      </c>
    </row>
    <row r="3201" spans="1:2" x14ac:dyDescent="0.3">
      <c r="A3201">
        <v>98</v>
      </c>
      <c r="B3201">
        <v>6.8</v>
      </c>
    </row>
    <row r="3202" spans="1:2" x14ac:dyDescent="0.3">
      <c r="A3202">
        <v>101</v>
      </c>
      <c r="B3202">
        <v>5.7</v>
      </c>
    </row>
    <row r="3203" spans="1:2" x14ac:dyDescent="0.3">
      <c r="A3203">
        <v>132</v>
      </c>
      <c r="B3203">
        <v>7.2</v>
      </c>
    </row>
    <row r="3204" spans="1:2" x14ac:dyDescent="0.3">
      <c r="A3204">
        <v>106</v>
      </c>
      <c r="B3204">
        <v>6.9</v>
      </c>
    </row>
    <row r="3205" spans="1:2" x14ac:dyDescent="0.3">
      <c r="A3205">
        <v>55</v>
      </c>
      <c r="B3205">
        <v>9.1</v>
      </c>
    </row>
    <row r="3206" spans="1:2" x14ac:dyDescent="0.3">
      <c r="A3206">
        <v>168</v>
      </c>
      <c r="B3206">
        <v>6.3</v>
      </c>
    </row>
    <row r="3207" spans="1:2" x14ac:dyDescent="0.3">
      <c r="A3207">
        <v>87</v>
      </c>
      <c r="B3207">
        <v>6.2</v>
      </c>
    </row>
    <row r="3208" spans="1:2" x14ac:dyDescent="0.3">
      <c r="A3208">
        <v>98</v>
      </c>
      <c r="B3208">
        <v>6.7</v>
      </c>
    </row>
    <row r="3209" spans="1:2" x14ac:dyDescent="0.3">
      <c r="A3209">
        <v>96</v>
      </c>
      <c r="B3209">
        <v>6.5</v>
      </c>
    </row>
    <row r="3210" spans="1:2" x14ac:dyDescent="0.3">
      <c r="A3210">
        <v>104</v>
      </c>
      <c r="B3210">
        <v>7.2</v>
      </c>
    </row>
    <row r="3211" spans="1:2" x14ac:dyDescent="0.3">
      <c r="A3211">
        <v>93</v>
      </c>
      <c r="B3211">
        <v>5.3</v>
      </c>
    </row>
    <row r="3212" spans="1:2" x14ac:dyDescent="0.3">
      <c r="A3212">
        <v>95</v>
      </c>
      <c r="B3212">
        <v>6.7</v>
      </c>
    </row>
    <row r="3213" spans="1:2" x14ac:dyDescent="0.3">
      <c r="A3213">
        <v>119</v>
      </c>
      <c r="B3213">
        <v>6.2</v>
      </c>
    </row>
    <row r="3214" spans="1:2" x14ac:dyDescent="0.3">
      <c r="A3214">
        <v>89</v>
      </c>
      <c r="B3214">
        <v>3.6</v>
      </c>
    </row>
    <row r="3215" spans="1:2" x14ac:dyDescent="0.3">
      <c r="A3215">
        <v>107</v>
      </c>
      <c r="B3215">
        <v>5.7</v>
      </c>
    </row>
    <row r="3216" spans="1:2" x14ac:dyDescent="0.3">
      <c r="A3216">
        <v>85</v>
      </c>
      <c r="B3216">
        <v>7.3</v>
      </c>
    </row>
    <row r="3217" spans="1:2" x14ac:dyDescent="0.3">
      <c r="A3217">
        <v>93</v>
      </c>
      <c r="B3217">
        <v>5</v>
      </c>
    </row>
    <row r="3218" spans="1:2" x14ac:dyDescent="0.3">
      <c r="A3218">
        <v>101</v>
      </c>
      <c r="B3218">
        <v>6.6</v>
      </c>
    </row>
    <row r="3219" spans="1:2" x14ac:dyDescent="0.3">
      <c r="A3219">
        <v>103</v>
      </c>
      <c r="B3219">
        <v>6.6</v>
      </c>
    </row>
    <row r="3220" spans="1:2" x14ac:dyDescent="0.3">
      <c r="A3220">
        <v>101</v>
      </c>
      <c r="B3220">
        <v>6.8</v>
      </c>
    </row>
    <row r="3221" spans="1:2" x14ac:dyDescent="0.3">
      <c r="A3221">
        <v>123</v>
      </c>
      <c r="B3221">
        <v>6.2</v>
      </c>
    </row>
    <row r="3222" spans="1:2" x14ac:dyDescent="0.3">
      <c r="A3222">
        <v>111</v>
      </c>
      <c r="B3222">
        <v>7.3</v>
      </c>
    </row>
    <row r="3223" spans="1:2" x14ac:dyDescent="0.3">
      <c r="A3223">
        <v>86</v>
      </c>
      <c r="B3223">
        <v>6.2</v>
      </c>
    </row>
    <row r="3224" spans="1:2" x14ac:dyDescent="0.3">
      <c r="A3224">
        <v>99</v>
      </c>
      <c r="B3224">
        <v>6.9</v>
      </c>
    </row>
    <row r="3225" spans="1:2" x14ac:dyDescent="0.3">
      <c r="A3225">
        <v>90</v>
      </c>
      <c r="B3225">
        <v>6.6</v>
      </c>
    </row>
    <row r="3226" spans="1:2" x14ac:dyDescent="0.3">
      <c r="A3226">
        <v>82</v>
      </c>
      <c r="B3226">
        <v>6.3</v>
      </c>
    </row>
    <row r="3227" spans="1:2" x14ac:dyDescent="0.3">
      <c r="A3227">
        <v>110</v>
      </c>
      <c r="B3227">
        <v>7</v>
      </c>
    </row>
    <row r="3228" spans="1:2" x14ac:dyDescent="0.3">
      <c r="A3228">
        <v>83</v>
      </c>
      <c r="B3228">
        <v>3.3</v>
      </c>
    </row>
    <row r="3229" spans="1:2" x14ac:dyDescent="0.3">
      <c r="A3229">
        <v>128</v>
      </c>
      <c r="B3229">
        <v>6.7</v>
      </c>
    </row>
    <row r="3230" spans="1:2" x14ac:dyDescent="0.3">
      <c r="A3230">
        <v>125</v>
      </c>
      <c r="B3230">
        <v>6.2</v>
      </c>
    </row>
    <row r="3231" spans="1:2" x14ac:dyDescent="0.3">
      <c r="A3231">
        <v>97</v>
      </c>
      <c r="B3231">
        <v>6.5</v>
      </c>
    </row>
    <row r="3232" spans="1:2" x14ac:dyDescent="0.3">
      <c r="A3232">
        <v>86</v>
      </c>
      <c r="B3232">
        <v>3.5</v>
      </c>
    </row>
    <row r="3233" spans="1:2" x14ac:dyDescent="0.3">
      <c r="A3233">
        <v>91</v>
      </c>
      <c r="B3233">
        <v>5.5</v>
      </c>
    </row>
    <row r="3234" spans="1:2" x14ac:dyDescent="0.3">
      <c r="A3234">
        <v>90</v>
      </c>
      <c r="B3234">
        <v>5.9</v>
      </c>
    </row>
    <row r="3235" spans="1:2" x14ac:dyDescent="0.3">
      <c r="A3235">
        <v>90</v>
      </c>
      <c r="B3235">
        <v>4.7</v>
      </c>
    </row>
    <row r="3236" spans="1:2" x14ac:dyDescent="0.3">
      <c r="A3236">
        <v>94</v>
      </c>
      <c r="B3236">
        <v>4.2</v>
      </c>
    </row>
    <row r="3237" spans="1:2" x14ac:dyDescent="0.3">
      <c r="A3237">
        <v>112</v>
      </c>
      <c r="B3237">
        <v>5.2</v>
      </c>
    </row>
    <row r="3238" spans="1:2" x14ac:dyDescent="0.3">
      <c r="A3238">
        <v>85</v>
      </c>
      <c r="B3238">
        <v>5.2</v>
      </c>
    </row>
    <row r="3239" spans="1:2" x14ac:dyDescent="0.3">
      <c r="A3239">
        <v>93</v>
      </c>
      <c r="B3239">
        <v>3.9</v>
      </c>
    </row>
    <row r="3240" spans="1:2" x14ac:dyDescent="0.3">
      <c r="A3240">
        <v>104</v>
      </c>
      <c r="B3240">
        <v>6.1</v>
      </c>
    </row>
    <row r="3241" spans="1:2" x14ac:dyDescent="0.3">
      <c r="A3241">
        <v>94</v>
      </c>
      <c r="B3241">
        <v>5.8</v>
      </c>
    </row>
    <row r="3242" spans="1:2" x14ac:dyDescent="0.3">
      <c r="A3242">
        <v>85</v>
      </c>
      <c r="B3242">
        <v>6.7</v>
      </c>
    </row>
    <row r="3243" spans="1:2" x14ac:dyDescent="0.3">
      <c r="A3243">
        <v>99</v>
      </c>
      <c r="B3243">
        <v>5.7</v>
      </c>
    </row>
    <row r="3244" spans="1:2" x14ac:dyDescent="0.3">
      <c r="A3244">
        <v>91</v>
      </c>
      <c r="B3244">
        <v>4.5</v>
      </c>
    </row>
    <row r="3245" spans="1:2" x14ac:dyDescent="0.3">
      <c r="A3245">
        <v>117</v>
      </c>
      <c r="B3245">
        <v>6.9</v>
      </c>
    </row>
    <row r="3246" spans="1:2" x14ac:dyDescent="0.3">
      <c r="A3246">
        <v>85</v>
      </c>
      <c r="B3246">
        <v>4.8</v>
      </c>
    </row>
    <row r="3247" spans="1:2" x14ac:dyDescent="0.3">
      <c r="A3247">
        <v>106</v>
      </c>
      <c r="B3247">
        <v>6.3</v>
      </c>
    </row>
    <row r="3248" spans="1:2" x14ac:dyDescent="0.3">
      <c r="A3248">
        <v>81</v>
      </c>
      <c r="B3248">
        <v>6.9</v>
      </c>
    </row>
    <row r="3249" spans="1:2" x14ac:dyDescent="0.3">
      <c r="A3249">
        <v>100</v>
      </c>
      <c r="B3249">
        <v>5.4</v>
      </c>
    </row>
    <row r="3250" spans="1:2" x14ac:dyDescent="0.3">
      <c r="A3250">
        <v>90</v>
      </c>
      <c r="B3250">
        <v>3.8</v>
      </c>
    </row>
    <row r="3251" spans="1:2" x14ac:dyDescent="0.3">
      <c r="A3251">
        <v>116</v>
      </c>
      <c r="B3251">
        <v>7</v>
      </c>
    </row>
    <row r="3252" spans="1:2" x14ac:dyDescent="0.3">
      <c r="A3252">
        <v>84</v>
      </c>
      <c r="B3252">
        <v>5.2</v>
      </c>
    </row>
    <row r="3253" spans="1:2" x14ac:dyDescent="0.3">
      <c r="A3253">
        <v>135</v>
      </c>
      <c r="B3253">
        <v>7.3</v>
      </c>
    </row>
    <row r="3254" spans="1:2" x14ac:dyDescent="0.3">
      <c r="A3254">
        <v>84</v>
      </c>
      <c r="B3254">
        <v>4.5999999999999996</v>
      </c>
    </row>
    <row r="3255" spans="1:2" x14ac:dyDescent="0.3">
      <c r="A3255">
        <v>89</v>
      </c>
      <c r="B3255">
        <v>6.5</v>
      </c>
    </row>
    <row r="3256" spans="1:2" x14ac:dyDescent="0.3">
      <c r="A3256">
        <v>107</v>
      </c>
      <c r="B3256">
        <v>6.8</v>
      </c>
    </row>
    <row r="3257" spans="1:2" x14ac:dyDescent="0.3">
      <c r="A3257">
        <v>144</v>
      </c>
      <c r="B3257">
        <v>6.7</v>
      </c>
    </row>
    <row r="3258" spans="1:2" x14ac:dyDescent="0.3">
      <c r="A3258">
        <v>98</v>
      </c>
      <c r="B3258">
        <v>6.1</v>
      </c>
    </row>
    <row r="3259" spans="1:2" x14ac:dyDescent="0.3">
      <c r="A3259">
        <v>94</v>
      </c>
      <c r="B3259">
        <v>5.2</v>
      </c>
    </row>
    <row r="3260" spans="1:2" x14ac:dyDescent="0.3">
      <c r="A3260">
        <v>117</v>
      </c>
      <c r="B3260">
        <v>6.9</v>
      </c>
    </row>
    <row r="3261" spans="1:2" x14ac:dyDescent="0.3">
      <c r="A3261">
        <v>102</v>
      </c>
      <c r="B3261">
        <v>6</v>
      </c>
    </row>
    <row r="3262" spans="1:2" x14ac:dyDescent="0.3">
      <c r="A3262">
        <v>127</v>
      </c>
      <c r="B3262">
        <v>7.9</v>
      </c>
    </row>
    <row r="3263" spans="1:2" x14ac:dyDescent="0.3">
      <c r="A3263">
        <v>98</v>
      </c>
      <c r="B3263">
        <v>4.5</v>
      </c>
    </row>
    <row r="3264" spans="1:2" x14ac:dyDescent="0.3">
      <c r="A3264">
        <v>88</v>
      </c>
      <c r="B3264">
        <v>5.0999999999999996</v>
      </c>
    </row>
    <row r="3265" spans="1:2" x14ac:dyDescent="0.3">
      <c r="A3265">
        <v>197</v>
      </c>
      <c r="B3265">
        <v>7.6</v>
      </c>
    </row>
    <row r="3266" spans="1:2" x14ac:dyDescent="0.3">
      <c r="A3266">
        <v>121</v>
      </c>
      <c r="B3266">
        <v>7.6</v>
      </c>
    </row>
    <row r="3267" spans="1:2" x14ac:dyDescent="0.3">
      <c r="A3267">
        <v>90</v>
      </c>
      <c r="B3267">
        <v>6.7</v>
      </c>
    </row>
    <row r="3268" spans="1:2" x14ac:dyDescent="0.3">
      <c r="A3268">
        <v>89</v>
      </c>
      <c r="B3268">
        <v>6.1</v>
      </c>
    </row>
    <row r="3269" spans="1:2" x14ac:dyDescent="0.3">
      <c r="A3269">
        <v>104</v>
      </c>
      <c r="B3269">
        <v>7.5</v>
      </c>
    </row>
    <row r="3270" spans="1:2" x14ac:dyDescent="0.3">
      <c r="A3270">
        <v>94</v>
      </c>
      <c r="B3270">
        <v>5.3</v>
      </c>
    </row>
    <row r="3271" spans="1:2" x14ac:dyDescent="0.3">
      <c r="A3271">
        <v>90</v>
      </c>
      <c r="B3271">
        <v>6</v>
      </c>
    </row>
    <row r="3272" spans="1:2" x14ac:dyDescent="0.3">
      <c r="A3272">
        <v>130</v>
      </c>
      <c r="B3272">
        <v>7.1</v>
      </c>
    </row>
    <row r="3273" spans="1:2" x14ac:dyDescent="0.3">
      <c r="A3273">
        <v>92</v>
      </c>
      <c r="B3273">
        <v>7.5</v>
      </c>
    </row>
    <row r="3274" spans="1:2" x14ac:dyDescent="0.3">
      <c r="A3274">
        <v>176</v>
      </c>
      <c r="B3274">
        <v>6.9</v>
      </c>
    </row>
    <row r="3275" spans="1:2" x14ac:dyDescent="0.3">
      <c r="A3275">
        <v>116</v>
      </c>
      <c r="B3275">
        <v>8.5</v>
      </c>
    </row>
    <row r="3276" spans="1:2" x14ac:dyDescent="0.3">
      <c r="A3276">
        <v>88</v>
      </c>
      <c r="B3276">
        <v>7.5</v>
      </c>
    </row>
    <row r="3277" spans="1:2" x14ac:dyDescent="0.3">
      <c r="A3277">
        <v>106</v>
      </c>
      <c r="B3277">
        <v>6.6</v>
      </c>
    </row>
    <row r="3278" spans="1:2" x14ac:dyDescent="0.3">
      <c r="A3278">
        <v>181</v>
      </c>
      <c r="B3278">
        <v>8</v>
      </c>
    </row>
    <row r="3279" spans="1:2" x14ac:dyDescent="0.3">
      <c r="A3279">
        <v>130</v>
      </c>
      <c r="B3279">
        <v>7</v>
      </c>
    </row>
    <row r="3280" spans="1:2" x14ac:dyDescent="0.3">
      <c r="A3280">
        <v>93</v>
      </c>
      <c r="B3280">
        <v>5.8</v>
      </c>
    </row>
    <row r="3281" spans="1:2" x14ac:dyDescent="0.3">
      <c r="A3281">
        <v>110</v>
      </c>
      <c r="B3281">
        <v>7.3</v>
      </c>
    </row>
    <row r="3282" spans="1:2" x14ac:dyDescent="0.3">
      <c r="A3282">
        <v>123</v>
      </c>
      <c r="B3282">
        <v>6.8</v>
      </c>
    </row>
    <row r="3283" spans="1:2" x14ac:dyDescent="0.3">
      <c r="A3283">
        <v>120</v>
      </c>
      <c r="B3283">
        <v>6.7</v>
      </c>
    </row>
    <row r="3284" spans="1:2" x14ac:dyDescent="0.3">
      <c r="A3284">
        <v>87</v>
      </c>
      <c r="B3284">
        <v>6.5</v>
      </c>
    </row>
    <row r="3285" spans="1:2" x14ac:dyDescent="0.3">
      <c r="A3285">
        <v>123</v>
      </c>
      <c r="B3285">
        <v>8</v>
      </c>
    </row>
    <row r="3286" spans="1:2" x14ac:dyDescent="0.3">
      <c r="A3286">
        <v>103</v>
      </c>
      <c r="B3286">
        <v>6.5</v>
      </c>
    </row>
    <row r="3287" spans="1:2" x14ac:dyDescent="0.3">
      <c r="A3287">
        <v>91</v>
      </c>
      <c r="B3287">
        <v>4.9000000000000004</v>
      </c>
    </row>
    <row r="3288" spans="1:2" x14ac:dyDescent="0.3">
      <c r="A3288">
        <v>88</v>
      </c>
      <c r="B3288">
        <v>7.1</v>
      </c>
    </row>
    <row r="3289" spans="1:2" x14ac:dyDescent="0.3">
      <c r="A3289">
        <v>126</v>
      </c>
      <c r="B3289">
        <v>7</v>
      </c>
    </row>
    <row r="3290" spans="1:2" x14ac:dyDescent="0.3">
      <c r="A3290">
        <v>120</v>
      </c>
      <c r="B3290">
        <v>7</v>
      </c>
    </row>
    <row r="3291" spans="1:2" x14ac:dyDescent="0.3">
      <c r="A3291">
        <v>116</v>
      </c>
      <c r="B3291">
        <v>7.5</v>
      </c>
    </row>
    <row r="3292" spans="1:2" x14ac:dyDescent="0.3">
      <c r="A3292">
        <v>94</v>
      </c>
      <c r="B3292">
        <v>4.5</v>
      </c>
    </row>
    <row r="3293" spans="1:2" x14ac:dyDescent="0.3">
      <c r="A3293">
        <v>85</v>
      </c>
      <c r="B3293">
        <v>5.5</v>
      </c>
    </row>
    <row r="3294" spans="1:2" x14ac:dyDescent="0.3">
      <c r="A3294">
        <v>137</v>
      </c>
      <c r="B3294">
        <v>7.7</v>
      </c>
    </row>
    <row r="3295" spans="1:2" x14ac:dyDescent="0.3">
      <c r="A3295">
        <v>114</v>
      </c>
      <c r="B3295">
        <v>7.2</v>
      </c>
    </row>
    <row r="3296" spans="1:2" x14ac:dyDescent="0.3">
      <c r="A3296">
        <v>76</v>
      </c>
      <c r="B3296">
        <v>4.8</v>
      </c>
    </row>
    <row r="3297" spans="1:2" x14ac:dyDescent="0.3">
      <c r="A3297">
        <v>119</v>
      </c>
      <c r="B3297">
        <v>6.7</v>
      </c>
    </row>
    <row r="3298" spans="1:2" x14ac:dyDescent="0.3">
      <c r="A3298">
        <v>99</v>
      </c>
      <c r="B3298">
        <v>7</v>
      </c>
    </row>
    <row r="3299" spans="1:2" x14ac:dyDescent="0.3">
      <c r="A3299">
        <v>79</v>
      </c>
      <c r="B3299">
        <v>6.5</v>
      </c>
    </row>
    <row r="3300" spans="1:2" x14ac:dyDescent="0.3">
      <c r="A3300">
        <v>114</v>
      </c>
      <c r="B3300">
        <v>7.4</v>
      </c>
    </row>
    <row r="3301" spans="1:2" x14ac:dyDescent="0.3">
      <c r="A3301">
        <v>30</v>
      </c>
      <c r="B3301">
        <v>3.5</v>
      </c>
    </row>
    <row r="3302" spans="1:2" x14ac:dyDescent="0.3">
      <c r="A3302">
        <v>91</v>
      </c>
      <c r="B3302">
        <v>5.7</v>
      </c>
    </row>
    <row r="3303" spans="1:2" x14ac:dyDescent="0.3">
      <c r="A3303">
        <v>95</v>
      </c>
      <c r="B3303">
        <v>6.2</v>
      </c>
    </row>
    <row r="3304" spans="1:2" x14ac:dyDescent="0.3">
      <c r="A3304">
        <v>103</v>
      </c>
      <c r="B3304">
        <v>5.7</v>
      </c>
    </row>
    <row r="3305" spans="1:2" x14ac:dyDescent="0.3">
      <c r="A3305">
        <v>92</v>
      </c>
      <c r="B3305">
        <v>6.4</v>
      </c>
    </row>
    <row r="3306" spans="1:2" x14ac:dyDescent="0.3">
      <c r="A3306">
        <v>124</v>
      </c>
      <c r="B3306">
        <v>7</v>
      </c>
    </row>
    <row r="3307" spans="1:2" x14ac:dyDescent="0.3">
      <c r="A3307">
        <v>156</v>
      </c>
      <c r="B3307">
        <v>7.7</v>
      </c>
    </row>
    <row r="3308" spans="1:2" x14ac:dyDescent="0.3">
      <c r="A3308">
        <v>84</v>
      </c>
      <c r="B3308">
        <v>5.4</v>
      </c>
    </row>
    <row r="3309" spans="1:2" x14ac:dyDescent="0.3">
      <c r="A3309">
        <v>300</v>
      </c>
      <c r="B3309">
        <v>6.6</v>
      </c>
    </row>
    <row r="3310" spans="1:2" x14ac:dyDescent="0.3">
      <c r="A3310">
        <v>120</v>
      </c>
      <c r="B3310">
        <v>6.1</v>
      </c>
    </row>
    <row r="3311" spans="1:2" x14ac:dyDescent="0.3">
      <c r="A3311">
        <v>98</v>
      </c>
      <c r="B3311">
        <v>6.1</v>
      </c>
    </row>
    <row r="3312" spans="1:2" x14ac:dyDescent="0.3">
      <c r="A3312">
        <v>121</v>
      </c>
      <c r="B3312">
        <v>7.6</v>
      </c>
    </row>
    <row r="3313" spans="1:2" x14ac:dyDescent="0.3">
      <c r="A3313">
        <v>97</v>
      </c>
      <c r="B3313">
        <v>6.2</v>
      </c>
    </row>
    <row r="3314" spans="1:2" x14ac:dyDescent="0.3">
      <c r="A3314">
        <v>86</v>
      </c>
      <c r="B3314">
        <v>6.6</v>
      </c>
    </row>
    <row r="3315" spans="1:2" x14ac:dyDescent="0.3">
      <c r="A3315">
        <v>93</v>
      </c>
      <c r="B3315">
        <v>6.1</v>
      </c>
    </row>
    <row r="3316" spans="1:2" x14ac:dyDescent="0.3">
      <c r="A3316">
        <v>45</v>
      </c>
      <c r="B3316">
        <v>7.3</v>
      </c>
    </row>
    <row r="3317" spans="1:2" x14ac:dyDescent="0.3">
      <c r="A3317">
        <v>97</v>
      </c>
      <c r="B3317">
        <v>4.2</v>
      </c>
    </row>
    <row r="3318" spans="1:2" x14ac:dyDescent="0.3">
      <c r="A3318">
        <v>102</v>
      </c>
      <c r="B3318">
        <v>7.1</v>
      </c>
    </row>
    <row r="3319" spans="1:2" x14ac:dyDescent="0.3">
      <c r="A3319">
        <v>105</v>
      </c>
      <c r="B3319">
        <v>6</v>
      </c>
    </row>
    <row r="3320" spans="1:2" x14ac:dyDescent="0.3">
      <c r="A3320">
        <v>103</v>
      </c>
      <c r="B3320">
        <v>6.5</v>
      </c>
    </row>
    <row r="3321" spans="1:2" x14ac:dyDescent="0.3">
      <c r="A3321">
        <v>93</v>
      </c>
      <c r="B3321">
        <v>6.5</v>
      </c>
    </row>
    <row r="3322" spans="1:2" x14ac:dyDescent="0.3">
      <c r="A3322">
        <v>76</v>
      </c>
      <c r="B3322">
        <v>5.7</v>
      </c>
    </row>
    <row r="3323" spans="1:2" x14ac:dyDescent="0.3">
      <c r="A3323">
        <v>90</v>
      </c>
      <c r="B3323">
        <v>6.1</v>
      </c>
    </row>
    <row r="3324" spans="1:2" x14ac:dyDescent="0.3">
      <c r="A3324">
        <v>122</v>
      </c>
      <c r="B3324">
        <v>7.1</v>
      </c>
    </row>
    <row r="3325" spans="1:2" x14ac:dyDescent="0.3">
      <c r="A3325">
        <v>127</v>
      </c>
      <c r="B3325">
        <v>7.3</v>
      </c>
    </row>
    <row r="3326" spans="1:2" x14ac:dyDescent="0.3">
      <c r="A3326">
        <v>84</v>
      </c>
      <c r="B3326">
        <v>6.5</v>
      </c>
    </row>
    <row r="3327" spans="1:2" x14ac:dyDescent="0.3">
      <c r="A3327">
        <v>23</v>
      </c>
      <c r="B3327">
        <v>7.9</v>
      </c>
    </row>
    <row r="3328" spans="1:2" x14ac:dyDescent="0.3">
      <c r="A3328">
        <v>96</v>
      </c>
      <c r="B3328">
        <v>5.7</v>
      </c>
    </row>
    <row r="3329" spans="1:2" x14ac:dyDescent="0.3">
      <c r="A3329">
        <v>97</v>
      </c>
      <c r="B3329">
        <v>7.2</v>
      </c>
    </row>
    <row r="3330" spans="1:2" x14ac:dyDescent="0.3">
      <c r="A3330">
        <v>112</v>
      </c>
      <c r="B3330">
        <v>7.3</v>
      </c>
    </row>
    <row r="3331" spans="1:2" x14ac:dyDescent="0.3">
      <c r="A3331">
        <v>125</v>
      </c>
      <c r="B3331">
        <v>6.9</v>
      </c>
    </row>
    <row r="3332" spans="1:2" x14ac:dyDescent="0.3">
      <c r="A3332">
        <v>96</v>
      </c>
      <c r="B3332">
        <v>5</v>
      </c>
    </row>
    <row r="3333" spans="1:2" x14ac:dyDescent="0.3">
      <c r="A3333">
        <v>98</v>
      </c>
      <c r="B3333">
        <v>5.9</v>
      </c>
    </row>
    <row r="3334" spans="1:2" x14ac:dyDescent="0.3">
      <c r="A3334">
        <v>92</v>
      </c>
      <c r="B3334">
        <v>6.7</v>
      </c>
    </row>
    <row r="3335" spans="1:2" x14ac:dyDescent="0.3">
      <c r="A3335">
        <v>103</v>
      </c>
      <c r="B3335">
        <v>7.3</v>
      </c>
    </row>
    <row r="3336" spans="1:2" x14ac:dyDescent="0.3">
      <c r="A3336">
        <v>122</v>
      </c>
      <c r="B3336">
        <v>7.6</v>
      </c>
    </row>
    <row r="3337" spans="1:2" x14ac:dyDescent="0.3">
      <c r="A3337">
        <v>101</v>
      </c>
      <c r="B3337">
        <v>6.5</v>
      </c>
    </row>
    <row r="3338" spans="1:2" x14ac:dyDescent="0.3">
      <c r="A3338">
        <v>104</v>
      </c>
      <c r="B3338">
        <v>2.1</v>
      </c>
    </row>
    <row r="3339" spans="1:2" x14ac:dyDescent="0.3">
      <c r="A3339">
        <v>101</v>
      </c>
      <c r="B3339">
        <v>5.3</v>
      </c>
    </row>
    <row r="3340" spans="1:2" x14ac:dyDescent="0.3">
      <c r="A3340">
        <v>135</v>
      </c>
      <c r="B3340">
        <v>7.2</v>
      </c>
    </row>
    <row r="3341" spans="1:2" x14ac:dyDescent="0.3">
      <c r="A3341">
        <v>119</v>
      </c>
      <c r="B3341">
        <v>7</v>
      </c>
    </row>
    <row r="3342" spans="1:2" x14ac:dyDescent="0.3">
      <c r="A3342">
        <v>128</v>
      </c>
      <c r="B3342">
        <v>8</v>
      </c>
    </row>
    <row r="3343" spans="1:2" x14ac:dyDescent="0.3">
      <c r="A3343">
        <v>107</v>
      </c>
      <c r="B3343">
        <v>6.5</v>
      </c>
    </row>
    <row r="3344" spans="1:2" x14ac:dyDescent="0.3">
      <c r="A3344">
        <v>106</v>
      </c>
      <c r="B3344">
        <v>6.9</v>
      </c>
    </row>
    <row r="3345" spans="1:2" x14ac:dyDescent="0.3">
      <c r="A3345">
        <v>126</v>
      </c>
      <c r="B3345">
        <v>7.1</v>
      </c>
    </row>
    <row r="3346" spans="1:2" x14ac:dyDescent="0.3">
      <c r="A3346">
        <v>128</v>
      </c>
      <c r="B3346">
        <v>7.3</v>
      </c>
    </row>
    <row r="3347" spans="1:2" x14ac:dyDescent="0.3">
      <c r="A3347">
        <v>127</v>
      </c>
      <c r="B3347">
        <v>7.5</v>
      </c>
    </row>
    <row r="3348" spans="1:2" x14ac:dyDescent="0.3">
      <c r="A3348">
        <v>160</v>
      </c>
      <c r="B3348">
        <v>6.9</v>
      </c>
    </row>
    <row r="3349" spans="1:2" x14ac:dyDescent="0.3">
      <c r="A3349">
        <v>126</v>
      </c>
      <c r="B3349">
        <v>7.2</v>
      </c>
    </row>
    <row r="3350" spans="1:2" x14ac:dyDescent="0.3">
      <c r="A3350">
        <v>171</v>
      </c>
      <c r="B3350">
        <v>7.2</v>
      </c>
    </row>
    <row r="3351" spans="1:2" x14ac:dyDescent="0.3">
      <c r="A3351">
        <v>150</v>
      </c>
      <c r="B3351">
        <v>6.7</v>
      </c>
    </row>
    <row r="3352" spans="1:2" x14ac:dyDescent="0.3">
      <c r="A3352">
        <v>122</v>
      </c>
      <c r="B3352">
        <v>6</v>
      </c>
    </row>
    <row r="3353" spans="1:2" x14ac:dyDescent="0.3">
      <c r="A3353">
        <v>178</v>
      </c>
      <c r="B3353">
        <v>8.9</v>
      </c>
    </row>
    <row r="3354" spans="1:2" x14ac:dyDescent="0.3">
      <c r="A3354">
        <v>95</v>
      </c>
      <c r="B3354">
        <v>7.7</v>
      </c>
    </row>
    <row r="3355" spans="1:2" x14ac:dyDescent="0.3">
      <c r="A3355">
        <v>117</v>
      </c>
      <c r="B3355">
        <v>7.9</v>
      </c>
    </row>
    <row r="3356" spans="1:2" x14ac:dyDescent="0.3">
      <c r="A3356">
        <v>119</v>
      </c>
      <c r="B3356">
        <v>5.6</v>
      </c>
    </row>
    <row r="3357" spans="1:2" x14ac:dyDescent="0.3">
      <c r="A3357">
        <v>174</v>
      </c>
      <c r="B3357">
        <v>8</v>
      </c>
    </row>
    <row r="3358" spans="1:2" x14ac:dyDescent="0.3">
      <c r="A3358">
        <v>111</v>
      </c>
      <c r="B3358">
        <v>6.2</v>
      </c>
    </row>
    <row r="3359" spans="1:2" x14ac:dyDescent="0.3">
      <c r="A3359">
        <v>101</v>
      </c>
      <c r="B3359">
        <v>7.9</v>
      </c>
    </row>
    <row r="3360" spans="1:2" x14ac:dyDescent="0.3">
      <c r="A3360">
        <v>89</v>
      </c>
      <c r="B3360">
        <v>8.1</v>
      </c>
    </row>
    <row r="3361" spans="1:2" x14ac:dyDescent="0.3">
      <c r="A3361">
        <v>113</v>
      </c>
      <c r="B3361">
        <v>7.6</v>
      </c>
    </row>
    <row r="3362" spans="1:2" x14ac:dyDescent="0.3">
      <c r="A3362">
        <v>95</v>
      </c>
      <c r="B3362">
        <v>3.5</v>
      </c>
    </row>
    <row r="3363" spans="1:2" x14ac:dyDescent="0.3">
      <c r="A3363">
        <v>112</v>
      </c>
      <c r="B3363">
        <v>7.6</v>
      </c>
    </row>
    <row r="3364" spans="1:2" x14ac:dyDescent="0.3">
      <c r="A3364">
        <v>109</v>
      </c>
      <c r="B3364">
        <v>6.5</v>
      </c>
    </row>
    <row r="3365" spans="1:2" x14ac:dyDescent="0.3">
      <c r="A3365">
        <v>108</v>
      </c>
      <c r="B3365">
        <v>5.6</v>
      </c>
    </row>
    <row r="3366" spans="1:2" x14ac:dyDescent="0.3">
      <c r="A3366">
        <v>100</v>
      </c>
      <c r="B3366">
        <v>7.7</v>
      </c>
    </row>
    <row r="3367" spans="1:2" x14ac:dyDescent="0.3">
      <c r="A3367">
        <v>90</v>
      </c>
      <c r="B3367">
        <v>5.2</v>
      </c>
    </row>
    <row r="3368" spans="1:2" x14ac:dyDescent="0.3">
      <c r="A3368">
        <v>130</v>
      </c>
      <c r="B3368">
        <v>6.9</v>
      </c>
    </row>
    <row r="3369" spans="1:2" x14ac:dyDescent="0.3">
      <c r="A3369">
        <v>94</v>
      </c>
      <c r="B3369">
        <v>6.1</v>
      </c>
    </row>
    <row r="3370" spans="1:2" x14ac:dyDescent="0.3">
      <c r="A3370">
        <v>93</v>
      </c>
      <c r="B3370">
        <v>5</v>
      </c>
    </row>
    <row r="3371" spans="1:2" x14ac:dyDescent="0.3">
      <c r="A3371">
        <v>80</v>
      </c>
      <c r="B3371">
        <v>7.8</v>
      </c>
    </row>
    <row r="3372" spans="1:2" x14ac:dyDescent="0.3">
      <c r="A3372">
        <v>111</v>
      </c>
      <c r="B3372">
        <v>7.4</v>
      </c>
    </row>
    <row r="3373" spans="1:2" x14ac:dyDescent="0.3">
      <c r="A3373">
        <v>142</v>
      </c>
      <c r="B3373">
        <v>6.8</v>
      </c>
    </row>
    <row r="3374" spans="1:2" x14ac:dyDescent="0.3">
      <c r="A3374">
        <v>60</v>
      </c>
      <c r="B3374">
        <v>7.1</v>
      </c>
    </row>
    <row r="3375" spans="1:2" x14ac:dyDescent="0.3">
      <c r="A3375">
        <v>107</v>
      </c>
      <c r="B3375">
        <v>6.4</v>
      </c>
    </row>
    <row r="3376" spans="1:2" x14ac:dyDescent="0.3">
      <c r="A3376">
        <v>91</v>
      </c>
      <c r="B3376">
        <v>5.7</v>
      </c>
    </row>
    <row r="3377" spans="1:2" x14ac:dyDescent="0.3">
      <c r="A3377">
        <v>112</v>
      </c>
      <c r="B3377">
        <v>7.5</v>
      </c>
    </row>
    <row r="3378" spans="1:2" x14ac:dyDescent="0.3">
      <c r="A3378">
        <v>82</v>
      </c>
      <c r="B3378">
        <v>6.7</v>
      </c>
    </row>
    <row r="3379" spans="1:2" x14ac:dyDescent="0.3">
      <c r="A3379">
        <v>97</v>
      </c>
      <c r="B3379">
        <v>5.6</v>
      </c>
    </row>
    <row r="3380" spans="1:2" x14ac:dyDescent="0.3">
      <c r="A3380">
        <v>128</v>
      </c>
      <c r="B3380">
        <v>7</v>
      </c>
    </row>
    <row r="3381" spans="1:2" x14ac:dyDescent="0.3">
      <c r="A3381">
        <v>102</v>
      </c>
      <c r="B3381">
        <v>7.6</v>
      </c>
    </row>
    <row r="3382" spans="1:2" x14ac:dyDescent="0.3">
      <c r="A3382">
        <v>93</v>
      </c>
      <c r="B3382">
        <v>6.5</v>
      </c>
    </row>
    <row r="3383" spans="1:2" x14ac:dyDescent="0.3">
      <c r="A3383">
        <v>116</v>
      </c>
      <c r="B3383">
        <v>7</v>
      </c>
    </row>
    <row r="3384" spans="1:2" x14ac:dyDescent="0.3">
      <c r="A3384">
        <v>138</v>
      </c>
      <c r="B3384">
        <v>6.3</v>
      </c>
    </row>
    <row r="3385" spans="1:2" x14ac:dyDescent="0.3">
      <c r="A3385">
        <v>117</v>
      </c>
      <c r="B3385">
        <v>6.4</v>
      </c>
    </row>
    <row r="3386" spans="1:2" x14ac:dyDescent="0.3">
      <c r="A3386">
        <v>93</v>
      </c>
      <c r="B3386">
        <v>7.1</v>
      </c>
    </row>
    <row r="3387" spans="1:2" x14ac:dyDescent="0.3">
      <c r="A3387">
        <v>92</v>
      </c>
      <c r="B3387">
        <v>7.1</v>
      </c>
    </row>
    <row r="3388" spans="1:2" x14ac:dyDescent="0.3">
      <c r="A3388">
        <v>110</v>
      </c>
      <c r="B3388">
        <v>6.5</v>
      </c>
    </row>
    <row r="3389" spans="1:2" x14ac:dyDescent="0.3">
      <c r="A3389">
        <v>92</v>
      </c>
      <c r="B3389">
        <v>6.9</v>
      </c>
    </row>
    <row r="3390" spans="1:2" x14ac:dyDescent="0.3">
      <c r="A3390">
        <v>104</v>
      </c>
      <c r="B3390">
        <v>5.4</v>
      </c>
    </row>
    <row r="3391" spans="1:2" x14ac:dyDescent="0.3">
      <c r="A3391">
        <v>98</v>
      </c>
      <c r="B3391">
        <v>4.9000000000000004</v>
      </c>
    </row>
    <row r="3392" spans="1:2" x14ac:dyDescent="0.3">
      <c r="A3392">
        <v>89</v>
      </c>
      <c r="B3392">
        <v>5.0999999999999996</v>
      </c>
    </row>
    <row r="3393" spans="1:2" x14ac:dyDescent="0.3">
      <c r="A3393">
        <v>92</v>
      </c>
      <c r="B3393">
        <v>5.3</v>
      </c>
    </row>
    <row r="3394" spans="1:2" x14ac:dyDescent="0.3">
      <c r="A3394">
        <v>140</v>
      </c>
      <c r="B3394">
        <v>7.5</v>
      </c>
    </row>
    <row r="3395" spans="1:2" x14ac:dyDescent="0.3">
      <c r="A3395">
        <v>60</v>
      </c>
      <c r="B3395">
        <v>8.3000000000000007</v>
      </c>
    </row>
    <row r="3396" spans="1:2" x14ac:dyDescent="0.3">
      <c r="A3396">
        <v>90</v>
      </c>
      <c r="B3396">
        <v>7.3</v>
      </c>
    </row>
    <row r="3397" spans="1:2" x14ac:dyDescent="0.3">
      <c r="A3397">
        <v>129</v>
      </c>
      <c r="B3397">
        <v>7.3</v>
      </c>
    </row>
    <row r="3398" spans="1:2" x14ac:dyDescent="0.3">
      <c r="A3398">
        <v>111</v>
      </c>
      <c r="B3398">
        <v>7.1</v>
      </c>
    </row>
    <row r="3399" spans="1:2" x14ac:dyDescent="0.3">
      <c r="A3399">
        <v>79</v>
      </c>
      <c r="B3399">
        <v>6</v>
      </c>
    </row>
    <row r="3400" spans="1:2" x14ac:dyDescent="0.3">
      <c r="A3400">
        <v>104</v>
      </c>
      <c r="B3400">
        <v>6.6</v>
      </c>
    </row>
    <row r="3401" spans="1:2" x14ac:dyDescent="0.3">
      <c r="A3401">
        <v>101</v>
      </c>
      <c r="B3401">
        <v>7.2</v>
      </c>
    </row>
    <row r="3402" spans="1:2" x14ac:dyDescent="0.3">
      <c r="A3402">
        <v>113</v>
      </c>
      <c r="B3402">
        <v>7.2</v>
      </c>
    </row>
    <row r="3403" spans="1:2" x14ac:dyDescent="0.3">
      <c r="A3403">
        <v>92</v>
      </c>
      <c r="B3403">
        <v>6.9</v>
      </c>
    </row>
    <row r="3404" spans="1:2" x14ac:dyDescent="0.3">
      <c r="A3404">
        <v>106</v>
      </c>
      <c r="B3404">
        <v>6.8</v>
      </c>
    </row>
    <row r="3405" spans="1:2" x14ac:dyDescent="0.3">
      <c r="A3405">
        <v>98</v>
      </c>
      <c r="B3405">
        <v>4</v>
      </c>
    </row>
    <row r="3406" spans="1:2" x14ac:dyDescent="0.3">
      <c r="A3406">
        <v>75</v>
      </c>
      <c r="B3406">
        <v>7.7</v>
      </c>
    </row>
    <row r="3407" spans="1:2" x14ac:dyDescent="0.3">
      <c r="A3407">
        <v>104</v>
      </c>
      <c r="B3407">
        <v>7.4</v>
      </c>
    </row>
    <row r="3408" spans="1:2" x14ac:dyDescent="0.3">
      <c r="A3408">
        <v>108</v>
      </c>
      <c r="B3408">
        <v>6.5</v>
      </c>
    </row>
    <row r="3409" spans="1:2" x14ac:dyDescent="0.3">
      <c r="A3409">
        <v>99</v>
      </c>
      <c r="B3409">
        <v>6.4</v>
      </c>
    </row>
    <row r="3410" spans="1:2" x14ac:dyDescent="0.3">
      <c r="A3410">
        <v>180</v>
      </c>
      <c r="B3410">
        <v>7.2</v>
      </c>
    </row>
    <row r="3411" spans="1:2" x14ac:dyDescent="0.3">
      <c r="A3411">
        <v>109</v>
      </c>
      <c r="B3411">
        <v>5.6</v>
      </c>
    </row>
    <row r="3412" spans="1:2" x14ac:dyDescent="0.3">
      <c r="A3412">
        <v>111</v>
      </c>
      <c r="B3412">
        <v>6.3</v>
      </c>
    </row>
    <row r="3413" spans="1:2" x14ac:dyDescent="0.3">
      <c r="A3413">
        <v>93</v>
      </c>
      <c r="B3413">
        <v>6.8</v>
      </c>
    </row>
    <row r="3414" spans="1:2" x14ac:dyDescent="0.3">
      <c r="A3414">
        <v>99</v>
      </c>
      <c r="B3414">
        <v>5.5</v>
      </c>
    </row>
    <row r="3415" spans="1:2" x14ac:dyDescent="0.3">
      <c r="A3415">
        <v>98</v>
      </c>
      <c r="B3415">
        <v>6.9</v>
      </c>
    </row>
    <row r="3416" spans="1:2" x14ac:dyDescent="0.3">
      <c r="A3416">
        <v>95</v>
      </c>
      <c r="B3416">
        <v>6</v>
      </c>
    </row>
    <row r="3417" spans="1:2" x14ac:dyDescent="0.3">
      <c r="A3417">
        <v>142</v>
      </c>
      <c r="B3417">
        <v>7.7</v>
      </c>
    </row>
    <row r="3418" spans="1:2" x14ac:dyDescent="0.3">
      <c r="A3418">
        <v>107</v>
      </c>
      <c r="B3418">
        <v>6.4</v>
      </c>
    </row>
    <row r="3419" spans="1:2" x14ac:dyDescent="0.3">
      <c r="A3419">
        <v>102</v>
      </c>
      <c r="B3419">
        <v>6.6</v>
      </c>
    </row>
    <row r="3420" spans="1:2" x14ac:dyDescent="0.3">
      <c r="A3420">
        <v>97</v>
      </c>
      <c r="B3420">
        <v>5.3</v>
      </c>
    </row>
    <row r="3421" spans="1:2" x14ac:dyDescent="0.3">
      <c r="A3421">
        <v>124</v>
      </c>
      <c r="B3421">
        <v>8.1</v>
      </c>
    </row>
    <row r="3422" spans="1:2" x14ac:dyDescent="0.3">
      <c r="A3422">
        <v>97</v>
      </c>
      <c r="B3422">
        <v>5.9</v>
      </c>
    </row>
    <row r="3423" spans="1:2" x14ac:dyDescent="0.3">
      <c r="A3423">
        <v>124</v>
      </c>
      <c r="B3423">
        <v>7.7</v>
      </c>
    </row>
    <row r="3424" spans="1:2" x14ac:dyDescent="0.3">
      <c r="A3424">
        <v>96</v>
      </c>
      <c r="B3424">
        <v>4.5999999999999996</v>
      </c>
    </row>
    <row r="3425" spans="1:2" x14ac:dyDescent="0.3">
      <c r="A3425">
        <v>114</v>
      </c>
      <c r="B3425">
        <v>5.0999999999999996</v>
      </c>
    </row>
    <row r="3426" spans="1:2" x14ac:dyDescent="0.3">
      <c r="A3426">
        <v>90</v>
      </c>
      <c r="B3426">
        <v>6.9</v>
      </c>
    </row>
    <row r="3427" spans="1:2" x14ac:dyDescent="0.3">
      <c r="A3427">
        <v>104</v>
      </c>
      <c r="B3427">
        <v>8</v>
      </c>
    </row>
    <row r="3428" spans="1:2" x14ac:dyDescent="0.3">
      <c r="A3428">
        <v>102</v>
      </c>
      <c r="B3428">
        <v>6.8</v>
      </c>
    </row>
    <row r="3429" spans="1:2" x14ac:dyDescent="0.3">
      <c r="A3429">
        <v>93</v>
      </c>
      <c r="B3429">
        <v>5.4</v>
      </c>
    </row>
    <row r="3430" spans="1:2" x14ac:dyDescent="0.3">
      <c r="A3430">
        <v>90</v>
      </c>
      <c r="B3430">
        <v>6.5</v>
      </c>
    </row>
    <row r="3431" spans="1:2" x14ac:dyDescent="0.3">
      <c r="A3431">
        <v>106</v>
      </c>
      <c r="B3431">
        <v>4.2</v>
      </c>
    </row>
    <row r="3432" spans="1:2" x14ac:dyDescent="0.3">
      <c r="A3432">
        <v>99</v>
      </c>
      <c r="B3432">
        <v>7.4</v>
      </c>
    </row>
    <row r="3433" spans="1:2" x14ac:dyDescent="0.3">
      <c r="A3433">
        <v>115</v>
      </c>
      <c r="B3433">
        <v>6.9</v>
      </c>
    </row>
    <row r="3434" spans="1:2" x14ac:dyDescent="0.3">
      <c r="A3434">
        <v>89</v>
      </c>
      <c r="B3434">
        <v>6.7</v>
      </c>
    </row>
    <row r="3435" spans="1:2" x14ac:dyDescent="0.3">
      <c r="A3435">
        <v>101</v>
      </c>
      <c r="B3435">
        <v>7.3</v>
      </c>
    </row>
    <row r="3436" spans="1:2" x14ac:dyDescent="0.3">
      <c r="A3436">
        <v>92</v>
      </c>
      <c r="B3436">
        <v>7.6</v>
      </c>
    </row>
    <row r="3437" spans="1:2" x14ac:dyDescent="0.3">
      <c r="A3437">
        <v>94</v>
      </c>
      <c r="B3437">
        <v>5.4</v>
      </c>
    </row>
    <row r="3438" spans="1:2" x14ac:dyDescent="0.3">
      <c r="A3438">
        <v>100</v>
      </c>
      <c r="B3438">
        <v>7.3</v>
      </c>
    </row>
    <row r="3439" spans="1:2" x14ac:dyDescent="0.3">
      <c r="A3439">
        <v>106</v>
      </c>
      <c r="B3439">
        <v>6.4</v>
      </c>
    </row>
    <row r="3440" spans="1:2" x14ac:dyDescent="0.3">
      <c r="A3440">
        <v>109</v>
      </c>
      <c r="B3440">
        <v>6</v>
      </c>
    </row>
    <row r="3441" spans="1:2" x14ac:dyDescent="0.3">
      <c r="A3441">
        <v>105</v>
      </c>
      <c r="B3441">
        <v>7.2</v>
      </c>
    </row>
    <row r="3442" spans="1:2" x14ac:dyDescent="0.3">
      <c r="A3442">
        <v>102</v>
      </c>
      <c r="B3442">
        <v>6</v>
      </c>
    </row>
    <row r="3443" spans="1:2" x14ac:dyDescent="0.3">
      <c r="A3443">
        <v>97</v>
      </c>
      <c r="B3443">
        <v>3.1</v>
      </c>
    </row>
    <row r="3444" spans="1:2" x14ac:dyDescent="0.3">
      <c r="A3444">
        <v>118</v>
      </c>
      <c r="B3444">
        <v>6.9</v>
      </c>
    </row>
    <row r="3445" spans="1:2" x14ac:dyDescent="0.3">
      <c r="A3445">
        <v>92</v>
      </c>
      <c r="B3445">
        <v>6.2</v>
      </c>
    </row>
    <row r="3446" spans="1:2" x14ac:dyDescent="0.3">
      <c r="A3446">
        <v>112</v>
      </c>
      <c r="B3446">
        <v>5.5</v>
      </c>
    </row>
    <row r="3447" spans="1:2" x14ac:dyDescent="0.3">
      <c r="A3447">
        <v>103</v>
      </c>
      <c r="B3447">
        <v>6.9</v>
      </c>
    </row>
    <row r="3448" spans="1:2" x14ac:dyDescent="0.3">
      <c r="A3448">
        <v>93</v>
      </c>
      <c r="B3448">
        <v>6.3</v>
      </c>
    </row>
    <row r="3449" spans="1:2" x14ac:dyDescent="0.3">
      <c r="A3449">
        <v>101</v>
      </c>
      <c r="B3449">
        <v>4.8</v>
      </c>
    </row>
    <row r="3450" spans="1:2" x14ac:dyDescent="0.3">
      <c r="A3450">
        <v>115</v>
      </c>
      <c r="B3450">
        <v>7.9</v>
      </c>
    </row>
    <row r="3451" spans="1:2" x14ac:dyDescent="0.3">
      <c r="A3451">
        <v>113</v>
      </c>
      <c r="B3451">
        <v>6.7</v>
      </c>
    </row>
    <row r="3452" spans="1:2" x14ac:dyDescent="0.3">
      <c r="A3452">
        <v>95</v>
      </c>
      <c r="B3452">
        <v>5.6</v>
      </c>
    </row>
    <row r="3453" spans="1:2" x14ac:dyDescent="0.3">
      <c r="A3453">
        <v>153</v>
      </c>
      <c r="B3453">
        <v>5.4</v>
      </c>
    </row>
    <row r="3454" spans="1:2" x14ac:dyDescent="0.3">
      <c r="A3454">
        <v>89</v>
      </c>
      <c r="B3454">
        <v>8</v>
      </c>
    </row>
    <row r="3455" spans="1:2" x14ac:dyDescent="0.3">
      <c r="A3455">
        <v>92</v>
      </c>
      <c r="B3455">
        <v>5.7</v>
      </c>
    </row>
    <row r="3456" spans="1:2" x14ac:dyDescent="0.3">
      <c r="A3456">
        <v>107</v>
      </c>
      <c r="B3456">
        <v>7.6</v>
      </c>
    </row>
    <row r="3457" spans="1:2" x14ac:dyDescent="0.3">
      <c r="A3457">
        <v>118</v>
      </c>
      <c r="B3457">
        <v>7</v>
      </c>
    </row>
    <row r="3458" spans="1:2" x14ac:dyDescent="0.3">
      <c r="A3458">
        <v>97</v>
      </c>
      <c r="B3458">
        <v>7.2</v>
      </c>
    </row>
    <row r="3459" spans="1:2" x14ac:dyDescent="0.3">
      <c r="A3459">
        <v>156</v>
      </c>
      <c r="B3459">
        <v>6.2</v>
      </c>
    </row>
    <row r="3460" spans="1:2" x14ac:dyDescent="0.3">
      <c r="A3460">
        <v>100</v>
      </c>
      <c r="B3460">
        <v>3.5</v>
      </c>
    </row>
    <row r="3461" spans="1:2" x14ac:dyDescent="0.3">
      <c r="A3461">
        <v>96</v>
      </c>
      <c r="B3461">
        <v>7.5</v>
      </c>
    </row>
    <row r="3462" spans="1:2" x14ac:dyDescent="0.3">
      <c r="A3462">
        <v>104</v>
      </c>
      <c r="B3462">
        <v>5.0999999999999996</v>
      </c>
    </row>
    <row r="3463" spans="1:2" x14ac:dyDescent="0.3">
      <c r="A3463">
        <v>120</v>
      </c>
      <c r="B3463">
        <v>6.7</v>
      </c>
    </row>
    <row r="3464" spans="1:2" x14ac:dyDescent="0.3">
      <c r="A3464">
        <v>175</v>
      </c>
      <c r="B3464">
        <v>9.1999999999999993</v>
      </c>
    </row>
    <row r="3465" spans="1:2" x14ac:dyDescent="0.3">
      <c r="A3465">
        <v>95</v>
      </c>
      <c r="B3465">
        <v>6.1</v>
      </c>
    </row>
    <row r="3466" spans="1:2" x14ac:dyDescent="0.3">
      <c r="A3466">
        <v>95</v>
      </c>
      <c r="B3466">
        <v>7.7</v>
      </c>
    </row>
    <row r="3467" spans="1:2" x14ac:dyDescent="0.3">
      <c r="A3467">
        <v>121</v>
      </c>
      <c r="B3467">
        <v>7.6</v>
      </c>
    </row>
    <row r="3468" spans="1:2" x14ac:dyDescent="0.3">
      <c r="A3468">
        <v>110</v>
      </c>
      <c r="B3468">
        <v>6.1</v>
      </c>
    </row>
    <row r="3469" spans="1:2" x14ac:dyDescent="0.3">
      <c r="A3469">
        <v>96</v>
      </c>
      <c r="B3469">
        <v>4.9000000000000004</v>
      </c>
    </row>
    <row r="3470" spans="1:2" x14ac:dyDescent="0.3">
      <c r="A3470">
        <v>121</v>
      </c>
      <c r="B3470">
        <v>6.8</v>
      </c>
    </row>
    <row r="3471" spans="1:2" x14ac:dyDescent="0.3">
      <c r="A3471">
        <v>95</v>
      </c>
      <c r="B3471">
        <v>7</v>
      </c>
    </row>
    <row r="3472" spans="1:2" x14ac:dyDescent="0.3">
      <c r="A3472">
        <v>112</v>
      </c>
      <c r="B3472">
        <v>7.2</v>
      </c>
    </row>
    <row r="3473" spans="1:2" x14ac:dyDescent="0.3">
      <c r="A3473">
        <v>112</v>
      </c>
      <c r="B3473">
        <v>5.7</v>
      </c>
    </row>
    <row r="3474" spans="1:2" x14ac:dyDescent="0.3">
      <c r="A3474">
        <v>143</v>
      </c>
      <c r="B3474">
        <v>7.3</v>
      </c>
    </row>
    <row r="3475" spans="1:2" x14ac:dyDescent="0.3">
      <c r="A3475">
        <v>93</v>
      </c>
      <c r="B3475">
        <v>7.5</v>
      </c>
    </row>
    <row r="3476" spans="1:2" x14ac:dyDescent="0.3">
      <c r="A3476">
        <v>110</v>
      </c>
      <c r="B3476">
        <v>7.4</v>
      </c>
    </row>
    <row r="3477" spans="1:2" x14ac:dyDescent="0.3">
      <c r="A3477">
        <v>104</v>
      </c>
      <c r="B3477">
        <v>7.2</v>
      </c>
    </row>
    <row r="3478" spans="1:2" x14ac:dyDescent="0.3">
      <c r="A3478">
        <v>115</v>
      </c>
      <c r="B3478">
        <v>6.5</v>
      </c>
    </row>
    <row r="3479" spans="1:2" x14ac:dyDescent="0.3">
      <c r="A3479">
        <v>53</v>
      </c>
      <c r="B3479">
        <v>9</v>
      </c>
    </row>
    <row r="3480" spans="1:2" x14ac:dyDescent="0.3">
      <c r="A3480">
        <v>119</v>
      </c>
      <c r="B3480">
        <v>6.8</v>
      </c>
    </row>
    <row r="3481" spans="1:2" x14ac:dyDescent="0.3">
      <c r="A3481">
        <v>125</v>
      </c>
      <c r="B3481">
        <v>6.8</v>
      </c>
    </row>
    <row r="3482" spans="1:2" x14ac:dyDescent="0.3">
      <c r="A3482">
        <v>96</v>
      </c>
      <c r="B3482">
        <v>5.2</v>
      </c>
    </row>
    <row r="3483" spans="1:2" x14ac:dyDescent="0.3">
      <c r="A3483">
        <v>100</v>
      </c>
      <c r="B3483">
        <v>7.2</v>
      </c>
    </row>
    <row r="3484" spans="1:2" x14ac:dyDescent="0.3">
      <c r="A3484">
        <v>46</v>
      </c>
      <c r="B3484">
        <v>7.5</v>
      </c>
    </row>
    <row r="3485" spans="1:2" x14ac:dyDescent="0.3">
      <c r="A3485">
        <v>89</v>
      </c>
      <c r="B3485">
        <v>4</v>
      </c>
    </row>
    <row r="3486" spans="1:2" x14ac:dyDescent="0.3">
      <c r="A3486">
        <v>92</v>
      </c>
      <c r="B3486">
        <v>6.8</v>
      </c>
    </row>
    <row r="3487" spans="1:2" x14ac:dyDescent="0.3">
      <c r="A3487">
        <v>109</v>
      </c>
      <c r="B3487">
        <v>6.9</v>
      </c>
    </row>
    <row r="3488" spans="1:2" x14ac:dyDescent="0.3">
      <c r="A3488">
        <v>44</v>
      </c>
      <c r="B3488">
        <v>8.1999999999999993</v>
      </c>
    </row>
    <row r="3489" spans="1:2" x14ac:dyDescent="0.3">
      <c r="A3489">
        <v>103</v>
      </c>
      <c r="B3489">
        <v>7.3</v>
      </c>
    </row>
    <row r="3490" spans="1:2" x14ac:dyDescent="0.3">
      <c r="A3490">
        <v>95</v>
      </c>
      <c r="B3490">
        <v>6.1</v>
      </c>
    </row>
    <row r="3491" spans="1:2" x14ac:dyDescent="0.3">
      <c r="A3491">
        <v>143</v>
      </c>
      <c r="B3491">
        <v>7.8</v>
      </c>
    </row>
    <row r="3492" spans="1:2" x14ac:dyDescent="0.3">
      <c r="A3492">
        <v>105</v>
      </c>
      <c r="B3492">
        <v>6</v>
      </c>
    </row>
    <row r="3493" spans="1:2" x14ac:dyDescent="0.3">
      <c r="A3493">
        <v>79</v>
      </c>
      <c r="B3493">
        <v>4.0999999999999996</v>
      </c>
    </row>
    <row r="3494" spans="1:2" x14ac:dyDescent="0.3">
      <c r="A3494">
        <v>106</v>
      </c>
      <c r="B3494">
        <v>7</v>
      </c>
    </row>
    <row r="3495" spans="1:2" x14ac:dyDescent="0.3">
      <c r="A3495">
        <v>100</v>
      </c>
      <c r="B3495">
        <v>7.1</v>
      </c>
    </row>
    <row r="3496" spans="1:2" x14ac:dyDescent="0.3">
      <c r="A3496">
        <v>103</v>
      </c>
      <c r="B3496">
        <v>6.2</v>
      </c>
    </row>
    <row r="3497" spans="1:2" x14ac:dyDescent="0.3">
      <c r="A3497">
        <v>116</v>
      </c>
      <c r="B3497">
        <v>6.9</v>
      </c>
    </row>
    <row r="3498" spans="1:2" x14ac:dyDescent="0.3">
      <c r="A3498">
        <v>99</v>
      </c>
      <c r="B3498">
        <v>7.6</v>
      </c>
    </row>
    <row r="3499" spans="1:2" x14ac:dyDescent="0.3">
      <c r="A3499">
        <v>164</v>
      </c>
      <c r="B3499">
        <v>7.6</v>
      </c>
    </row>
    <row r="3500" spans="1:2" x14ac:dyDescent="0.3">
      <c r="A3500">
        <v>96</v>
      </c>
      <c r="B3500">
        <v>6.4</v>
      </c>
    </row>
    <row r="3501" spans="1:2" x14ac:dyDescent="0.3">
      <c r="A3501">
        <v>122</v>
      </c>
      <c r="B3501">
        <v>6.2</v>
      </c>
    </row>
    <row r="3502" spans="1:2" x14ac:dyDescent="0.3">
      <c r="A3502">
        <v>94</v>
      </c>
      <c r="B3502">
        <v>7.5</v>
      </c>
    </row>
    <row r="3503" spans="1:2" x14ac:dyDescent="0.3">
      <c r="A3503">
        <v>93</v>
      </c>
      <c r="B3503">
        <v>2</v>
      </c>
    </row>
    <row r="3504" spans="1:2" x14ac:dyDescent="0.3">
      <c r="A3504">
        <v>96</v>
      </c>
      <c r="B3504">
        <v>6.2</v>
      </c>
    </row>
    <row r="3505" spans="1:2" x14ac:dyDescent="0.3">
      <c r="A3505">
        <v>60</v>
      </c>
      <c r="B3505">
        <v>7.7</v>
      </c>
    </row>
    <row r="3506" spans="1:2" x14ac:dyDescent="0.3">
      <c r="A3506">
        <v>113</v>
      </c>
      <c r="B3506">
        <v>6.5</v>
      </c>
    </row>
    <row r="3507" spans="1:2" x14ac:dyDescent="0.3">
      <c r="A3507">
        <v>60</v>
      </c>
      <c r="B3507">
        <v>7.4</v>
      </c>
    </row>
    <row r="3508" spans="1:2" x14ac:dyDescent="0.3">
      <c r="A3508">
        <v>192</v>
      </c>
      <c r="B3508">
        <v>7.9</v>
      </c>
    </row>
    <row r="3509" spans="1:2" x14ac:dyDescent="0.3">
      <c r="A3509">
        <v>99</v>
      </c>
      <c r="B3509">
        <v>6.8</v>
      </c>
    </row>
    <row r="3510" spans="1:2" x14ac:dyDescent="0.3">
      <c r="A3510">
        <v>91</v>
      </c>
      <c r="B3510">
        <v>6.3</v>
      </c>
    </row>
    <row r="3511" spans="1:2" x14ac:dyDescent="0.3">
      <c r="A3511">
        <v>100</v>
      </c>
      <c r="B3511">
        <v>6.3</v>
      </c>
    </row>
    <row r="3512" spans="1:2" x14ac:dyDescent="0.3">
      <c r="A3512">
        <v>105</v>
      </c>
      <c r="B3512">
        <v>6.6</v>
      </c>
    </row>
    <row r="3513" spans="1:2" x14ac:dyDescent="0.3">
      <c r="A3513">
        <v>99</v>
      </c>
      <c r="B3513">
        <v>6.4</v>
      </c>
    </row>
    <row r="3514" spans="1:2" x14ac:dyDescent="0.3">
      <c r="A3514">
        <v>112</v>
      </c>
      <c r="B3514">
        <v>7.5</v>
      </c>
    </row>
    <row r="3515" spans="1:2" x14ac:dyDescent="0.3">
      <c r="A3515">
        <v>100</v>
      </c>
      <c r="B3515">
        <v>5.8</v>
      </c>
    </row>
    <row r="3516" spans="1:2" x14ac:dyDescent="0.3">
      <c r="A3516">
        <v>99</v>
      </c>
      <c r="B3516">
        <v>6.5</v>
      </c>
    </row>
    <row r="3517" spans="1:2" x14ac:dyDescent="0.3">
      <c r="A3517">
        <v>100</v>
      </c>
      <c r="B3517">
        <v>4.8</v>
      </c>
    </row>
    <row r="3518" spans="1:2" x14ac:dyDescent="0.3">
      <c r="A3518">
        <v>125</v>
      </c>
      <c r="B3518">
        <v>7.2</v>
      </c>
    </row>
    <row r="3519" spans="1:2" x14ac:dyDescent="0.3">
      <c r="A3519">
        <v>107</v>
      </c>
      <c r="B3519">
        <v>6.3</v>
      </c>
    </row>
    <row r="3520" spans="1:2" x14ac:dyDescent="0.3">
      <c r="A3520">
        <v>107</v>
      </c>
      <c r="B3520">
        <v>7</v>
      </c>
    </row>
    <row r="3521" spans="1:2" x14ac:dyDescent="0.3">
      <c r="A3521">
        <v>97</v>
      </c>
      <c r="B3521">
        <v>6.3</v>
      </c>
    </row>
    <row r="3522" spans="1:2" x14ac:dyDescent="0.3">
      <c r="A3522">
        <v>105</v>
      </c>
      <c r="B3522">
        <v>5.3</v>
      </c>
    </row>
    <row r="3523" spans="1:2" x14ac:dyDescent="0.3">
      <c r="A3523">
        <v>95</v>
      </c>
      <c r="B3523">
        <v>2.2999999999999998</v>
      </c>
    </row>
    <row r="3524" spans="1:2" x14ac:dyDescent="0.3">
      <c r="A3524">
        <v>106</v>
      </c>
      <c r="B3524">
        <v>7.1</v>
      </c>
    </row>
    <row r="3525" spans="1:2" x14ac:dyDescent="0.3">
      <c r="A3525">
        <v>93</v>
      </c>
      <c r="B3525">
        <v>6.2</v>
      </c>
    </row>
    <row r="3526" spans="1:2" x14ac:dyDescent="0.3">
      <c r="A3526">
        <v>103</v>
      </c>
      <c r="B3526">
        <v>6.2</v>
      </c>
    </row>
    <row r="3527" spans="1:2" x14ac:dyDescent="0.3">
      <c r="A3527">
        <v>96</v>
      </c>
      <c r="B3527">
        <v>6.7</v>
      </c>
    </row>
    <row r="3528" spans="1:2" x14ac:dyDescent="0.3">
      <c r="A3528">
        <v>103</v>
      </c>
      <c r="B3528">
        <v>6.5</v>
      </c>
    </row>
    <row r="3529" spans="1:2" x14ac:dyDescent="0.3">
      <c r="A3529">
        <v>108</v>
      </c>
      <c r="B3529">
        <v>5.9</v>
      </c>
    </row>
    <row r="3530" spans="1:2" x14ac:dyDescent="0.3">
      <c r="A3530">
        <v>177</v>
      </c>
      <c r="B3530">
        <v>6.7</v>
      </c>
    </row>
    <row r="3531" spans="1:2" x14ac:dyDescent="0.3">
      <c r="A3531">
        <v>118</v>
      </c>
      <c r="B3531">
        <v>6</v>
      </c>
    </row>
    <row r="3532" spans="1:2" x14ac:dyDescent="0.3">
      <c r="A3532">
        <v>97</v>
      </c>
      <c r="B3532">
        <v>6.9</v>
      </c>
    </row>
    <row r="3533" spans="1:2" x14ac:dyDescent="0.3">
      <c r="A3533">
        <v>102</v>
      </c>
      <c r="B3533">
        <v>7.9</v>
      </c>
    </row>
    <row r="3534" spans="1:2" x14ac:dyDescent="0.3">
      <c r="A3534">
        <v>92</v>
      </c>
      <c r="B3534">
        <v>5.3</v>
      </c>
    </row>
    <row r="3535" spans="1:2" x14ac:dyDescent="0.3">
      <c r="A3535">
        <v>88</v>
      </c>
      <c r="B3535">
        <v>4.8</v>
      </c>
    </row>
    <row r="3536" spans="1:2" x14ac:dyDescent="0.3">
      <c r="A3536">
        <v>80</v>
      </c>
      <c r="B3536">
        <v>5.3</v>
      </c>
    </row>
    <row r="3537" spans="1:2" x14ac:dyDescent="0.3">
      <c r="A3537">
        <v>45</v>
      </c>
      <c r="B3537">
        <v>6</v>
      </c>
    </row>
    <row r="3538" spans="1:2" x14ac:dyDescent="0.3">
      <c r="A3538">
        <v>115</v>
      </c>
      <c r="B3538">
        <v>7.3</v>
      </c>
    </row>
    <row r="3539" spans="1:2" x14ac:dyDescent="0.3">
      <c r="A3539">
        <v>97</v>
      </c>
      <c r="B3539">
        <v>7.4</v>
      </c>
    </row>
    <row r="3540" spans="1:2" x14ac:dyDescent="0.3">
      <c r="A3540">
        <v>102</v>
      </c>
      <c r="B3540">
        <v>7.7</v>
      </c>
    </row>
    <row r="3541" spans="1:2" x14ac:dyDescent="0.3">
      <c r="A3541">
        <v>111</v>
      </c>
      <c r="B3541">
        <v>4.8</v>
      </c>
    </row>
    <row r="3542" spans="1:2" x14ac:dyDescent="0.3">
      <c r="A3542">
        <v>96</v>
      </c>
      <c r="B3542">
        <v>7.2</v>
      </c>
    </row>
    <row r="3543" spans="1:2" x14ac:dyDescent="0.3">
      <c r="A3543">
        <v>94</v>
      </c>
      <c r="B3543">
        <v>5.8</v>
      </c>
    </row>
    <row r="3544" spans="1:2" x14ac:dyDescent="0.3">
      <c r="A3544">
        <v>125</v>
      </c>
      <c r="B3544">
        <v>7.3</v>
      </c>
    </row>
    <row r="3545" spans="1:2" x14ac:dyDescent="0.3">
      <c r="A3545">
        <v>108</v>
      </c>
      <c r="B3545">
        <v>7</v>
      </c>
    </row>
    <row r="3546" spans="1:2" x14ac:dyDescent="0.3">
      <c r="A3546">
        <v>101</v>
      </c>
      <c r="B3546">
        <v>6.4</v>
      </c>
    </row>
    <row r="3547" spans="1:2" x14ac:dyDescent="0.3">
      <c r="A3547">
        <v>101</v>
      </c>
      <c r="B3547">
        <v>5.6</v>
      </c>
    </row>
    <row r="3548" spans="1:2" x14ac:dyDescent="0.3">
      <c r="A3548">
        <v>139</v>
      </c>
      <c r="B3548">
        <v>8.1999999999999993</v>
      </c>
    </row>
    <row r="3549" spans="1:2" x14ac:dyDescent="0.3">
      <c r="A3549">
        <v>125</v>
      </c>
      <c r="B3549">
        <v>6.5</v>
      </c>
    </row>
    <row r="3550" spans="1:2" x14ac:dyDescent="0.3">
      <c r="A3550">
        <v>88</v>
      </c>
      <c r="B3550">
        <v>6.4</v>
      </c>
    </row>
    <row r="3551" spans="1:2" x14ac:dyDescent="0.3">
      <c r="A3551">
        <v>115</v>
      </c>
      <c r="B3551">
        <v>8.1</v>
      </c>
    </row>
    <row r="3552" spans="1:2" x14ac:dyDescent="0.3">
      <c r="A3552">
        <v>99</v>
      </c>
      <c r="B3552">
        <v>5.4</v>
      </c>
    </row>
    <row r="3553" spans="1:2" x14ac:dyDescent="0.3">
      <c r="A3553">
        <v>88</v>
      </c>
      <c r="B3553">
        <v>6.3</v>
      </c>
    </row>
    <row r="3554" spans="1:2" x14ac:dyDescent="0.3">
      <c r="A3554">
        <v>112</v>
      </c>
      <c r="B3554">
        <v>7.8</v>
      </c>
    </row>
    <row r="3555" spans="1:2" x14ac:dyDescent="0.3">
      <c r="A3555">
        <v>108</v>
      </c>
      <c r="B3555">
        <v>6.8</v>
      </c>
    </row>
    <row r="3556" spans="1:2" x14ac:dyDescent="0.3">
      <c r="A3556">
        <v>107</v>
      </c>
      <c r="B3556">
        <v>7.2</v>
      </c>
    </row>
    <row r="3557" spans="1:2" x14ac:dyDescent="0.3">
      <c r="A3557">
        <v>104</v>
      </c>
      <c r="B3557">
        <v>7.1</v>
      </c>
    </row>
    <row r="3558" spans="1:2" x14ac:dyDescent="0.3">
      <c r="A3558">
        <v>108</v>
      </c>
      <c r="B3558">
        <v>6.2</v>
      </c>
    </row>
    <row r="3559" spans="1:2" x14ac:dyDescent="0.3">
      <c r="A3559">
        <v>102</v>
      </c>
      <c r="B3559">
        <v>7.3</v>
      </c>
    </row>
    <row r="3560" spans="1:2" x14ac:dyDescent="0.3">
      <c r="A3560">
        <v>88</v>
      </c>
      <c r="B3560">
        <v>5.9</v>
      </c>
    </row>
    <row r="3561" spans="1:2" x14ac:dyDescent="0.3">
      <c r="A3561">
        <v>115</v>
      </c>
      <c r="B3561">
        <v>7.2</v>
      </c>
    </row>
    <row r="3562" spans="1:2" x14ac:dyDescent="0.3">
      <c r="A3562">
        <v>91</v>
      </c>
      <c r="B3562">
        <v>3.6</v>
      </c>
    </row>
    <row r="3563" spans="1:2" x14ac:dyDescent="0.3">
      <c r="A3563">
        <v>141</v>
      </c>
      <c r="B3563">
        <v>7.7</v>
      </c>
    </row>
    <row r="3564" spans="1:2" x14ac:dyDescent="0.3">
      <c r="A3564">
        <v>101</v>
      </c>
      <c r="B3564">
        <v>7.3</v>
      </c>
    </row>
    <row r="3565" spans="1:2" x14ac:dyDescent="0.3">
      <c r="A3565">
        <v>105</v>
      </c>
      <c r="B3565">
        <v>7.4</v>
      </c>
    </row>
    <row r="3566" spans="1:2" x14ac:dyDescent="0.3">
      <c r="A3566">
        <v>100</v>
      </c>
      <c r="B3566">
        <v>6.6</v>
      </c>
    </row>
    <row r="3567" spans="1:2" x14ac:dyDescent="0.3">
      <c r="A3567">
        <v>116</v>
      </c>
      <c r="B3567">
        <v>6.9</v>
      </c>
    </row>
    <row r="3568" spans="1:2" x14ac:dyDescent="0.3">
      <c r="A3568">
        <v>97</v>
      </c>
      <c r="B3568">
        <v>6.8</v>
      </c>
    </row>
    <row r="3569" spans="1:2" x14ac:dyDescent="0.3">
      <c r="A3569">
        <v>106</v>
      </c>
      <c r="B3569">
        <v>7.3</v>
      </c>
    </row>
    <row r="3570" spans="1:2" x14ac:dyDescent="0.3">
      <c r="A3570">
        <v>105</v>
      </c>
      <c r="B3570">
        <v>7.2</v>
      </c>
    </row>
    <row r="3571" spans="1:2" x14ac:dyDescent="0.3">
      <c r="A3571">
        <v>102</v>
      </c>
      <c r="B3571">
        <v>6.5</v>
      </c>
    </row>
    <row r="3572" spans="1:2" x14ac:dyDescent="0.3">
      <c r="A3572">
        <v>122</v>
      </c>
      <c r="B3572">
        <v>7.7</v>
      </c>
    </row>
    <row r="3573" spans="1:2" x14ac:dyDescent="0.3">
      <c r="A3573">
        <v>107</v>
      </c>
      <c r="B3573">
        <v>8.1</v>
      </c>
    </row>
    <row r="3574" spans="1:2" x14ac:dyDescent="0.3">
      <c r="A3574">
        <v>121</v>
      </c>
      <c r="B3574">
        <v>7.7</v>
      </c>
    </row>
    <row r="3575" spans="1:2" x14ac:dyDescent="0.3">
      <c r="A3575">
        <v>98</v>
      </c>
      <c r="B3575">
        <v>7.6</v>
      </c>
    </row>
    <row r="3576" spans="1:2" x14ac:dyDescent="0.3">
      <c r="A3576">
        <v>108</v>
      </c>
      <c r="B3576">
        <v>7.3</v>
      </c>
    </row>
    <row r="3577" spans="1:2" x14ac:dyDescent="0.3">
      <c r="A3577">
        <v>55</v>
      </c>
      <c r="B3577">
        <v>8.6999999999999993</v>
      </c>
    </row>
    <row r="3578" spans="1:2" x14ac:dyDescent="0.3">
      <c r="A3578">
        <v>123</v>
      </c>
      <c r="B3578">
        <v>7.2</v>
      </c>
    </row>
    <row r="3579" spans="1:2" x14ac:dyDescent="0.3">
      <c r="A3579">
        <v>110</v>
      </c>
      <c r="B3579">
        <v>7.2</v>
      </c>
    </row>
    <row r="3580" spans="1:2" x14ac:dyDescent="0.3">
      <c r="A3580">
        <v>120</v>
      </c>
      <c r="B3580">
        <v>8.1</v>
      </c>
    </row>
    <row r="3581" spans="1:2" x14ac:dyDescent="0.3">
      <c r="A3581">
        <v>122</v>
      </c>
      <c r="B3581">
        <v>7.5</v>
      </c>
    </row>
    <row r="3582" spans="1:2" x14ac:dyDescent="0.3">
      <c r="A3582">
        <v>110</v>
      </c>
      <c r="B3582">
        <v>8.1</v>
      </c>
    </row>
    <row r="3583" spans="1:2" x14ac:dyDescent="0.3">
      <c r="A3583">
        <v>139</v>
      </c>
      <c r="B3583">
        <v>7.8</v>
      </c>
    </row>
    <row r="3584" spans="1:2" x14ac:dyDescent="0.3">
      <c r="A3584">
        <v>124</v>
      </c>
      <c r="B3584">
        <v>7.8</v>
      </c>
    </row>
    <row r="3585" spans="1:2" x14ac:dyDescent="0.3">
      <c r="A3585">
        <v>120</v>
      </c>
      <c r="B3585">
        <v>5.8</v>
      </c>
    </row>
    <row r="3586" spans="1:2" x14ac:dyDescent="0.3">
      <c r="A3586">
        <v>152</v>
      </c>
      <c r="B3586">
        <v>7.6</v>
      </c>
    </row>
    <row r="3587" spans="1:2" x14ac:dyDescent="0.3">
      <c r="A3587">
        <v>98</v>
      </c>
      <c r="B3587">
        <v>7.4</v>
      </c>
    </row>
    <row r="3588" spans="1:2" x14ac:dyDescent="0.3">
      <c r="A3588">
        <v>106</v>
      </c>
      <c r="B3588">
        <v>6.3</v>
      </c>
    </row>
    <row r="3589" spans="1:2" x14ac:dyDescent="0.3">
      <c r="A3589">
        <v>106</v>
      </c>
      <c r="B3589">
        <v>6.9</v>
      </c>
    </row>
    <row r="3590" spans="1:2" x14ac:dyDescent="0.3">
      <c r="A3590">
        <v>106</v>
      </c>
      <c r="B3590">
        <v>8.6</v>
      </c>
    </row>
    <row r="3591" spans="1:2" x14ac:dyDescent="0.3">
      <c r="A3591">
        <v>89</v>
      </c>
      <c r="B3591">
        <v>5.0999999999999996</v>
      </c>
    </row>
    <row r="3592" spans="1:2" x14ac:dyDescent="0.3">
      <c r="A3592">
        <v>94</v>
      </c>
      <c r="B3592">
        <v>6.4</v>
      </c>
    </row>
    <row r="3593" spans="1:2" x14ac:dyDescent="0.3">
      <c r="A3593">
        <v>109</v>
      </c>
      <c r="B3593">
        <v>7.9</v>
      </c>
    </row>
    <row r="3594" spans="1:2" x14ac:dyDescent="0.3">
      <c r="A3594">
        <v>144</v>
      </c>
      <c r="B3594">
        <v>6.9</v>
      </c>
    </row>
    <row r="3595" spans="1:2" x14ac:dyDescent="0.3">
      <c r="A3595">
        <v>90</v>
      </c>
      <c r="B3595">
        <v>7.5</v>
      </c>
    </row>
    <row r="3596" spans="1:2" x14ac:dyDescent="0.3">
      <c r="A3596">
        <v>106</v>
      </c>
      <c r="B3596">
        <v>7.2</v>
      </c>
    </row>
    <row r="3597" spans="1:2" x14ac:dyDescent="0.3">
      <c r="A3597">
        <v>121</v>
      </c>
      <c r="B3597">
        <v>5.8</v>
      </c>
    </row>
    <row r="3598" spans="1:2" x14ac:dyDescent="0.3">
      <c r="A3598">
        <v>89</v>
      </c>
      <c r="B3598">
        <v>2.9</v>
      </c>
    </row>
    <row r="3599" spans="1:2" x14ac:dyDescent="0.3">
      <c r="A3599">
        <v>86</v>
      </c>
      <c r="B3599">
        <v>6.2</v>
      </c>
    </row>
    <row r="3600" spans="1:2" x14ac:dyDescent="0.3">
      <c r="A3600">
        <v>91</v>
      </c>
      <c r="B3600">
        <v>7.3</v>
      </c>
    </row>
    <row r="3601" spans="1:2" x14ac:dyDescent="0.3">
      <c r="A3601">
        <v>104</v>
      </c>
      <c r="B3601">
        <v>6.2</v>
      </c>
    </row>
    <row r="3602" spans="1:2" x14ac:dyDescent="0.3">
      <c r="A3602">
        <v>99</v>
      </c>
      <c r="B3602">
        <v>6.8</v>
      </c>
    </row>
    <row r="3603" spans="1:2" x14ac:dyDescent="0.3">
      <c r="A3603">
        <v>98</v>
      </c>
      <c r="B3603">
        <v>6.1</v>
      </c>
    </row>
    <row r="3604" spans="1:2" x14ac:dyDescent="0.3">
      <c r="A3604">
        <v>121</v>
      </c>
      <c r="B3604">
        <v>7.7</v>
      </c>
    </row>
    <row r="3605" spans="1:2" x14ac:dyDescent="0.3">
      <c r="A3605">
        <v>96</v>
      </c>
      <c r="B3605">
        <v>5.2</v>
      </c>
    </row>
    <row r="3606" spans="1:2" x14ac:dyDescent="0.3">
      <c r="A3606">
        <v>99</v>
      </c>
      <c r="B3606">
        <v>6.8</v>
      </c>
    </row>
    <row r="3607" spans="1:2" x14ac:dyDescent="0.3">
      <c r="A3607">
        <v>42</v>
      </c>
      <c r="B3607">
        <v>6.5</v>
      </c>
    </row>
    <row r="3608" spans="1:2" x14ac:dyDescent="0.3">
      <c r="A3608">
        <v>122</v>
      </c>
      <c r="B3608">
        <v>7</v>
      </c>
    </row>
    <row r="3609" spans="1:2" x14ac:dyDescent="0.3">
      <c r="A3609">
        <v>101</v>
      </c>
      <c r="B3609">
        <v>5.9</v>
      </c>
    </row>
    <row r="3610" spans="1:2" x14ac:dyDescent="0.3">
      <c r="A3610">
        <v>102</v>
      </c>
      <c r="B3610">
        <v>7.1</v>
      </c>
    </row>
    <row r="3611" spans="1:2" x14ac:dyDescent="0.3">
      <c r="A3611">
        <v>84</v>
      </c>
      <c r="B3611">
        <v>5.5</v>
      </c>
    </row>
    <row r="3612" spans="1:2" x14ac:dyDescent="0.3">
      <c r="A3612">
        <v>104</v>
      </c>
      <c r="B3612">
        <v>7.4</v>
      </c>
    </row>
    <row r="3613" spans="1:2" x14ac:dyDescent="0.3">
      <c r="A3613">
        <v>96</v>
      </c>
      <c r="B3613">
        <v>7.3</v>
      </c>
    </row>
    <row r="3614" spans="1:2" x14ac:dyDescent="0.3">
      <c r="A3614">
        <v>94</v>
      </c>
      <c r="B3614">
        <v>4.5999999999999996</v>
      </c>
    </row>
    <row r="3615" spans="1:2" x14ac:dyDescent="0.3">
      <c r="A3615">
        <v>90</v>
      </c>
      <c r="B3615">
        <v>7.2</v>
      </c>
    </row>
    <row r="3616" spans="1:2" x14ac:dyDescent="0.3">
      <c r="A3616">
        <v>97</v>
      </c>
      <c r="B3616">
        <v>7</v>
      </c>
    </row>
    <row r="3617" spans="1:2" x14ac:dyDescent="0.3">
      <c r="A3617">
        <v>90</v>
      </c>
      <c r="B3617">
        <v>5.0999999999999996</v>
      </c>
    </row>
    <row r="3618" spans="1:2" x14ac:dyDescent="0.3">
      <c r="A3618">
        <v>106</v>
      </c>
      <c r="B3618">
        <v>6.7</v>
      </c>
    </row>
    <row r="3619" spans="1:2" x14ac:dyDescent="0.3">
      <c r="A3619">
        <v>96</v>
      </c>
      <c r="B3619">
        <v>5.3</v>
      </c>
    </row>
    <row r="3620" spans="1:2" x14ac:dyDescent="0.3">
      <c r="A3620">
        <v>44</v>
      </c>
      <c r="B3620">
        <v>8.4</v>
      </c>
    </row>
    <row r="3621" spans="1:2" x14ac:dyDescent="0.3">
      <c r="A3621">
        <v>95</v>
      </c>
      <c r="B3621">
        <v>7.8</v>
      </c>
    </row>
    <row r="3622" spans="1:2" x14ac:dyDescent="0.3">
      <c r="A3622">
        <v>99</v>
      </c>
      <c r="B3622">
        <v>6.7</v>
      </c>
    </row>
    <row r="3623" spans="1:2" x14ac:dyDescent="0.3">
      <c r="A3623">
        <v>93</v>
      </c>
      <c r="B3623">
        <v>5.4</v>
      </c>
    </row>
    <row r="3624" spans="1:2" x14ac:dyDescent="0.3">
      <c r="A3624">
        <v>99</v>
      </c>
      <c r="B3624">
        <v>7.2</v>
      </c>
    </row>
    <row r="3625" spans="1:2" x14ac:dyDescent="0.3">
      <c r="A3625">
        <v>95</v>
      </c>
      <c r="B3625">
        <v>5.8</v>
      </c>
    </row>
    <row r="3626" spans="1:2" x14ac:dyDescent="0.3">
      <c r="A3626">
        <v>84</v>
      </c>
      <c r="B3626">
        <v>6.4</v>
      </c>
    </row>
    <row r="3627" spans="1:2" x14ac:dyDescent="0.3">
      <c r="A3627">
        <v>144</v>
      </c>
      <c r="B3627">
        <v>8</v>
      </c>
    </row>
    <row r="3628" spans="1:2" x14ac:dyDescent="0.3">
      <c r="A3628">
        <v>99</v>
      </c>
      <c r="B3628">
        <v>7</v>
      </c>
    </row>
    <row r="3629" spans="1:2" x14ac:dyDescent="0.3">
      <c r="A3629">
        <v>110</v>
      </c>
      <c r="B3629">
        <v>7</v>
      </c>
    </row>
    <row r="3630" spans="1:2" x14ac:dyDescent="0.3">
      <c r="A3630">
        <v>97</v>
      </c>
      <c r="B3630">
        <v>6.7</v>
      </c>
    </row>
    <row r="3631" spans="1:2" x14ac:dyDescent="0.3">
      <c r="A3631">
        <v>107</v>
      </c>
      <c r="B3631">
        <v>3.8</v>
      </c>
    </row>
    <row r="3632" spans="1:2" x14ac:dyDescent="0.3">
      <c r="A3632">
        <v>90</v>
      </c>
      <c r="B3632">
        <v>5.7</v>
      </c>
    </row>
    <row r="3633" spans="1:2" x14ac:dyDescent="0.3">
      <c r="A3633">
        <v>104</v>
      </c>
      <c r="B3633">
        <v>6.6</v>
      </c>
    </row>
    <row r="3634" spans="1:2" x14ac:dyDescent="0.3">
      <c r="A3634">
        <v>96</v>
      </c>
      <c r="B3634">
        <v>6.7</v>
      </c>
    </row>
    <row r="3635" spans="1:2" x14ac:dyDescent="0.3">
      <c r="A3635">
        <v>104</v>
      </c>
      <c r="B3635">
        <v>6.1</v>
      </c>
    </row>
    <row r="3636" spans="1:2" x14ac:dyDescent="0.3">
      <c r="A3636">
        <v>97</v>
      </c>
      <c r="B3636">
        <v>6.2</v>
      </c>
    </row>
    <row r="3637" spans="1:2" x14ac:dyDescent="0.3">
      <c r="A3637">
        <v>107</v>
      </c>
      <c r="B3637">
        <v>6.2</v>
      </c>
    </row>
    <row r="3638" spans="1:2" x14ac:dyDescent="0.3">
      <c r="A3638">
        <v>117</v>
      </c>
      <c r="B3638">
        <v>7.4</v>
      </c>
    </row>
    <row r="3639" spans="1:2" x14ac:dyDescent="0.3">
      <c r="A3639">
        <v>85</v>
      </c>
      <c r="B3639">
        <v>4.7</v>
      </c>
    </row>
    <row r="3640" spans="1:2" x14ac:dyDescent="0.3">
      <c r="A3640">
        <v>152</v>
      </c>
      <c r="B3640">
        <v>8.3000000000000007</v>
      </c>
    </row>
    <row r="3641" spans="1:2" x14ac:dyDescent="0.3">
      <c r="A3641">
        <v>85</v>
      </c>
      <c r="B3641">
        <v>7.2</v>
      </c>
    </row>
    <row r="3642" spans="1:2" x14ac:dyDescent="0.3">
      <c r="A3642">
        <v>76</v>
      </c>
      <c r="B3642">
        <v>5.8</v>
      </c>
    </row>
    <row r="3643" spans="1:2" x14ac:dyDescent="0.3">
      <c r="A3643">
        <v>87</v>
      </c>
      <c r="B3643">
        <v>5.9</v>
      </c>
    </row>
    <row r="3644" spans="1:2" x14ac:dyDescent="0.3">
      <c r="A3644">
        <v>95</v>
      </c>
      <c r="B3644">
        <v>6.3</v>
      </c>
    </row>
    <row r="3645" spans="1:2" x14ac:dyDescent="0.3">
      <c r="A3645">
        <v>101</v>
      </c>
      <c r="B3645">
        <v>7.2</v>
      </c>
    </row>
    <row r="3646" spans="1:2" x14ac:dyDescent="0.3">
      <c r="A3646">
        <v>90</v>
      </c>
      <c r="B3646">
        <v>5.4</v>
      </c>
    </row>
    <row r="3647" spans="1:2" x14ac:dyDescent="0.3">
      <c r="A3647">
        <v>240</v>
      </c>
      <c r="B3647">
        <v>8.1999999999999993</v>
      </c>
    </row>
    <row r="3648" spans="1:2" x14ac:dyDescent="0.3">
      <c r="A3648">
        <v>89</v>
      </c>
      <c r="B3648">
        <v>7.3</v>
      </c>
    </row>
    <row r="3649" spans="1:2" x14ac:dyDescent="0.3">
      <c r="A3649">
        <v>111</v>
      </c>
      <c r="B3649">
        <v>7.3</v>
      </c>
    </row>
    <row r="3650" spans="1:2" x14ac:dyDescent="0.3">
      <c r="A3650">
        <v>86</v>
      </c>
      <c r="B3650">
        <v>5.8</v>
      </c>
    </row>
    <row r="3651" spans="1:2" x14ac:dyDescent="0.3">
      <c r="A3651">
        <v>115</v>
      </c>
      <c r="B3651">
        <v>6.1</v>
      </c>
    </row>
    <row r="3652" spans="1:2" x14ac:dyDescent="0.3">
      <c r="A3652">
        <v>103</v>
      </c>
      <c r="B3652">
        <v>7.1</v>
      </c>
    </row>
    <row r="3653" spans="1:2" x14ac:dyDescent="0.3">
      <c r="A3653">
        <v>90</v>
      </c>
      <c r="B3653">
        <v>6.5</v>
      </c>
    </row>
    <row r="3654" spans="1:2" x14ac:dyDescent="0.3">
      <c r="A3654">
        <v>133</v>
      </c>
      <c r="B3654">
        <v>7.9</v>
      </c>
    </row>
    <row r="3655" spans="1:2" x14ac:dyDescent="0.3">
      <c r="A3655">
        <v>88</v>
      </c>
      <c r="B3655">
        <v>5.4</v>
      </c>
    </row>
    <row r="3656" spans="1:2" x14ac:dyDescent="0.3">
      <c r="A3656">
        <v>111</v>
      </c>
      <c r="B3656">
        <v>7.1</v>
      </c>
    </row>
    <row r="3657" spans="1:2" x14ac:dyDescent="0.3">
      <c r="A3657">
        <v>94</v>
      </c>
      <c r="B3657">
        <v>6.4</v>
      </c>
    </row>
    <row r="3658" spans="1:2" x14ac:dyDescent="0.3">
      <c r="A3658">
        <v>25</v>
      </c>
      <c r="B3658">
        <v>8.4</v>
      </c>
    </row>
    <row r="3659" spans="1:2" x14ac:dyDescent="0.3">
      <c r="A3659">
        <v>112</v>
      </c>
      <c r="B3659">
        <v>6.7</v>
      </c>
    </row>
    <row r="3660" spans="1:2" x14ac:dyDescent="0.3">
      <c r="A3660">
        <v>141</v>
      </c>
      <c r="B3660">
        <v>6.9</v>
      </c>
    </row>
    <row r="3661" spans="1:2" x14ac:dyDescent="0.3">
      <c r="A3661">
        <v>95</v>
      </c>
      <c r="B3661">
        <v>2.1</v>
      </c>
    </row>
    <row r="3662" spans="1:2" x14ac:dyDescent="0.3">
      <c r="A3662">
        <v>141</v>
      </c>
      <c r="B3662">
        <v>4.3</v>
      </c>
    </row>
    <row r="3663" spans="1:2" x14ac:dyDescent="0.3">
      <c r="A3663">
        <v>85</v>
      </c>
      <c r="B3663">
        <v>6.6</v>
      </c>
    </row>
    <row r="3664" spans="1:2" x14ac:dyDescent="0.3">
      <c r="A3664">
        <v>105</v>
      </c>
      <c r="B3664">
        <v>3.4</v>
      </c>
    </row>
    <row r="3665" spans="1:2" x14ac:dyDescent="0.3">
      <c r="A3665">
        <v>129</v>
      </c>
      <c r="B3665">
        <v>8.3000000000000007</v>
      </c>
    </row>
    <row r="3666" spans="1:2" x14ac:dyDescent="0.3">
      <c r="A3666">
        <v>125</v>
      </c>
      <c r="B3666">
        <v>7.2</v>
      </c>
    </row>
    <row r="3667" spans="1:2" x14ac:dyDescent="0.3">
      <c r="A3667">
        <v>116</v>
      </c>
      <c r="B3667">
        <v>5.6</v>
      </c>
    </row>
    <row r="3668" spans="1:2" x14ac:dyDescent="0.3">
      <c r="A3668">
        <v>105</v>
      </c>
      <c r="B3668">
        <v>7.7</v>
      </c>
    </row>
    <row r="3669" spans="1:2" x14ac:dyDescent="0.3">
      <c r="A3669">
        <v>90</v>
      </c>
      <c r="B3669">
        <v>6.6</v>
      </c>
    </row>
    <row r="3670" spans="1:2" x14ac:dyDescent="0.3">
      <c r="A3670">
        <v>105</v>
      </c>
      <c r="B3670">
        <v>7.6</v>
      </c>
    </row>
    <row r="3671" spans="1:2" x14ac:dyDescent="0.3">
      <c r="A3671">
        <v>111</v>
      </c>
      <c r="B3671">
        <v>7.4</v>
      </c>
    </row>
    <row r="3672" spans="1:2" x14ac:dyDescent="0.3">
      <c r="A3672">
        <v>91</v>
      </c>
      <c r="B3672">
        <v>7.1</v>
      </c>
    </row>
    <row r="3673" spans="1:2" x14ac:dyDescent="0.3">
      <c r="A3673">
        <v>95</v>
      </c>
      <c r="B3673">
        <v>3.4</v>
      </c>
    </row>
    <row r="3674" spans="1:2" x14ac:dyDescent="0.3">
      <c r="A3674">
        <v>97</v>
      </c>
      <c r="B3674">
        <v>7.9</v>
      </c>
    </row>
    <row r="3675" spans="1:2" x14ac:dyDescent="0.3">
      <c r="A3675">
        <v>92</v>
      </c>
      <c r="B3675">
        <v>6.7</v>
      </c>
    </row>
    <row r="3676" spans="1:2" x14ac:dyDescent="0.3">
      <c r="A3676">
        <v>104</v>
      </c>
      <c r="B3676">
        <v>6.6</v>
      </c>
    </row>
    <row r="3677" spans="1:2" x14ac:dyDescent="0.3">
      <c r="A3677">
        <v>120</v>
      </c>
      <c r="B3677">
        <v>7.9</v>
      </c>
    </row>
    <row r="3678" spans="1:2" x14ac:dyDescent="0.3">
      <c r="A3678">
        <v>99</v>
      </c>
      <c r="B3678">
        <v>4.9000000000000004</v>
      </c>
    </row>
    <row r="3679" spans="1:2" x14ac:dyDescent="0.3">
      <c r="A3679">
        <v>93</v>
      </c>
      <c r="B3679">
        <v>7.2</v>
      </c>
    </row>
    <row r="3680" spans="1:2" x14ac:dyDescent="0.3">
      <c r="A3680">
        <v>99</v>
      </c>
      <c r="B3680">
        <v>7.4</v>
      </c>
    </row>
    <row r="3681" spans="1:2" x14ac:dyDescent="0.3">
      <c r="A3681">
        <v>99</v>
      </c>
      <c r="B3681">
        <v>6.1</v>
      </c>
    </row>
    <row r="3682" spans="1:2" x14ac:dyDescent="0.3">
      <c r="A3682">
        <v>157</v>
      </c>
      <c r="B3682">
        <v>8.4</v>
      </c>
    </row>
    <row r="3683" spans="1:2" x14ac:dyDescent="0.3">
      <c r="A3683">
        <v>90</v>
      </c>
      <c r="B3683">
        <v>6.2</v>
      </c>
    </row>
    <row r="3684" spans="1:2" x14ac:dyDescent="0.3">
      <c r="A3684">
        <v>96</v>
      </c>
      <c r="B3684">
        <v>5.3</v>
      </c>
    </row>
    <row r="3685" spans="1:2" x14ac:dyDescent="0.3">
      <c r="A3685">
        <v>96</v>
      </c>
      <c r="B3685">
        <v>5</v>
      </c>
    </row>
    <row r="3686" spans="1:2" x14ac:dyDescent="0.3">
      <c r="A3686">
        <v>90</v>
      </c>
      <c r="B3686">
        <v>7.7</v>
      </c>
    </row>
    <row r="3687" spans="1:2" x14ac:dyDescent="0.3">
      <c r="A3687">
        <v>100</v>
      </c>
      <c r="B3687">
        <v>7.6</v>
      </c>
    </row>
    <row r="3688" spans="1:2" x14ac:dyDescent="0.3">
      <c r="A3688">
        <v>94</v>
      </c>
      <c r="B3688">
        <v>6.3</v>
      </c>
    </row>
    <row r="3689" spans="1:2" x14ac:dyDescent="0.3">
      <c r="A3689">
        <v>98</v>
      </c>
      <c r="B3689">
        <v>7.6</v>
      </c>
    </row>
    <row r="3690" spans="1:2" x14ac:dyDescent="0.3">
      <c r="A3690">
        <v>129</v>
      </c>
      <c r="B3690">
        <v>5.6</v>
      </c>
    </row>
    <row r="3691" spans="1:2" x14ac:dyDescent="0.3">
      <c r="A3691">
        <v>103</v>
      </c>
      <c r="B3691">
        <v>7.3</v>
      </c>
    </row>
    <row r="3692" spans="1:2" x14ac:dyDescent="0.3">
      <c r="A3692">
        <v>128</v>
      </c>
      <c r="B3692">
        <v>6.2</v>
      </c>
    </row>
    <row r="3693" spans="1:2" x14ac:dyDescent="0.3">
      <c r="A3693">
        <v>106</v>
      </c>
      <c r="B3693">
        <v>6.6</v>
      </c>
    </row>
    <row r="3694" spans="1:2" x14ac:dyDescent="0.3">
      <c r="A3694">
        <v>95</v>
      </c>
      <c r="B3694">
        <v>6.6</v>
      </c>
    </row>
    <row r="3695" spans="1:2" x14ac:dyDescent="0.3">
      <c r="A3695">
        <v>104</v>
      </c>
      <c r="B3695">
        <v>7.3</v>
      </c>
    </row>
    <row r="3696" spans="1:2" x14ac:dyDescent="0.3">
      <c r="A3696">
        <v>87</v>
      </c>
      <c r="B3696">
        <v>6.6</v>
      </c>
    </row>
    <row r="3697" spans="1:2" x14ac:dyDescent="0.3">
      <c r="A3697">
        <v>81</v>
      </c>
      <c r="B3697">
        <v>6.9</v>
      </c>
    </row>
    <row r="3698" spans="1:2" x14ac:dyDescent="0.3">
      <c r="A3698">
        <v>94</v>
      </c>
      <c r="B3698">
        <v>5.8</v>
      </c>
    </row>
    <row r="3699" spans="1:2" x14ac:dyDescent="0.3">
      <c r="A3699">
        <v>89</v>
      </c>
      <c r="B3699">
        <v>4.4000000000000004</v>
      </c>
    </row>
    <row r="3700" spans="1:2" x14ac:dyDescent="0.3">
      <c r="A3700">
        <v>88</v>
      </c>
      <c r="B3700">
        <v>6.6</v>
      </c>
    </row>
    <row r="3701" spans="1:2" x14ac:dyDescent="0.3">
      <c r="A3701">
        <v>108</v>
      </c>
      <c r="B3701">
        <v>7.1</v>
      </c>
    </row>
    <row r="3702" spans="1:2" x14ac:dyDescent="0.3">
      <c r="A3702">
        <v>115</v>
      </c>
      <c r="B3702">
        <v>7.6</v>
      </c>
    </row>
    <row r="3703" spans="1:2" x14ac:dyDescent="0.3">
      <c r="A3703">
        <v>96</v>
      </c>
      <c r="B3703">
        <v>4.5999999999999996</v>
      </c>
    </row>
    <row r="3704" spans="1:2" x14ac:dyDescent="0.3">
      <c r="A3704">
        <v>135</v>
      </c>
      <c r="B3704">
        <v>6.8</v>
      </c>
    </row>
    <row r="3705" spans="1:2" x14ac:dyDescent="0.3">
      <c r="A3705">
        <v>113</v>
      </c>
      <c r="B3705">
        <v>7.1</v>
      </c>
    </row>
    <row r="3706" spans="1:2" x14ac:dyDescent="0.3">
      <c r="A3706">
        <v>93</v>
      </c>
      <c r="B3706">
        <v>4.9000000000000004</v>
      </c>
    </row>
    <row r="3707" spans="1:2" x14ac:dyDescent="0.3">
      <c r="A3707">
        <v>109</v>
      </c>
      <c r="B3707">
        <v>7.3</v>
      </c>
    </row>
    <row r="3708" spans="1:2" x14ac:dyDescent="0.3">
      <c r="A3708">
        <v>127</v>
      </c>
      <c r="B3708">
        <v>7.2</v>
      </c>
    </row>
    <row r="3709" spans="1:2" x14ac:dyDescent="0.3">
      <c r="A3709">
        <v>101</v>
      </c>
      <c r="B3709">
        <v>5</v>
      </c>
    </row>
    <row r="3710" spans="1:2" x14ac:dyDescent="0.3">
      <c r="A3710">
        <v>124</v>
      </c>
      <c r="B3710">
        <v>8.1999999999999993</v>
      </c>
    </row>
    <row r="3711" spans="1:2" x14ac:dyDescent="0.3">
      <c r="A3711">
        <v>117</v>
      </c>
      <c r="B3711">
        <v>8</v>
      </c>
    </row>
    <row r="3712" spans="1:2" x14ac:dyDescent="0.3">
      <c r="A3712">
        <v>83</v>
      </c>
      <c r="B3712">
        <v>5.2</v>
      </c>
    </row>
    <row r="3713" spans="1:2" x14ac:dyDescent="0.3">
      <c r="A3713">
        <v>113</v>
      </c>
      <c r="B3713">
        <v>8.5</v>
      </c>
    </row>
    <row r="3714" spans="1:2" x14ac:dyDescent="0.3">
      <c r="A3714">
        <v>104</v>
      </c>
      <c r="B3714">
        <v>6.5</v>
      </c>
    </row>
    <row r="3715" spans="1:2" x14ac:dyDescent="0.3">
      <c r="A3715">
        <v>97</v>
      </c>
      <c r="B3715">
        <v>7.4</v>
      </c>
    </row>
    <row r="3716" spans="1:2" x14ac:dyDescent="0.3">
      <c r="A3716">
        <v>110</v>
      </c>
      <c r="B3716">
        <v>7.7</v>
      </c>
    </row>
    <row r="3717" spans="1:2" x14ac:dyDescent="0.3">
      <c r="A3717">
        <v>103</v>
      </c>
      <c r="B3717">
        <v>7.4</v>
      </c>
    </row>
    <row r="3718" spans="1:2" x14ac:dyDescent="0.3">
      <c r="A3718">
        <v>94</v>
      </c>
      <c r="B3718">
        <v>5.0999999999999996</v>
      </c>
    </row>
    <row r="3719" spans="1:2" x14ac:dyDescent="0.3">
      <c r="A3719">
        <v>102</v>
      </c>
      <c r="B3719">
        <v>7.3</v>
      </c>
    </row>
    <row r="3720" spans="1:2" x14ac:dyDescent="0.3">
      <c r="A3720">
        <v>77</v>
      </c>
      <c r="B3720">
        <v>5</v>
      </c>
    </row>
    <row r="3721" spans="1:2" x14ac:dyDescent="0.3">
      <c r="A3721">
        <v>134</v>
      </c>
      <c r="B3721">
        <v>7.2</v>
      </c>
    </row>
    <row r="3722" spans="1:2" x14ac:dyDescent="0.3">
      <c r="A3722">
        <v>129</v>
      </c>
      <c r="B3722">
        <v>6.7</v>
      </c>
    </row>
    <row r="3723" spans="1:2" x14ac:dyDescent="0.3">
      <c r="A3723">
        <v>90</v>
      </c>
      <c r="B3723">
        <v>6.4</v>
      </c>
    </row>
    <row r="3724" spans="1:2" x14ac:dyDescent="0.3">
      <c r="A3724">
        <v>134</v>
      </c>
      <c r="B3724">
        <v>7.1</v>
      </c>
    </row>
    <row r="3725" spans="1:2" x14ac:dyDescent="0.3">
      <c r="A3725">
        <v>104</v>
      </c>
      <c r="B3725">
        <v>5.6</v>
      </c>
    </row>
    <row r="3726" spans="1:2" x14ac:dyDescent="0.3">
      <c r="A3726">
        <v>95</v>
      </c>
      <c r="B3726">
        <v>6.2</v>
      </c>
    </row>
    <row r="3727" spans="1:2" x14ac:dyDescent="0.3">
      <c r="A3727">
        <v>93</v>
      </c>
      <c r="B3727">
        <v>6.1</v>
      </c>
    </row>
    <row r="3728" spans="1:2" x14ac:dyDescent="0.3">
      <c r="A3728">
        <v>106</v>
      </c>
      <c r="B3728">
        <v>5.2</v>
      </c>
    </row>
    <row r="3729" spans="1:2" x14ac:dyDescent="0.3">
      <c r="A3729">
        <v>109</v>
      </c>
      <c r="B3729">
        <v>7.3</v>
      </c>
    </row>
    <row r="3730" spans="1:2" x14ac:dyDescent="0.3">
      <c r="A3730">
        <v>101</v>
      </c>
      <c r="B3730">
        <v>7.5</v>
      </c>
    </row>
    <row r="3731" spans="1:2" x14ac:dyDescent="0.3">
      <c r="A3731">
        <v>139</v>
      </c>
      <c r="B3731">
        <v>6.6</v>
      </c>
    </row>
    <row r="3732" spans="1:2" x14ac:dyDescent="0.3">
      <c r="A3732">
        <v>99</v>
      </c>
      <c r="B3732">
        <v>6.4</v>
      </c>
    </row>
    <row r="3733" spans="1:2" x14ac:dyDescent="0.3">
      <c r="A3733">
        <v>100</v>
      </c>
      <c r="B3733">
        <v>4.5</v>
      </c>
    </row>
    <row r="3734" spans="1:2" x14ac:dyDescent="0.3">
      <c r="A3734">
        <v>95</v>
      </c>
      <c r="B3734">
        <v>6.6</v>
      </c>
    </row>
    <row r="3735" spans="1:2" x14ac:dyDescent="0.3">
      <c r="A3735">
        <v>94</v>
      </c>
      <c r="B3735">
        <v>5.3</v>
      </c>
    </row>
    <row r="3736" spans="1:2" x14ac:dyDescent="0.3">
      <c r="A3736">
        <v>93</v>
      </c>
      <c r="B3736">
        <v>4.9000000000000004</v>
      </c>
    </row>
    <row r="3737" spans="1:2" x14ac:dyDescent="0.3">
      <c r="A3737">
        <v>106</v>
      </c>
      <c r="B3737">
        <v>7.7</v>
      </c>
    </row>
    <row r="3738" spans="1:2" x14ac:dyDescent="0.3">
      <c r="A3738">
        <v>99</v>
      </c>
      <c r="B3738">
        <v>8</v>
      </c>
    </row>
    <row r="3739" spans="1:2" x14ac:dyDescent="0.3">
      <c r="A3739">
        <v>82</v>
      </c>
      <c r="B3739">
        <v>3.8</v>
      </c>
    </row>
    <row r="3740" spans="1:2" x14ac:dyDescent="0.3">
      <c r="A3740">
        <v>135</v>
      </c>
      <c r="B3740">
        <v>7.6</v>
      </c>
    </row>
    <row r="3741" spans="1:2" x14ac:dyDescent="0.3">
      <c r="A3741">
        <v>88</v>
      </c>
      <c r="B3741">
        <v>5.9</v>
      </c>
    </row>
    <row r="3742" spans="1:2" x14ac:dyDescent="0.3">
      <c r="A3742">
        <v>89</v>
      </c>
      <c r="B3742">
        <v>6.2</v>
      </c>
    </row>
    <row r="3743" spans="1:2" x14ac:dyDescent="0.3">
      <c r="A3743">
        <v>110</v>
      </c>
      <c r="B3743">
        <v>7.2</v>
      </c>
    </row>
    <row r="3744" spans="1:2" x14ac:dyDescent="0.3">
      <c r="A3744">
        <v>107</v>
      </c>
      <c r="B3744">
        <v>6.3</v>
      </c>
    </row>
    <row r="3745" spans="1:2" x14ac:dyDescent="0.3">
      <c r="A3745">
        <v>86</v>
      </c>
      <c r="B3745">
        <v>5.2</v>
      </c>
    </row>
    <row r="3746" spans="1:2" x14ac:dyDescent="0.3">
      <c r="A3746">
        <v>91</v>
      </c>
      <c r="B3746">
        <v>6.9</v>
      </c>
    </row>
    <row r="3747" spans="1:2" x14ac:dyDescent="0.3">
      <c r="A3747">
        <v>103</v>
      </c>
      <c r="B3747">
        <v>6.8</v>
      </c>
    </row>
    <row r="3748" spans="1:2" x14ac:dyDescent="0.3">
      <c r="A3748">
        <v>90</v>
      </c>
      <c r="B3748">
        <v>6.2</v>
      </c>
    </row>
    <row r="3749" spans="1:2" x14ac:dyDescent="0.3">
      <c r="A3749">
        <v>141</v>
      </c>
      <c r="B3749">
        <v>6.2</v>
      </c>
    </row>
    <row r="3750" spans="1:2" x14ac:dyDescent="0.3">
      <c r="A3750">
        <v>92</v>
      </c>
      <c r="B3750">
        <v>3.5</v>
      </c>
    </row>
    <row r="3751" spans="1:2" x14ac:dyDescent="0.3">
      <c r="A3751">
        <v>99</v>
      </c>
      <c r="B3751">
        <v>6.1</v>
      </c>
    </row>
    <row r="3752" spans="1:2" x14ac:dyDescent="0.3">
      <c r="A3752">
        <v>79</v>
      </c>
      <c r="B3752">
        <v>6.6</v>
      </c>
    </row>
    <row r="3753" spans="1:2" x14ac:dyDescent="0.3">
      <c r="A3753">
        <v>96</v>
      </c>
      <c r="B3753">
        <v>4.5</v>
      </c>
    </row>
    <row r="3754" spans="1:2" x14ac:dyDescent="0.3">
      <c r="A3754">
        <v>82</v>
      </c>
      <c r="B3754">
        <v>5.9</v>
      </c>
    </row>
    <row r="3755" spans="1:2" x14ac:dyDescent="0.3">
      <c r="A3755">
        <v>92</v>
      </c>
      <c r="B3755">
        <v>6.9</v>
      </c>
    </row>
    <row r="3756" spans="1:2" x14ac:dyDescent="0.3">
      <c r="A3756">
        <v>112</v>
      </c>
      <c r="B3756">
        <v>7.7</v>
      </c>
    </row>
    <row r="3757" spans="1:2" x14ac:dyDescent="0.3">
      <c r="A3757">
        <v>106</v>
      </c>
      <c r="B3757">
        <v>6.6</v>
      </c>
    </row>
    <row r="3758" spans="1:2" x14ac:dyDescent="0.3">
      <c r="A3758">
        <v>90</v>
      </c>
      <c r="B3758">
        <v>5.3</v>
      </c>
    </row>
    <row r="3759" spans="1:2" x14ac:dyDescent="0.3">
      <c r="A3759">
        <v>126</v>
      </c>
      <c r="B3759">
        <v>6.3</v>
      </c>
    </row>
    <row r="3760" spans="1:2" x14ac:dyDescent="0.3">
      <c r="A3760">
        <v>150</v>
      </c>
      <c r="B3760">
        <v>7</v>
      </c>
    </row>
    <row r="3761" spans="1:2" x14ac:dyDescent="0.3">
      <c r="A3761">
        <v>90</v>
      </c>
      <c r="B3761">
        <v>7</v>
      </c>
    </row>
    <row r="3762" spans="1:2" x14ac:dyDescent="0.3">
      <c r="A3762">
        <v>91</v>
      </c>
      <c r="B3762">
        <v>6.6</v>
      </c>
    </row>
    <row r="3763" spans="1:2" x14ac:dyDescent="0.3">
      <c r="A3763">
        <v>145</v>
      </c>
      <c r="B3763">
        <v>8.6</v>
      </c>
    </row>
    <row r="3764" spans="1:2" x14ac:dyDescent="0.3">
      <c r="A3764">
        <v>95</v>
      </c>
      <c r="B3764">
        <v>6.4</v>
      </c>
    </row>
    <row r="3765" spans="1:2" x14ac:dyDescent="0.3">
      <c r="A3765">
        <v>97</v>
      </c>
      <c r="B3765">
        <v>7.9</v>
      </c>
    </row>
    <row r="3766" spans="1:2" x14ac:dyDescent="0.3">
      <c r="A3766">
        <v>90</v>
      </c>
      <c r="B3766">
        <v>5.4</v>
      </c>
    </row>
    <row r="3767" spans="1:2" x14ac:dyDescent="0.3">
      <c r="A3767">
        <v>41</v>
      </c>
      <c r="B3767">
        <v>6.9</v>
      </c>
    </row>
    <row r="3768" spans="1:2" x14ac:dyDescent="0.3">
      <c r="A3768">
        <v>112</v>
      </c>
      <c r="B3768">
        <v>7.7</v>
      </c>
    </row>
    <row r="3769" spans="1:2" x14ac:dyDescent="0.3">
      <c r="A3769">
        <v>122</v>
      </c>
      <c r="B3769">
        <v>7.2</v>
      </c>
    </row>
    <row r="3770" spans="1:2" x14ac:dyDescent="0.3">
      <c r="A3770">
        <v>110</v>
      </c>
      <c r="B3770">
        <v>6.8</v>
      </c>
    </row>
    <row r="3771" spans="1:2" x14ac:dyDescent="0.3">
      <c r="A3771">
        <v>87</v>
      </c>
      <c r="B3771">
        <v>6.2</v>
      </c>
    </row>
    <row r="3772" spans="1:2" x14ac:dyDescent="0.3">
      <c r="A3772">
        <v>108</v>
      </c>
      <c r="B3772">
        <v>7.4</v>
      </c>
    </row>
    <row r="3773" spans="1:2" x14ac:dyDescent="0.3">
      <c r="A3773">
        <v>121</v>
      </c>
      <c r="B3773">
        <v>4.5999999999999996</v>
      </c>
    </row>
    <row r="3774" spans="1:2" x14ac:dyDescent="0.3">
      <c r="A3774">
        <v>97</v>
      </c>
      <c r="B3774">
        <v>6.4</v>
      </c>
    </row>
    <row r="3775" spans="1:2" x14ac:dyDescent="0.3">
      <c r="A3775">
        <v>116</v>
      </c>
      <c r="B3775">
        <v>7</v>
      </c>
    </row>
    <row r="3776" spans="1:2" x14ac:dyDescent="0.3">
      <c r="A3776">
        <v>94</v>
      </c>
      <c r="B3776">
        <v>7.7</v>
      </c>
    </row>
    <row r="3777" spans="1:2" x14ac:dyDescent="0.3">
      <c r="A3777">
        <v>103</v>
      </c>
      <c r="B3777">
        <v>6.8</v>
      </c>
    </row>
    <row r="3778" spans="1:2" x14ac:dyDescent="0.3">
      <c r="A3778">
        <v>112</v>
      </c>
      <c r="B3778">
        <v>7</v>
      </c>
    </row>
    <row r="3779" spans="1:2" x14ac:dyDescent="0.3">
      <c r="A3779">
        <v>91</v>
      </c>
      <c r="B3779">
        <v>7</v>
      </c>
    </row>
    <row r="3780" spans="1:2" x14ac:dyDescent="0.3">
      <c r="A3780">
        <v>98</v>
      </c>
      <c r="B3780">
        <v>6.3</v>
      </c>
    </row>
    <row r="3781" spans="1:2" x14ac:dyDescent="0.3">
      <c r="A3781">
        <v>95</v>
      </c>
      <c r="B3781">
        <v>7.1</v>
      </c>
    </row>
    <row r="3782" spans="1:2" x14ac:dyDescent="0.3">
      <c r="A3782">
        <v>88</v>
      </c>
      <c r="B3782">
        <v>5.6</v>
      </c>
    </row>
    <row r="3783" spans="1:2" x14ac:dyDescent="0.3">
      <c r="A3783">
        <v>99</v>
      </c>
      <c r="B3783">
        <v>4.4000000000000004</v>
      </c>
    </row>
    <row r="3784" spans="1:2" x14ac:dyDescent="0.3">
      <c r="A3784">
        <v>91</v>
      </c>
      <c r="B3784">
        <v>7.1</v>
      </c>
    </row>
    <row r="3785" spans="1:2" x14ac:dyDescent="0.3">
      <c r="A3785">
        <v>97</v>
      </c>
      <c r="B3785">
        <v>6.1</v>
      </c>
    </row>
    <row r="3786" spans="1:2" x14ac:dyDescent="0.3">
      <c r="A3786">
        <v>136</v>
      </c>
      <c r="B3786">
        <v>7.4</v>
      </c>
    </row>
    <row r="3787" spans="1:2" x14ac:dyDescent="0.3">
      <c r="A3787">
        <v>118</v>
      </c>
      <c r="B3787">
        <v>7.5</v>
      </c>
    </row>
    <row r="3788" spans="1:2" x14ac:dyDescent="0.3">
      <c r="A3788">
        <v>94</v>
      </c>
      <c r="B3788">
        <v>7.2</v>
      </c>
    </row>
    <row r="3789" spans="1:2" x14ac:dyDescent="0.3">
      <c r="A3789">
        <v>89</v>
      </c>
      <c r="B3789">
        <v>7.6</v>
      </c>
    </row>
    <row r="3790" spans="1:2" x14ac:dyDescent="0.3">
      <c r="A3790">
        <v>90</v>
      </c>
      <c r="B3790">
        <v>7.3</v>
      </c>
    </row>
    <row r="3791" spans="1:2" x14ac:dyDescent="0.3">
      <c r="A3791">
        <v>95</v>
      </c>
      <c r="B3791">
        <v>6.2</v>
      </c>
    </row>
    <row r="3792" spans="1:2" x14ac:dyDescent="0.3">
      <c r="A3792">
        <v>90</v>
      </c>
      <c r="B3792">
        <v>6.2</v>
      </c>
    </row>
    <row r="3793" spans="1:2" x14ac:dyDescent="0.3">
      <c r="A3793">
        <v>95</v>
      </c>
      <c r="B3793">
        <v>4.5999999999999996</v>
      </c>
    </row>
    <row r="3794" spans="1:2" x14ac:dyDescent="0.3">
      <c r="A3794">
        <v>94</v>
      </c>
      <c r="B3794">
        <v>6.2</v>
      </c>
    </row>
    <row r="3795" spans="1:2" x14ac:dyDescent="0.3">
      <c r="A3795">
        <v>90</v>
      </c>
      <c r="B3795">
        <v>6.2</v>
      </c>
    </row>
    <row r="3796" spans="1:2" x14ac:dyDescent="0.3">
      <c r="A3796">
        <v>103</v>
      </c>
      <c r="B3796">
        <v>3.3</v>
      </c>
    </row>
    <row r="3797" spans="1:2" x14ac:dyDescent="0.3">
      <c r="A3797">
        <v>60</v>
      </c>
      <c r="B3797">
        <v>7.5</v>
      </c>
    </row>
    <row r="3798" spans="1:2" x14ac:dyDescent="0.3">
      <c r="A3798">
        <v>91</v>
      </c>
      <c r="B3798">
        <v>4.2</v>
      </c>
    </row>
    <row r="3799" spans="1:2" x14ac:dyDescent="0.3">
      <c r="A3799">
        <v>102</v>
      </c>
      <c r="B3799">
        <v>7.2</v>
      </c>
    </row>
    <row r="3800" spans="1:2" x14ac:dyDescent="0.3">
      <c r="A3800">
        <v>92</v>
      </c>
      <c r="B3800">
        <v>6.2</v>
      </c>
    </row>
    <row r="3801" spans="1:2" x14ac:dyDescent="0.3">
      <c r="A3801">
        <v>87</v>
      </c>
      <c r="B3801">
        <v>6.1</v>
      </c>
    </row>
    <row r="3802" spans="1:2" x14ac:dyDescent="0.3">
      <c r="A3802">
        <v>80</v>
      </c>
      <c r="B3802">
        <v>4.2</v>
      </c>
    </row>
    <row r="3803" spans="1:2" x14ac:dyDescent="0.3">
      <c r="A3803">
        <v>90</v>
      </c>
      <c r="B3803">
        <v>4.5</v>
      </c>
    </row>
    <row r="3804" spans="1:2" x14ac:dyDescent="0.3">
      <c r="A3804">
        <v>44</v>
      </c>
      <c r="B3804">
        <v>8.4</v>
      </c>
    </row>
    <row r="3805" spans="1:2" x14ac:dyDescent="0.3">
      <c r="A3805">
        <v>105</v>
      </c>
      <c r="B3805">
        <v>7.5</v>
      </c>
    </row>
    <row r="3806" spans="1:2" x14ac:dyDescent="0.3">
      <c r="A3806">
        <v>67</v>
      </c>
      <c r="B3806">
        <v>6.7</v>
      </c>
    </row>
    <row r="3807" spans="1:2" x14ac:dyDescent="0.3">
      <c r="A3807">
        <v>95</v>
      </c>
      <c r="B3807">
        <v>5.0999999999999996</v>
      </c>
    </row>
    <row r="3808" spans="1:2" x14ac:dyDescent="0.3">
      <c r="A3808">
        <v>87</v>
      </c>
      <c r="B3808">
        <v>5.5</v>
      </c>
    </row>
    <row r="3809" spans="1:2" x14ac:dyDescent="0.3">
      <c r="A3809">
        <v>94</v>
      </c>
      <c r="B3809">
        <v>4.4000000000000004</v>
      </c>
    </row>
    <row r="3810" spans="1:2" x14ac:dyDescent="0.3">
      <c r="A3810">
        <v>109</v>
      </c>
      <c r="B3810">
        <v>4.4000000000000004</v>
      </c>
    </row>
    <row r="3811" spans="1:2" x14ac:dyDescent="0.3">
      <c r="A3811">
        <v>130</v>
      </c>
      <c r="B3811">
        <v>6.8</v>
      </c>
    </row>
    <row r="3812" spans="1:2" x14ac:dyDescent="0.3">
      <c r="A3812">
        <v>88</v>
      </c>
      <c r="B3812">
        <v>8.6</v>
      </c>
    </row>
    <row r="3813" spans="1:2" x14ac:dyDescent="0.3">
      <c r="A3813">
        <v>88</v>
      </c>
      <c r="B3813">
        <v>4.8</v>
      </c>
    </row>
    <row r="3814" spans="1:2" x14ac:dyDescent="0.3">
      <c r="A3814">
        <v>97</v>
      </c>
      <c r="B3814">
        <v>3.4</v>
      </c>
    </row>
    <row r="3815" spans="1:2" x14ac:dyDescent="0.3">
      <c r="A3815">
        <v>113</v>
      </c>
      <c r="B3815">
        <v>7.4</v>
      </c>
    </row>
    <row r="3816" spans="1:2" x14ac:dyDescent="0.3">
      <c r="A3816">
        <v>99</v>
      </c>
      <c r="B3816">
        <v>7.3</v>
      </c>
    </row>
    <row r="3817" spans="1:2" x14ac:dyDescent="0.3">
      <c r="A3817">
        <v>148</v>
      </c>
      <c r="B3817">
        <v>8</v>
      </c>
    </row>
    <row r="3818" spans="1:2" x14ac:dyDescent="0.3">
      <c r="A3818">
        <v>107</v>
      </c>
      <c r="B3818">
        <v>6.5</v>
      </c>
    </row>
    <row r="3819" spans="1:2" x14ac:dyDescent="0.3">
      <c r="A3819">
        <v>93</v>
      </c>
      <c r="B3819">
        <v>5.9</v>
      </c>
    </row>
    <row r="3820" spans="1:2" x14ac:dyDescent="0.3">
      <c r="A3820">
        <v>94</v>
      </c>
      <c r="B3820">
        <v>6.8</v>
      </c>
    </row>
    <row r="3821" spans="1:2" x14ac:dyDescent="0.3">
      <c r="A3821">
        <v>121</v>
      </c>
      <c r="B3821">
        <v>7.4</v>
      </c>
    </row>
    <row r="3822" spans="1:2" x14ac:dyDescent="0.3">
      <c r="A3822">
        <v>118</v>
      </c>
      <c r="B3822">
        <v>6.7</v>
      </c>
    </row>
    <row r="3823" spans="1:2" x14ac:dyDescent="0.3">
      <c r="A3823">
        <v>98</v>
      </c>
      <c r="B3823">
        <v>6.8</v>
      </c>
    </row>
    <row r="3824" spans="1:2" x14ac:dyDescent="0.3">
      <c r="A3824">
        <v>82</v>
      </c>
      <c r="B3824">
        <v>5.4</v>
      </c>
    </row>
    <row r="3825" spans="1:2" x14ac:dyDescent="0.3">
      <c r="A3825">
        <v>101</v>
      </c>
      <c r="B3825">
        <v>5.5</v>
      </c>
    </row>
    <row r="3826" spans="1:2" x14ac:dyDescent="0.3">
      <c r="A3826">
        <v>106</v>
      </c>
      <c r="B3826">
        <v>7.4</v>
      </c>
    </row>
    <row r="3827" spans="1:2" x14ac:dyDescent="0.3">
      <c r="A3827">
        <v>90</v>
      </c>
      <c r="B3827">
        <v>5.7</v>
      </c>
    </row>
    <row r="3828" spans="1:2" x14ac:dyDescent="0.3">
      <c r="A3828">
        <v>79</v>
      </c>
      <c r="B3828">
        <v>5.4</v>
      </c>
    </row>
    <row r="3829" spans="1:2" x14ac:dyDescent="0.3">
      <c r="A3829">
        <v>87</v>
      </c>
      <c r="B3829">
        <v>3.2</v>
      </c>
    </row>
    <row r="3830" spans="1:2" x14ac:dyDescent="0.3">
      <c r="A3830">
        <v>105</v>
      </c>
      <c r="B3830">
        <v>7.8</v>
      </c>
    </row>
    <row r="3831" spans="1:2" x14ac:dyDescent="0.3">
      <c r="A3831">
        <v>89</v>
      </c>
      <c r="B3831">
        <v>5.3</v>
      </c>
    </row>
    <row r="3832" spans="1:2" x14ac:dyDescent="0.3">
      <c r="A3832">
        <v>100</v>
      </c>
      <c r="B3832">
        <v>7.2</v>
      </c>
    </row>
    <row r="3833" spans="1:2" x14ac:dyDescent="0.3">
      <c r="A3833">
        <v>92</v>
      </c>
      <c r="B3833">
        <v>6.2</v>
      </c>
    </row>
    <row r="3834" spans="1:2" x14ac:dyDescent="0.3">
      <c r="A3834">
        <v>97</v>
      </c>
      <c r="B3834">
        <v>5.9</v>
      </c>
    </row>
    <row r="3835" spans="1:2" x14ac:dyDescent="0.3">
      <c r="A3835">
        <v>100</v>
      </c>
      <c r="B3835">
        <v>7.3</v>
      </c>
    </row>
    <row r="3836" spans="1:2" x14ac:dyDescent="0.3">
      <c r="A3836">
        <v>96</v>
      </c>
      <c r="B3836">
        <v>6.7</v>
      </c>
    </row>
    <row r="3837" spans="1:2" x14ac:dyDescent="0.3">
      <c r="A3837">
        <v>104</v>
      </c>
      <c r="B3837">
        <v>5.7</v>
      </c>
    </row>
    <row r="3838" spans="1:2" x14ac:dyDescent="0.3">
      <c r="A3838">
        <v>117</v>
      </c>
      <c r="B3838">
        <v>7.1</v>
      </c>
    </row>
    <row r="3839" spans="1:2" x14ac:dyDescent="0.3">
      <c r="A3839">
        <v>90</v>
      </c>
      <c r="B3839">
        <v>7.2</v>
      </c>
    </row>
    <row r="3840" spans="1:2" x14ac:dyDescent="0.3">
      <c r="A3840">
        <v>115</v>
      </c>
      <c r="B3840">
        <v>7.4</v>
      </c>
    </row>
    <row r="3841" spans="1:2" x14ac:dyDescent="0.3">
      <c r="A3841">
        <v>108</v>
      </c>
      <c r="B3841">
        <v>7.7</v>
      </c>
    </row>
    <row r="3842" spans="1:2" x14ac:dyDescent="0.3">
      <c r="A3842">
        <v>43</v>
      </c>
      <c r="B3842">
        <v>7.7</v>
      </c>
    </row>
    <row r="3843" spans="1:2" x14ac:dyDescent="0.3">
      <c r="A3843">
        <v>109</v>
      </c>
      <c r="B3843">
        <v>7.4</v>
      </c>
    </row>
    <row r="3844" spans="1:2" x14ac:dyDescent="0.3">
      <c r="A3844">
        <v>102</v>
      </c>
      <c r="B3844">
        <v>8.4</v>
      </c>
    </row>
    <row r="3845" spans="1:2" x14ac:dyDescent="0.3">
      <c r="A3845">
        <v>100</v>
      </c>
      <c r="B3845">
        <v>7.1</v>
      </c>
    </row>
    <row r="3846" spans="1:2" x14ac:dyDescent="0.3">
      <c r="A3846">
        <v>115</v>
      </c>
      <c r="B3846">
        <v>7.2</v>
      </c>
    </row>
    <row r="3847" spans="1:2" x14ac:dyDescent="0.3">
      <c r="A3847">
        <v>122</v>
      </c>
      <c r="B3847">
        <v>7.5</v>
      </c>
    </row>
    <row r="3848" spans="1:2" x14ac:dyDescent="0.3">
      <c r="A3848">
        <v>98</v>
      </c>
      <c r="B3848">
        <v>5.4</v>
      </c>
    </row>
    <row r="3849" spans="1:2" x14ac:dyDescent="0.3">
      <c r="A3849">
        <v>133</v>
      </c>
      <c r="B3849">
        <v>8.1</v>
      </c>
    </row>
    <row r="3850" spans="1:2" x14ac:dyDescent="0.3">
      <c r="A3850">
        <v>105</v>
      </c>
      <c r="B3850">
        <v>6</v>
      </c>
    </row>
    <row r="3851" spans="1:2" x14ac:dyDescent="0.3">
      <c r="A3851">
        <v>122</v>
      </c>
      <c r="B3851">
        <v>7.8</v>
      </c>
    </row>
    <row r="3852" spans="1:2" x14ac:dyDescent="0.3">
      <c r="A3852">
        <v>106</v>
      </c>
      <c r="B3852">
        <v>6.8</v>
      </c>
    </row>
    <row r="3853" spans="1:2" x14ac:dyDescent="0.3">
      <c r="A3853">
        <v>98</v>
      </c>
      <c r="B3853">
        <v>6.5</v>
      </c>
    </row>
    <row r="3854" spans="1:2" x14ac:dyDescent="0.3">
      <c r="A3854">
        <v>112</v>
      </c>
      <c r="B3854">
        <v>7.7</v>
      </c>
    </row>
    <row r="3855" spans="1:2" x14ac:dyDescent="0.3">
      <c r="A3855">
        <v>120</v>
      </c>
      <c r="B3855">
        <v>6.4</v>
      </c>
    </row>
    <row r="3856" spans="1:2" x14ac:dyDescent="0.3">
      <c r="A3856">
        <v>99</v>
      </c>
      <c r="B3856">
        <v>6.5</v>
      </c>
    </row>
    <row r="3857" spans="1:2" x14ac:dyDescent="0.3">
      <c r="A3857">
        <v>110</v>
      </c>
      <c r="B3857">
        <v>7.3</v>
      </c>
    </row>
    <row r="3858" spans="1:2" x14ac:dyDescent="0.3">
      <c r="A3858">
        <v>102</v>
      </c>
      <c r="B3858">
        <v>6.6</v>
      </c>
    </row>
    <row r="3859" spans="1:2" x14ac:dyDescent="0.3">
      <c r="A3859">
        <v>109</v>
      </c>
      <c r="B3859">
        <v>7.9</v>
      </c>
    </row>
    <row r="3860" spans="1:2" x14ac:dyDescent="0.3">
      <c r="A3860">
        <v>104</v>
      </c>
      <c r="B3860">
        <v>5.9</v>
      </c>
    </row>
    <row r="3861" spans="1:2" x14ac:dyDescent="0.3">
      <c r="A3861">
        <v>134</v>
      </c>
      <c r="B3861">
        <v>4.7</v>
      </c>
    </row>
    <row r="3862" spans="1:2" x14ac:dyDescent="0.3">
      <c r="A3862">
        <v>133</v>
      </c>
      <c r="B3862">
        <v>8.6999999999999993</v>
      </c>
    </row>
    <row r="3863" spans="1:2" x14ac:dyDescent="0.3">
      <c r="A3863">
        <v>85</v>
      </c>
      <c r="B3863">
        <v>5.9</v>
      </c>
    </row>
    <row r="3864" spans="1:2" x14ac:dyDescent="0.3">
      <c r="A3864">
        <v>87</v>
      </c>
      <c r="B3864">
        <v>6.7</v>
      </c>
    </row>
    <row r="3865" spans="1:2" x14ac:dyDescent="0.3">
      <c r="A3865">
        <v>130</v>
      </c>
      <c r="B3865">
        <v>8.5</v>
      </c>
    </row>
    <row r="3866" spans="1:2" x14ac:dyDescent="0.3">
      <c r="A3866">
        <v>199</v>
      </c>
      <c r="B3866">
        <v>8.4</v>
      </c>
    </row>
    <row r="3867" spans="1:2" x14ac:dyDescent="0.3">
      <c r="A3867">
        <v>103</v>
      </c>
      <c r="B3867">
        <v>5.8</v>
      </c>
    </row>
    <row r="3868" spans="1:2" x14ac:dyDescent="0.3">
      <c r="A3868">
        <v>112</v>
      </c>
      <c r="B3868">
        <v>6.1</v>
      </c>
    </row>
    <row r="3869" spans="1:2" x14ac:dyDescent="0.3">
      <c r="A3869">
        <v>89</v>
      </c>
      <c r="B3869">
        <v>7.3</v>
      </c>
    </row>
    <row r="3870" spans="1:2" x14ac:dyDescent="0.3">
      <c r="A3870">
        <v>124</v>
      </c>
      <c r="B3870">
        <v>6.7</v>
      </c>
    </row>
    <row r="3871" spans="1:2" x14ac:dyDescent="0.3">
      <c r="A3871">
        <v>101</v>
      </c>
      <c r="B3871">
        <v>7.6</v>
      </c>
    </row>
    <row r="3872" spans="1:2" x14ac:dyDescent="0.3">
      <c r="A3872">
        <v>133</v>
      </c>
      <c r="B3872">
        <v>7.2</v>
      </c>
    </row>
    <row r="3873" spans="1:2" x14ac:dyDescent="0.3">
      <c r="A3873">
        <v>112</v>
      </c>
      <c r="B3873">
        <v>6.2</v>
      </c>
    </row>
    <row r="3874" spans="1:2" x14ac:dyDescent="0.3">
      <c r="A3874">
        <v>111</v>
      </c>
      <c r="B3874">
        <v>5.8</v>
      </c>
    </row>
    <row r="3875" spans="1:2" x14ac:dyDescent="0.3">
      <c r="A3875">
        <v>98</v>
      </c>
      <c r="B3875">
        <v>5.2</v>
      </c>
    </row>
    <row r="3876" spans="1:2" x14ac:dyDescent="0.3">
      <c r="A3876">
        <v>60</v>
      </c>
      <c r="B3876">
        <v>8.1</v>
      </c>
    </row>
    <row r="3877" spans="1:2" x14ac:dyDescent="0.3">
      <c r="A3877">
        <v>93</v>
      </c>
      <c r="B3877">
        <v>7.1</v>
      </c>
    </row>
    <row r="3878" spans="1:2" x14ac:dyDescent="0.3">
      <c r="A3878">
        <v>104</v>
      </c>
      <c r="B3878">
        <v>6.5</v>
      </c>
    </row>
    <row r="3879" spans="1:2" x14ac:dyDescent="0.3">
      <c r="A3879">
        <v>112</v>
      </c>
      <c r="B3879">
        <v>7.3</v>
      </c>
    </row>
    <row r="3880" spans="1:2" x14ac:dyDescent="0.3">
      <c r="A3880">
        <v>94</v>
      </c>
      <c r="B3880">
        <v>6.2</v>
      </c>
    </row>
    <row r="3881" spans="1:2" x14ac:dyDescent="0.3">
      <c r="A3881">
        <v>90</v>
      </c>
      <c r="B3881">
        <v>5</v>
      </c>
    </row>
    <row r="3882" spans="1:2" x14ac:dyDescent="0.3">
      <c r="A3882">
        <v>96</v>
      </c>
      <c r="B3882">
        <v>8</v>
      </c>
    </row>
    <row r="3883" spans="1:2" x14ac:dyDescent="0.3">
      <c r="A3883">
        <v>101</v>
      </c>
      <c r="B3883">
        <v>7.8</v>
      </c>
    </row>
    <row r="3884" spans="1:2" x14ac:dyDescent="0.3">
      <c r="A3884">
        <v>93</v>
      </c>
      <c r="B3884">
        <v>8.1</v>
      </c>
    </row>
    <row r="3885" spans="1:2" x14ac:dyDescent="0.3">
      <c r="A3885">
        <v>152</v>
      </c>
      <c r="B3885">
        <v>6.7</v>
      </c>
    </row>
    <row r="3886" spans="1:2" x14ac:dyDescent="0.3">
      <c r="A3886">
        <v>150</v>
      </c>
      <c r="B3886">
        <v>6.1</v>
      </c>
    </row>
    <row r="3887" spans="1:2" x14ac:dyDescent="0.3">
      <c r="A3887">
        <v>112</v>
      </c>
      <c r="B3887">
        <v>7.1</v>
      </c>
    </row>
    <row r="3888" spans="1:2" x14ac:dyDescent="0.3">
      <c r="A3888">
        <v>95</v>
      </c>
      <c r="B3888">
        <v>5.6</v>
      </c>
    </row>
    <row r="3889" spans="1:2" x14ac:dyDescent="0.3">
      <c r="A3889">
        <v>111</v>
      </c>
      <c r="B3889">
        <v>7.6</v>
      </c>
    </row>
    <row r="3890" spans="1:2" x14ac:dyDescent="0.3">
      <c r="A3890">
        <v>86</v>
      </c>
      <c r="B3890">
        <v>4.3</v>
      </c>
    </row>
    <row r="3891" spans="1:2" x14ac:dyDescent="0.3">
      <c r="A3891">
        <v>108</v>
      </c>
      <c r="B3891">
        <v>7.3</v>
      </c>
    </row>
    <row r="3892" spans="1:2" x14ac:dyDescent="0.3">
      <c r="A3892">
        <v>105</v>
      </c>
      <c r="B3892">
        <v>7.3</v>
      </c>
    </row>
    <row r="3893" spans="1:2" x14ac:dyDescent="0.3">
      <c r="A3893">
        <v>91</v>
      </c>
      <c r="B3893">
        <v>4.5999999999999996</v>
      </c>
    </row>
    <row r="3894" spans="1:2" x14ac:dyDescent="0.3">
      <c r="A3894">
        <v>105</v>
      </c>
      <c r="B3894">
        <v>6.8</v>
      </c>
    </row>
    <row r="3895" spans="1:2" x14ac:dyDescent="0.3">
      <c r="A3895">
        <v>60</v>
      </c>
      <c r="B3895">
        <v>7.5</v>
      </c>
    </row>
    <row r="3896" spans="1:2" x14ac:dyDescent="0.3">
      <c r="A3896">
        <v>106</v>
      </c>
      <c r="B3896">
        <v>7.1</v>
      </c>
    </row>
    <row r="3897" spans="1:2" x14ac:dyDescent="0.3">
      <c r="A3897">
        <v>93</v>
      </c>
      <c r="B3897">
        <v>7.3</v>
      </c>
    </row>
    <row r="3898" spans="1:2" x14ac:dyDescent="0.3">
      <c r="A3898">
        <v>172</v>
      </c>
      <c r="B3898">
        <v>8.3000000000000007</v>
      </c>
    </row>
    <row r="3899" spans="1:2" x14ac:dyDescent="0.3">
      <c r="A3899">
        <v>109</v>
      </c>
      <c r="B3899">
        <v>5.4</v>
      </c>
    </row>
    <row r="3900" spans="1:2" x14ac:dyDescent="0.3">
      <c r="A3900">
        <v>93</v>
      </c>
      <c r="B3900">
        <v>4</v>
      </c>
    </row>
    <row r="3901" spans="1:2" x14ac:dyDescent="0.3">
      <c r="A3901">
        <v>165</v>
      </c>
      <c r="B3901">
        <v>8</v>
      </c>
    </row>
    <row r="3902" spans="1:2" x14ac:dyDescent="0.3">
      <c r="A3902">
        <v>96</v>
      </c>
      <c r="B3902">
        <v>6.7</v>
      </c>
    </row>
    <row r="3903" spans="1:2" x14ac:dyDescent="0.3">
      <c r="A3903">
        <v>119</v>
      </c>
      <c r="B3903">
        <v>5.7</v>
      </c>
    </row>
    <row r="3904" spans="1:2" x14ac:dyDescent="0.3">
      <c r="A3904">
        <v>93</v>
      </c>
      <c r="B3904">
        <v>4.5999999999999996</v>
      </c>
    </row>
    <row r="3905" spans="1:2" x14ac:dyDescent="0.3">
      <c r="A3905">
        <v>82</v>
      </c>
      <c r="B3905">
        <v>4</v>
      </c>
    </row>
    <row r="3906" spans="1:2" x14ac:dyDescent="0.3">
      <c r="A3906">
        <v>101</v>
      </c>
      <c r="B3906">
        <v>7</v>
      </c>
    </row>
    <row r="3907" spans="1:2" x14ac:dyDescent="0.3">
      <c r="A3907">
        <v>120</v>
      </c>
      <c r="B3907">
        <v>7.4</v>
      </c>
    </row>
    <row r="3908" spans="1:2" x14ac:dyDescent="0.3">
      <c r="A3908">
        <v>81</v>
      </c>
      <c r="B3908">
        <v>5.9</v>
      </c>
    </row>
    <row r="3909" spans="1:2" x14ac:dyDescent="0.3">
      <c r="A3909">
        <v>82</v>
      </c>
      <c r="B3909">
        <v>4.5999999999999996</v>
      </c>
    </row>
    <row r="3910" spans="1:2" x14ac:dyDescent="0.3">
      <c r="A3910">
        <v>107</v>
      </c>
      <c r="B3910">
        <v>4.8</v>
      </c>
    </row>
    <row r="3911" spans="1:2" x14ac:dyDescent="0.3">
      <c r="A3911">
        <v>105</v>
      </c>
      <c r="B3911">
        <v>7.5</v>
      </c>
    </row>
    <row r="3912" spans="1:2" x14ac:dyDescent="0.3">
      <c r="A3912">
        <v>86</v>
      </c>
      <c r="B3912">
        <v>4.7</v>
      </c>
    </row>
    <row r="3913" spans="1:2" x14ac:dyDescent="0.3">
      <c r="A3913">
        <v>110</v>
      </c>
      <c r="B3913">
        <v>6.7</v>
      </c>
    </row>
    <row r="3914" spans="1:2" x14ac:dyDescent="0.3">
      <c r="A3914">
        <v>127</v>
      </c>
      <c r="B3914">
        <v>6.3</v>
      </c>
    </row>
    <row r="3915" spans="1:2" x14ac:dyDescent="0.3">
      <c r="A3915">
        <v>90</v>
      </c>
      <c r="B3915">
        <v>6</v>
      </c>
    </row>
    <row r="3916" spans="1:2" x14ac:dyDescent="0.3">
      <c r="A3916">
        <v>110</v>
      </c>
      <c r="B3916">
        <v>6.7</v>
      </c>
    </row>
    <row r="3917" spans="1:2" x14ac:dyDescent="0.3">
      <c r="A3917">
        <v>104</v>
      </c>
      <c r="B3917">
        <v>7.1</v>
      </c>
    </row>
    <row r="3918" spans="1:2" x14ac:dyDescent="0.3">
      <c r="A3918">
        <v>96</v>
      </c>
      <c r="B3918">
        <v>2.7</v>
      </c>
    </row>
    <row r="3919" spans="1:2" x14ac:dyDescent="0.3">
      <c r="A3919">
        <v>110</v>
      </c>
      <c r="B3919">
        <v>7.3</v>
      </c>
    </row>
    <row r="3920" spans="1:2" x14ac:dyDescent="0.3">
      <c r="A3920">
        <v>84</v>
      </c>
      <c r="B3920">
        <v>7.6</v>
      </c>
    </row>
    <row r="3921" spans="1:2" x14ac:dyDescent="0.3">
      <c r="A3921">
        <v>94</v>
      </c>
      <c r="B3921">
        <v>5.8</v>
      </c>
    </row>
    <row r="3922" spans="1:2" x14ac:dyDescent="0.3">
      <c r="A3922">
        <v>93</v>
      </c>
      <c r="B3922">
        <v>6.5</v>
      </c>
    </row>
    <row r="3923" spans="1:2" x14ac:dyDescent="0.3">
      <c r="A3923">
        <v>96</v>
      </c>
      <c r="B3923">
        <v>6.6</v>
      </c>
    </row>
    <row r="3924" spans="1:2" x14ac:dyDescent="0.3">
      <c r="A3924">
        <v>88</v>
      </c>
      <c r="B3924">
        <v>6.2</v>
      </c>
    </row>
    <row r="3925" spans="1:2" x14ac:dyDescent="0.3">
      <c r="A3925">
        <v>101</v>
      </c>
      <c r="B3925">
        <v>6.9</v>
      </c>
    </row>
    <row r="3926" spans="1:2" x14ac:dyDescent="0.3">
      <c r="A3926">
        <v>102</v>
      </c>
      <c r="B3926">
        <v>8.5</v>
      </c>
    </row>
    <row r="3927" spans="1:2" x14ac:dyDescent="0.3">
      <c r="A3927">
        <v>87</v>
      </c>
      <c r="B3927">
        <v>4.8</v>
      </c>
    </row>
    <row r="3928" spans="1:2" x14ac:dyDescent="0.3">
      <c r="A3928">
        <v>83</v>
      </c>
      <c r="B3928">
        <v>6.6</v>
      </c>
    </row>
    <row r="3929" spans="1:2" x14ac:dyDescent="0.3">
      <c r="A3929">
        <v>103</v>
      </c>
      <c r="B3929">
        <v>5.7</v>
      </c>
    </row>
    <row r="3930" spans="1:2" x14ac:dyDescent="0.3">
      <c r="A3930">
        <v>99</v>
      </c>
      <c r="B3930">
        <v>7</v>
      </c>
    </row>
    <row r="3931" spans="1:2" x14ac:dyDescent="0.3">
      <c r="A3931">
        <v>106</v>
      </c>
      <c r="B3931">
        <v>5.4</v>
      </c>
    </row>
    <row r="3932" spans="1:2" x14ac:dyDescent="0.3">
      <c r="A3932">
        <v>115</v>
      </c>
      <c r="B3932">
        <v>7.1</v>
      </c>
    </row>
    <row r="3933" spans="1:2" x14ac:dyDescent="0.3">
      <c r="A3933">
        <v>117</v>
      </c>
      <c r="B3933">
        <v>6.9</v>
      </c>
    </row>
    <row r="3934" spans="1:2" x14ac:dyDescent="0.3">
      <c r="A3934">
        <v>99</v>
      </c>
      <c r="B3934">
        <v>6.6</v>
      </c>
    </row>
    <row r="3935" spans="1:2" x14ac:dyDescent="0.3">
      <c r="A3935">
        <v>102</v>
      </c>
      <c r="B3935">
        <v>5.9</v>
      </c>
    </row>
    <row r="3936" spans="1:2" x14ac:dyDescent="0.3">
      <c r="A3936">
        <v>85</v>
      </c>
      <c r="B3936">
        <v>6.3</v>
      </c>
    </row>
    <row r="3937" spans="1:2" x14ac:dyDescent="0.3">
      <c r="A3937">
        <v>86</v>
      </c>
      <c r="B3937">
        <v>6.3</v>
      </c>
    </row>
    <row r="3938" spans="1:2" x14ac:dyDescent="0.3">
      <c r="A3938">
        <v>120</v>
      </c>
      <c r="B3938">
        <v>7.7</v>
      </c>
    </row>
    <row r="3939" spans="1:2" x14ac:dyDescent="0.3">
      <c r="A3939">
        <v>106</v>
      </c>
      <c r="B3939">
        <v>7</v>
      </c>
    </row>
    <row r="3940" spans="1:2" x14ac:dyDescent="0.3">
      <c r="A3940">
        <v>103</v>
      </c>
      <c r="B3940">
        <v>6.3</v>
      </c>
    </row>
    <row r="3941" spans="1:2" x14ac:dyDescent="0.3">
      <c r="A3941">
        <v>93</v>
      </c>
      <c r="B3941">
        <v>5.9</v>
      </c>
    </row>
    <row r="3942" spans="1:2" x14ac:dyDescent="0.3">
      <c r="A3942">
        <v>112</v>
      </c>
      <c r="B3942">
        <v>6.2</v>
      </c>
    </row>
    <row r="3943" spans="1:2" x14ac:dyDescent="0.3">
      <c r="A3943">
        <v>100</v>
      </c>
      <c r="B3943">
        <v>5</v>
      </c>
    </row>
    <row r="3944" spans="1:2" x14ac:dyDescent="0.3">
      <c r="A3944">
        <v>113</v>
      </c>
      <c r="B3944">
        <v>7.7</v>
      </c>
    </row>
    <row r="3945" spans="1:2" x14ac:dyDescent="0.3">
      <c r="A3945">
        <v>98</v>
      </c>
      <c r="B3945">
        <v>6.5</v>
      </c>
    </row>
    <row r="3946" spans="1:2" x14ac:dyDescent="0.3">
      <c r="A3946">
        <v>23</v>
      </c>
      <c r="B3946">
        <v>6.1</v>
      </c>
    </row>
    <row r="3947" spans="1:2" x14ac:dyDescent="0.3">
      <c r="A3947">
        <v>92</v>
      </c>
      <c r="B3947">
        <v>5.8</v>
      </c>
    </row>
    <row r="3948" spans="1:2" x14ac:dyDescent="0.3">
      <c r="A3948">
        <v>106</v>
      </c>
      <c r="B3948">
        <v>6.1</v>
      </c>
    </row>
    <row r="3949" spans="1:2" x14ac:dyDescent="0.3">
      <c r="A3949">
        <v>119</v>
      </c>
      <c r="B3949">
        <v>6</v>
      </c>
    </row>
    <row r="3950" spans="1:2" x14ac:dyDescent="0.3">
      <c r="A3950">
        <v>99</v>
      </c>
      <c r="B3950">
        <v>6.3</v>
      </c>
    </row>
    <row r="3951" spans="1:2" x14ac:dyDescent="0.3">
      <c r="A3951">
        <v>90</v>
      </c>
      <c r="B3951">
        <v>6.3</v>
      </c>
    </row>
    <row r="3952" spans="1:2" x14ac:dyDescent="0.3">
      <c r="A3952">
        <v>120</v>
      </c>
      <c r="B3952">
        <v>7.5</v>
      </c>
    </row>
    <row r="3953" spans="1:2" x14ac:dyDescent="0.3">
      <c r="A3953">
        <v>168</v>
      </c>
      <c r="B3953">
        <v>7.6</v>
      </c>
    </row>
    <row r="3954" spans="1:2" x14ac:dyDescent="0.3">
      <c r="A3954">
        <v>93</v>
      </c>
      <c r="B3954">
        <v>5.2</v>
      </c>
    </row>
    <row r="3955" spans="1:2" x14ac:dyDescent="0.3">
      <c r="A3955">
        <v>96</v>
      </c>
      <c r="B3955">
        <v>7.8</v>
      </c>
    </row>
    <row r="3956" spans="1:2" x14ac:dyDescent="0.3">
      <c r="A3956">
        <v>103</v>
      </c>
      <c r="B3956">
        <v>6.6</v>
      </c>
    </row>
    <row r="3957" spans="1:2" x14ac:dyDescent="0.3">
      <c r="A3957">
        <v>93</v>
      </c>
      <c r="B3957">
        <v>4.7</v>
      </c>
    </row>
    <row r="3958" spans="1:2" x14ac:dyDescent="0.3">
      <c r="A3958">
        <v>84</v>
      </c>
      <c r="B3958">
        <v>6.7</v>
      </c>
    </row>
    <row r="3959" spans="1:2" x14ac:dyDescent="0.3">
      <c r="A3959">
        <v>81</v>
      </c>
      <c r="B3959">
        <v>4.2</v>
      </c>
    </row>
    <row r="3960" spans="1:2" x14ac:dyDescent="0.3">
      <c r="A3960">
        <v>84</v>
      </c>
      <c r="B3960">
        <v>6.3</v>
      </c>
    </row>
    <row r="3961" spans="1:2" x14ac:dyDescent="0.3">
      <c r="A3961">
        <v>94</v>
      </c>
      <c r="B3961">
        <v>4.7</v>
      </c>
    </row>
    <row r="3962" spans="1:2" x14ac:dyDescent="0.3">
      <c r="A3962">
        <v>141</v>
      </c>
      <c r="B3962">
        <v>6</v>
      </c>
    </row>
    <row r="3963" spans="1:2" x14ac:dyDescent="0.3">
      <c r="A3963">
        <v>120</v>
      </c>
      <c r="B3963">
        <v>7.9</v>
      </c>
    </row>
    <row r="3964" spans="1:2" x14ac:dyDescent="0.3">
      <c r="A3964">
        <v>121</v>
      </c>
      <c r="B3964">
        <v>8.1</v>
      </c>
    </row>
    <row r="3965" spans="1:2" x14ac:dyDescent="0.3">
      <c r="A3965">
        <v>226</v>
      </c>
      <c r="B3965">
        <v>8.1999999999999993</v>
      </c>
    </row>
    <row r="3966" spans="1:2" x14ac:dyDescent="0.3">
      <c r="A3966">
        <v>104</v>
      </c>
      <c r="B3966">
        <v>6</v>
      </c>
    </row>
    <row r="3967" spans="1:2" x14ac:dyDescent="0.3">
      <c r="A3967">
        <v>152</v>
      </c>
      <c r="B3967">
        <v>6.8</v>
      </c>
    </row>
    <row r="3968" spans="1:2" x14ac:dyDescent="0.3">
      <c r="A3968">
        <v>92</v>
      </c>
      <c r="B3968">
        <v>7.3</v>
      </c>
    </row>
    <row r="3969" spans="1:2" x14ac:dyDescent="0.3">
      <c r="A3969">
        <v>107</v>
      </c>
      <c r="B3969">
        <v>7</v>
      </c>
    </row>
    <row r="3970" spans="1:2" x14ac:dyDescent="0.3">
      <c r="A3970">
        <v>97</v>
      </c>
      <c r="B3970">
        <v>7.3</v>
      </c>
    </row>
    <row r="3971" spans="1:2" x14ac:dyDescent="0.3">
      <c r="A3971">
        <v>115</v>
      </c>
      <c r="B3971">
        <v>7.5</v>
      </c>
    </row>
    <row r="3972" spans="1:2" x14ac:dyDescent="0.3">
      <c r="A3972">
        <v>95</v>
      </c>
      <c r="B3972">
        <v>6.8</v>
      </c>
    </row>
    <row r="3973" spans="1:2" x14ac:dyDescent="0.3">
      <c r="A3973">
        <v>102</v>
      </c>
      <c r="B3973">
        <v>7.1</v>
      </c>
    </row>
    <row r="3974" spans="1:2" x14ac:dyDescent="0.3">
      <c r="A3974">
        <v>99</v>
      </c>
      <c r="B3974">
        <v>6.9</v>
      </c>
    </row>
    <row r="3975" spans="1:2" x14ac:dyDescent="0.3">
      <c r="A3975">
        <v>109</v>
      </c>
      <c r="B3975">
        <v>6.9</v>
      </c>
    </row>
    <row r="3976" spans="1:2" x14ac:dyDescent="0.3">
      <c r="A3976">
        <v>113</v>
      </c>
      <c r="B3976">
        <v>6.9</v>
      </c>
    </row>
    <row r="3977" spans="1:2" x14ac:dyDescent="0.3">
      <c r="A3977">
        <v>25</v>
      </c>
      <c r="B3977">
        <v>8.4</v>
      </c>
    </row>
    <row r="3978" spans="1:2" x14ac:dyDescent="0.3">
      <c r="A3978">
        <v>113</v>
      </c>
      <c r="B3978">
        <v>7.9</v>
      </c>
    </row>
    <row r="3979" spans="1:2" x14ac:dyDescent="0.3">
      <c r="A3979">
        <v>91</v>
      </c>
      <c r="B3979">
        <v>7.2</v>
      </c>
    </row>
    <row r="3980" spans="1:2" x14ac:dyDescent="0.3">
      <c r="A3980">
        <v>88</v>
      </c>
      <c r="B3980">
        <v>7.8</v>
      </c>
    </row>
    <row r="3981" spans="1:2" x14ac:dyDescent="0.3">
      <c r="A3981">
        <v>88</v>
      </c>
      <c r="B3981">
        <v>3.5</v>
      </c>
    </row>
    <row r="3982" spans="1:2" x14ac:dyDescent="0.3">
      <c r="A3982">
        <v>97</v>
      </c>
      <c r="B3982">
        <v>7.3</v>
      </c>
    </row>
    <row r="3983" spans="1:2" x14ac:dyDescent="0.3">
      <c r="A3983">
        <v>97</v>
      </c>
      <c r="B3983">
        <v>7.5</v>
      </c>
    </row>
    <row r="3984" spans="1:2" x14ac:dyDescent="0.3">
      <c r="A3984">
        <v>42</v>
      </c>
      <c r="B3984">
        <v>7.8</v>
      </c>
    </row>
    <row r="3985" spans="1:2" x14ac:dyDescent="0.3">
      <c r="A3985">
        <v>85</v>
      </c>
      <c r="B3985">
        <v>6</v>
      </c>
    </row>
    <row r="3986" spans="1:2" x14ac:dyDescent="0.3">
      <c r="A3986">
        <v>121</v>
      </c>
      <c r="B3986">
        <v>7.3</v>
      </c>
    </row>
    <row r="3987" spans="1:2" x14ac:dyDescent="0.3">
      <c r="A3987">
        <v>134</v>
      </c>
      <c r="B3987">
        <v>8</v>
      </c>
    </row>
    <row r="3988" spans="1:2" x14ac:dyDescent="0.3">
      <c r="A3988">
        <v>149</v>
      </c>
      <c r="B3988">
        <v>7.6</v>
      </c>
    </row>
    <row r="3989" spans="1:2" x14ac:dyDescent="0.3">
      <c r="A3989">
        <v>121</v>
      </c>
      <c r="B3989">
        <v>7</v>
      </c>
    </row>
    <row r="3990" spans="1:2" x14ac:dyDescent="0.3">
      <c r="A3990">
        <v>116</v>
      </c>
      <c r="B3990">
        <v>7.5</v>
      </c>
    </row>
    <row r="3991" spans="1:2" x14ac:dyDescent="0.3">
      <c r="A3991">
        <v>92</v>
      </c>
      <c r="B3991">
        <v>6.8</v>
      </c>
    </row>
    <row r="3992" spans="1:2" x14ac:dyDescent="0.3">
      <c r="A3992">
        <v>93</v>
      </c>
      <c r="B3992">
        <v>3.9</v>
      </c>
    </row>
    <row r="3993" spans="1:2" x14ac:dyDescent="0.3">
      <c r="A3993">
        <v>96</v>
      </c>
      <c r="B3993">
        <v>6.1</v>
      </c>
    </row>
    <row r="3994" spans="1:2" x14ac:dyDescent="0.3">
      <c r="A3994">
        <v>105</v>
      </c>
      <c r="B3994">
        <v>7.5</v>
      </c>
    </row>
    <row r="3995" spans="1:2" x14ac:dyDescent="0.3">
      <c r="A3995">
        <v>129</v>
      </c>
      <c r="B3995">
        <v>8.1999999999999993</v>
      </c>
    </row>
    <row r="3996" spans="1:2" x14ac:dyDescent="0.3">
      <c r="A3996">
        <v>87</v>
      </c>
      <c r="B3996">
        <v>7.2</v>
      </c>
    </row>
    <row r="3997" spans="1:2" x14ac:dyDescent="0.3">
      <c r="A3997">
        <v>94</v>
      </c>
      <c r="B3997">
        <v>4.8</v>
      </c>
    </row>
    <row r="3998" spans="1:2" x14ac:dyDescent="0.3">
      <c r="A3998">
        <v>37</v>
      </c>
      <c r="B3998">
        <v>7.8</v>
      </c>
    </row>
    <row r="3999" spans="1:2" x14ac:dyDescent="0.3">
      <c r="A3999">
        <v>81</v>
      </c>
      <c r="B3999">
        <v>5.2</v>
      </c>
    </row>
    <row r="4000" spans="1:2" x14ac:dyDescent="0.3">
      <c r="A4000">
        <v>97</v>
      </c>
      <c r="B4000">
        <v>3.3</v>
      </c>
    </row>
    <row r="4001" spans="1:2" x14ac:dyDescent="0.3">
      <c r="A4001">
        <v>106</v>
      </c>
      <c r="B4001">
        <v>6.8</v>
      </c>
    </row>
    <row r="4002" spans="1:2" x14ac:dyDescent="0.3">
      <c r="A4002">
        <v>103</v>
      </c>
      <c r="B4002">
        <v>7</v>
      </c>
    </row>
    <row r="4003" spans="1:2" x14ac:dyDescent="0.3">
      <c r="A4003">
        <v>101</v>
      </c>
      <c r="B4003">
        <v>6.5</v>
      </c>
    </row>
    <row r="4004" spans="1:2" x14ac:dyDescent="0.3">
      <c r="A4004">
        <v>102</v>
      </c>
      <c r="B4004">
        <v>5.7</v>
      </c>
    </row>
    <row r="4005" spans="1:2" x14ac:dyDescent="0.3">
      <c r="A4005">
        <v>98</v>
      </c>
      <c r="B4005">
        <v>6.4</v>
      </c>
    </row>
    <row r="4006" spans="1:2" x14ac:dyDescent="0.3">
      <c r="A4006">
        <v>91</v>
      </c>
      <c r="B4006">
        <v>5.3</v>
      </c>
    </row>
    <row r="4007" spans="1:2" x14ac:dyDescent="0.3">
      <c r="A4007">
        <v>105</v>
      </c>
      <c r="B4007">
        <v>4.7</v>
      </c>
    </row>
    <row r="4008" spans="1:2" x14ac:dyDescent="0.3">
      <c r="A4008">
        <v>98</v>
      </c>
      <c r="B4008">
        <v>6.1</v>
      </c>
    </row>
    <row r="4009" spans="1:2" x14ac:dyDescent="0.3">
      <c r="A4009">
        <v>104</v>
      </c>
      <c r="B4009">
        <v>5.5</v>
      </c>
    </row>
    <row r="4010" spans="1:2" x14ac:dyDescent="0.3">
      <c r="A4010">
        <v>45</v>
      </c>
      <c r="B4010">
        <v>7.3</v>
      </c>
    </row>
    <row r="4011" spans="1:2" x14ac:dyDescent="0.3">
      <c r="A4011">
        <v>96</v>
      </c>
      <c r="B4011">
        <v>4.8</v>
      </c>
    </row>
    <row r="4012" spans="1:2" x14ac:dyDescent="0.3">
      <c r="A4012">
        <v>148</v>
      </c>
      <c r="B4012">
        <v>8.4</v>
      </c>
    </row>
    <row r="4013" spans="1:2" x14ac:dyDescent="0.3">
      <c r="A4013">
        <v>100</v>
      </c>
      <c r="B4013">
        <v>7</v>
      </c>
    </row>
    <row r="4014" spans="1:2" x14ac:dyDescent="0.3">
      <c r="A4014">
        <v>86</v>
      </c>
      <c r="B4014">
        <v>3.3</v>
      </c>
    </row>
    <row r="4015" spans="1:2" x14ac:dyDescent="0.3">
      <c r="A4015">
        <v>92</v>
      </c>
      <c r="B4015">
        <v>5.4</v>
      </c>
    </row>
    <row r="4016" spans="1:2" x14ac:dyDescent="0.3">
      <c r="A4016">
        <v>88</v>
      </c>
      <c r="B4016">
        <v>4.8</v>
      </c>
    </row>
    <row r="4017" spans="1:2" x14ac:dyDescent="0.3">
      <c r="A4017">
        <v>90</v>
      </c>
      <c r="B4017">
        <v>3.1</v>
      </c>
    </row>
    <row r="4018" spans="1:2" x14ac:dyDescent="0.3">
      <c r="A4018">
        <v>94</v>
      </c>
      <c r="B4018">
        <v>6.7</v>
      </c>
    </row>
    <row r="4019" spans="1:2" x14ac:dyDescent="0.3">
      <c r="A4019">
        <v>80</v>
      </c>
      <c r="B4019">
        <v>7.6</v>
      </c>
    </row>
    <row r="4020" spans="1:2" x14ac:dyDescent="0.3">
      <c r="A4020">
        <v>107</v>
      </c>
      <c r="B4020">
        <v>7.1</v>
      </c>
    </row>
    <row r="4021" spans="1:2" x14ac:dyDescent="0.3">
      <c r="A4021">
        <v>99</v>
      </c>
      <c r="B4021">
        <v>6.1</v>
      </c>
    </row>
    <row r="4022" spans="1:2" x14ac:dyDescent="0.3">
      <c r="A4022">
        <v>92</v>
      </c>
      <c r="B4022">
        <v>6.5</v>
      </c>
    </row>
    <row r="4023" spans="1:2" x14ac:dyDescent="0.3">
      <c r="A4023">
        <v>107</v>
      </c>
      <c r="B4023">
        <v>8.5</v>
      </c>
    </row>
    <row r="4024" spans="1:2" x14ac:dyDescent="0.3">
      <c r="A4024">
        <v>135</v>
      </c>
      <c r="B4024">
        <v>8.6999999999999993</v>
      </c>
    </row>
    <row r="4025" spans="1:2" x14ac:dyDescent="0.3">
      <c r="A4025">
        <v>99</v>
      </c>
      <c r="B4025">
        <v>7.1</v>
      </c>
    </row>
    <row r="4026" spans="1:2" x14ac:dyDescent="0.3">
      <c r="A4026">
        <v>102</v>
      </c>
      <c r="B4026">
        <v>6.6</v>
      </c>
    </row>
    <row r="4027" spans="1:2" x14ac:dyDescent="0.3">
      <c r="A4027">
        <v>93</v>
      </c>
      <c r="B4027">
        <v>6.7</v>
      </c>
    </row>
    <row r="4028" spans="1:2" x14ac:dyDescent="0.3">
      <c r="A4028">
        <v>115</v>
      </c>
      <c r="B4028">
        <v>8.3000000000000007</v>
      </c>
    </row>
    <row r="4029" spans="1:2" x14ac:dyDescent="0.3">
      <c r="A4029">
        <v>94</v>
      </c>
      <c r="B4029">
        <v>8.1</v>
      </c>
    </row>
    <row r="4030" spans="1:2" x14ac:dyDescent="0.3">
      <c r="A4030">
        <v>91</v>
      </c>
      <c r="B4030">
        <v>7.4</v>
      </c>
    </row>
    <row r="4031" spans="1:2" x14ac:dyDescent="0.3">
      <c r="A4031">
        <v>98</v>
      </c>
      <c r="B4031">
        <v>6.6</v>
      </c>
    </row>
    <row r="4032" spans="1:2" x14ac:dyDescent="0.3">
      <c r="A4032">
        <v>97</v>
      </c>
      <c r="B4032">
        <v>4.5</v>
      </c>
    </row>
    <row r="4033" spans="1:2" x14ac:dyDescent="0.3">
      <c r="A4033">
        <v>92</v>
      </c>
      <c r="B4033">
        <v>6.4</v>
      </c>
    </row>
    <row r="4034" spans="1:2" x14ac:dyDescent="0.3">
      <c r="A4034">
        <v>128</v>
      </c>
      <c r="B4034">
        <v>7.5</v>
      </c>
    </row>
    <row r="4035" spans="1:2" x14ac:dyDescent="0.3">
      <c r="A4035">
        <v>136</v>
      </c>
      <c r="B4035">
        <v>8</v>
      </c>
    </row>
    <row r="4036" spans="1:2" x14ac:dyDescent="0.3">
      <c r="A4036">
        <v>113</v>
      </c>
      <c r="B4036">
        <v>8.1</v>
      </c>
    </row>
    <row r="4037" spans="1:2" x14ac:dyDescent="0.3">
      <c r="A4037">
        <v>99</v>
      </c>
      <c r="B4037">
        <v>7.2</v>
      </c>
    </row>
    <row r="4038" spans="1:2" x14ac:dyDescent="0.3">
      <c r="A4038">
        <v>101</v>
      </c>
      <c r="B4038">
        <v>7.5</v>
      </c>
    </row>
    <row r="4039" spans="1:2" x14ac:dyDescent="0.3">
      <c r="A4039">
        <v>105</v>
      </c>
      <c r="B4039">
        <v>7.2</v>
      </c>
    </row>
    <row r="4040" spans="1:2" x14ac:dyDescent="0.3">
      <c r="A4040">
        <v>95</v>
      </c>
      <c r="B4040">
        <v>6.4</v>
      </c>
    </row>
    <row r="4041" spans="1:2" x14ac:dyDescent="0.3">
      <c r="A4041">
        <v>109</v>
      </c>
      <c r="B4041">
        <v>7.6</v>
      </c>
    </row>
    <row r="4042" spans="1:2" x14ac:dyDescent="0.3">
      <c r="A4042">
        <v>110</v>
      </c>
      <c r="B4042">
        <v>7.8</v>
      </c>
    </row>
    <row r="4043" spans="1:2" x14ac:dyDescent="0.3">
      <c r="A4043">
        <v>108</v>
      </c>
      <c r="B4043">
        <v>5.7</v>
      </c>
    </row>
    <row r="4044" spans="1:2" x14ac:dyDescent="0.3">
      <c r="A4044">
        <v>118</v>
      </c>
      <c r="B4044">
        <v>8.6</v>
      </c>
    </row>
    <row r="4045" spans="1:2" x14ac:dyDescent="0.3">
      <c r="A4045">
        <v>94</v>
      </c>
      <c r="B4045">
        <v>8.1999999999999993</v>
      </c>
    </row>
    <row r="4046" spans="1:2" x14ac:dyDescent="0.3">
      <c r="A4046">
        <v>115</v>
      </c>
      <c r="B4046">
        <v>6.6</v>
      </c>
    </row>
    <row r="4047" spans="1:2" x14ac:dyDescent="0.3">
      <c r="A4047">
        <v>98</v>
      </c>
      <c r="B4047">
        <v>5.7</v>
      </c>
    </row>
    <row r="4048" spans="1:2" x14ac:dyDescent="0.3">
      <c r="A4048">
        <v>91</v>
      </c>
      <c r="B4048">
        <v>7.4</v>
      </c>
    </row>
    <row r="4049" spans="1:2" x14ac:dyDescent="0.3">
      <c r="A4049">
        <v>120</v>
      </c>
      <c r="B4049">
        <v>8</v>
      </c>
    </row>
    <row r="4050" spans="1:2" x14ac:dyDescent="0.3">
      <c r="A4050">
        <v>109</v>
      </c>
      <c r="B4050">
        <v>7.3</v>
      </c>
    </row>
    <row r="4051" spans="1:2" x14ac:dyDescent="0.3">
      <c r="A4051">
        <v>87</v>
      </c>
      <c r="B4051">
        <v>5.4</v>
      </c>
    </row>
    <row r="4052" spans="1:2" x14ac:dyDescent="0.3">
      <c r="A4052">
        <v>117</v>
      </c>
      <c r="B4052">
        <v>7.4</v>
      </c>
    </row>
    <row r="4053" spans="1:2" x14ac:dyDescent="0.3">
      <c r="A4053">
        <v>85</v>
      </c>
      <c r="B4053">
        <v>5.7</v>
      </c>
    </row>
    <row r="4054" spans="1:2" x14ac:dyDescent="0.3">
      <c r="A4054">
        <v>110</v>
      </c>
      <c r="B4054">
        <v>6.8</v>
      </c>
    </row>
    <row r="4055" spans="1:2" x14ac:dyDescent="0.3">
      <c r="A4055">
        <v>113</v>
      </c>
      <c r="B4055">
        <v>5.4</v>
      </c>
    </row>
    <row r="4056" spans="1:2" x14ac:dyDescent="0.3">
      <c r="A4056">
        <v>108</v>
      </c>
      <c r="B4056">
        <v>8.1</v>
      </c>
    </row>
    <row r="4057" spans="1:2" x14ac:dyDescent="0.3">
      <c r="A4057">
        <v>95</v>
      </c>
      <c r="B4057">
        <v>6.1</v>
      </c>
    </row>
    <row r="4058" spans="1:2" x14ac:dyDescent="0.3">
      <c r="A4058">
        <v>98</v>
      </c>
      <c r="B4058">
        <v>5.0999999999999996</v>
      </c>
    </row>
    <row r="4059" spans="1:2" x14ac:dyDescent="0.3">
      <c r="A4059">
        <v>93</v>
      </c>
      <c r="B4059">
        <v>5.6</v>
      </c>
    </row>
    <row r="4060" spans="1:2" x14ac:dyDescent="0.3">
      <c r="A4060">
        <v>86</v>
      </c>
      <c r="B4060">
        <v>5.9</v>
      </c>
    </row>
    <row r="4061" spans="1:2" x14ac:dyDescent="0.3">
      <c r="A4061">
        <v>161</v>
      </c>
      <c r="B4061">
        <v>8.1999999999999993</v>
      </c>
    </row>
    <row r="4062" spans="1:2" x14ac:dyDescent="0.3">
      <c r="A4062">
        <v>100</v>
      </c>
      <c r="B4062">
        <v>5.3</v>
      </c>
    </row>
    <row r="4063" spans="1:2" x14ac:dyDescent="0.3">
      <c r="A4063">
        <v>120</v>
      </c>
      <c r="B4063">
        <v>6.8</v>
      </c>
    </row>
    <row r="4064" spans="1:2" x14ac:dyDescent="0.3">
      <c r="A4064">
        <v>125</v>
      </c>
      <c r="B4064">
        <v>8.3000000000000007</v>
      </c>
    </row>
    <row r="4065" spans="1:2" x14ac:dyDescent="0.3">
      <c r="A4065">
        <v>91</v>
      </c>
      <c r="B4065">
        <v>4.3</v>
      </c>
    </row>
    <row r="4066" spans="1:2" x14ac:dyDescent="0.3">
      <c r="A4066">
        <v>128</v>
      </c>
      <c r="B4066">
        <v>6.7</v>
      </c>
    </row>
    <row r="4067" spans="1:2" x14ac:dyDescent="0.3">
      <c r="A4067">
        <v>100</v>
      </c>
      <c r="B4067">
        <v>7.2</v>
      </c>
    </row>
    <row r="4068" spans="1:2" x14ac:dyDescent="0.3">
      <c r="A4068">
        <v>84</v>
      </c>
      <c r="B4068">
        <v>6.9</v>
      </c>
    </row>
    <row r="4069" spans="1:2" x14ac:dyDescent="0.3">
      <c r="A4069">
        <v>97</v>
      </c>
      <c r="B4069">
        <v>6.6</v>
      </c>
    </row>
    <row r="4070" spans="1:2" x14ac:dyDescent="0.3">
      <c r="A4070">
        <v>84</v>
      </c>
      <c r="B4070">
        <v>5.9</v>
      </c>
    </row>
    <row r="4071" spans="1:2" x14ac:dyDescent="0.3">
      <c r="A4071">
        <v>146</v>
      </c>
      <c r="B4071">
        <v>7.9</v>
      </c>
    </row>
    <row r="4072" spans="1:2" x14ac:dyDescent="0.3">
      <c r="A4072">
        <v>186</v>
      </c>
      <c r="B4072">
        <v>8.3000000000000007</v>
      </c>
    </row>
    <row r="4073" spans="1:2" x14ac:dyDescent="0.3">
      <c r="A4073">
        <v>94</v>
      </c>
      <c r="B4073">
        <v>5.2</v>
      </c>
    </row>
    <row r="4074" spans="1:2" x14ac:dyDescent="0.3">
      <c r="A4074">
        <v>11</v>
      </c>
      <c r="B4074">
        <v>7.8</v>
      </c>
    </row>
    <row r="4075" spans="1:2" x14ac:dyDescent="0.3">
      <c r="A4075">
        <v>126</v>
      </c>
      <c r="B4075">
        <v>7.8</v>
      </c>
    </row>
    <row r="4076" spans="1:2" x14ac:dyDescent="0.3">
      <c r="A4076">
        <v>99</v>
      </c>
      <c r="B4076">
        <v>3</v>
      </c>
    </row>
    <row r="4077" spans="1:2" x14ac:dyDescent="0.3">
      <c r="A4077">
        <v>109</v>
      </c>
      <c r="B4077">
        <v>7.9</v>
      </c>
    </row>
    <row r="4078" spans="1:2" x14ac:dyDescent="0.3">
      <c r="A4078">
        <v>95</v>
      </c>
      <c r="B4078">
        <v>3.2</v>
      </c>
    </row>
    <row r="4079" spans="1:2" x14ac:dyDescent="0.3">
      <c r="A4079">
        <v>97</v>
      </c>
      <c r="B4079">
        <v>6.5</v>
      </c>
    </row>
    <row r="4080" spans="1:2" x14ac:dyDescent="0.3">
      <c r="A4080">
        <v>94</v>
      </c>
      <c r="B4080">
        <v>6.9</v>
      </c>
    </row>
    <row r="4081" spans="1:2" x14ac:dyDescent="0.3">
      <c r="A4081">
        <v>90</v>
      </c>
      <c r="B4081">
        <v>7</v>
      </c>
    </row>
    <row r="4082" spans="1:2" x14ac:dyDescent="0.3">
      <c r="A4082">
        <v>197</v>
      </c>
      <c r="B4082">
        <v>7.4</v>
      </c>
    </row>
    <row r="4083" spans="1:2" x14ac:dyDescent="0.3">
      <c r="A4083">
        <v>117</v>
      </c>
      <c r="B4083">
        <v>7.8</v>
      </c>
    </row>
    <row r="4084" spans="1:2" x14ac:dyDescent="0.3">
      <c r="A4084">
        <v>96</v>
      </c>
      <c r="B4084">
        <v>6.9</v>
      </c>
    </row>
    <row r="4085" spans="1:2" x14ac:dyDescent="0.3">
      <c r="A4085">
        <v>82</v>
      </c>
      <c r="B4085">
        <v>4.4000000000000004</v>
      </c>
    </row>
    <row r="4086" spans="1:2" x14ac:dyDescent="0.3">
      <c r="A4086">
        <v>109</v>
      </c>
      <c r="B4086">
        <v>6</v>
      </c>
    </row>
    <row r="4087" spans="1:2" x14ac:dyDescent="0.3">
      <c r="A4087">
        <v>90</v>
      </c>
      <c r="B4087">
        <v>6.6</v>
      </c>
    </row>
    <row r="4088" spans="1:2" x14ac:dyDescent="0.3">
      <c r="A4088">
        <v>89</v>
      </c>
      <c r="B4088">
        <v>7.8</v>
      </c>
    </row>
    <row r="4089" spans="1:2" x14ac:dyDescent="0.3">
      <c r="A4089">
        <v>98</v>
      </c>
      <c r="B4089">
        <v>5.3</v>
      </c>
    </row>
    <row r="4090" spans="1:2" x14ac:dyDescent="0.3">
      <c r="A4090">
        <v>95</v>
      </c>
      <c r="B4090">
        <v>5.3</v>
      </c>
    </row>
    <row r="4091" spans="1:2" x14ac:dyDescent="0.3">
      <c r="A4091">
        <v>94</v>
      </c>
      <c r="B4091">
        <v>8</v>
      </c>
    </row>
    <row r="4092" spans="1:2" x14ac:dyDescent="0.3">
      <c r="A4092">
        <v>104</v>
      </c>
      <c r="B4092">
        <v>7.1</v>
      </c>
    </row>
    <row r="4093" spans="1:2" x14ac:dyDescent="0.3">
      <c r="A4093">
        <v>87</v>
      </c>
      <c r="B4093">
        <v>5.4</v>
      </c>
    </row>
    <row r="4094" spans="1:2" x14ac:dyDescent="0.3">
      <c r="A4094">
        <v>108</v>
      </c>
      <c r="B4094">
        <v>6.9</v>
      </c>
    </row>
    <row r="4095" spans="1:2" x14ac:dyDescent="0.3">
      <c r="A4095">
        <v>86</v>
      </c>
      <c r="B4095">
        <v>7.4</v>
      </c>
    </row>
    <row r="4096" spans="1:2" x14ac:dyDescent="0.3">
      <c r="A4096">
        <v>94</v>
      </c>
      <c r="B4096">
        <v>7.3</v>
      </c>
    </row>
    <row r="4097" spans="1:2" x14ac:dyDescent="0.3">
      <c r="A4097">
        <v>134</v>
      </c>
      <c r="B4097">
        <v>7.8</v>
      </c>
    </row>
    <row r="4098" spans="1:2" x14ac:dyDescent="0.3">
      <c r="A4098">
        <v>89</v>
      </c>
      <c r="B4098">
        <v>6.6</v>
      </c>
    </row>
    <row r="4099" spans="1:2" x14ac:dyDescent="0.3">
      <c r="A4099">
        <v>102</v>
      </c>
      <c r="B4099">
        <v>5.4</v>
      </c>
    </row>
    <row r="4100" spans="1:2" x14ac:dyDescent="0.3">
      <c r="A4100">
        <v>120</v>
      </c>
      <c r="B4100">
        <v>8.4</v>
      </c>
    </row>
    <row r="4101" spans="1:2" x14ac:dyDescent="0.3">
      <c r="A4101">
        <v>110</v>
      </c>
      <c r="B4101">
        <v>6.3</v>
      </c>
    </row>
    <row r="4102" spans="1:2" x14ac:dyDescent="0.3">
      <c r="A4102">
        <v>86</v>
      </c>
      <c r="B4102">
        <v>6.1</v>
      </c>
    </row>
    <row r="4103" spans="1:2" x14ac:dyDescent="0.3">
      <c r="A4103">
        <v>101</v>
      </c>
      <c r="B4103">
        <v>5</v>
      </c>
    </row>
    <row r="4104" spans="1:2" x14ac:dyDescent="0.3">
      <c r="A4104">
        <v>102</v>
      </c>
      <c r="B4104">
        <v>6.9</v>
      </c>
    </row>
    <row r="4105" spans="1:2" x14ac:dyDescent="0.3">
      <c r="A4105">
        <v>87</v>
      </c>
      <c r="B4105">
        <v>7.2</v>
      </c>
    </row>
    <row r="4106" spans="1:2" x14ac:dyDescent="0.3">
      <c r="A4106">
        <v>123</v>
      </c>
      <c r="B4106">
        <v>7.3</v>
      </c>
    </row>
    <row r="4107" spans="1:2" x14ac:dyDescent="0.3">
      <c r="A4107">
        <v>99</v>
      </c>
      <c r="B4107">
        <v>5.7</v>
      </c>
    </row>
    <row r="4108" spans="1:2" x14ac:dyDescent="0.3">
      <c r="A4108">
        <v>173</v>
      </c>
      <c r="B4108">
        <v>5</v>
      </c>
    </row>
    <row r="4109" spans="1:2" x14ac:dyDescent="0.3">
      <c r="A4109">
        <v>87</v>
      </c>
      <c r="B4109">
        <v>5.3</v>
      </c>
    </row>
    <row r="4110" spans="1:2" x14ac:dyDescent="0.3">
      <c r="A4110">
        <v>44</v>
      </c>
      <c r="B4110">
        <v>7.9</v>
      </c>
    </row>
    <row r="4111" spans="1:2" x14ac:dyDescent="0.3">
      <c r="A4111">
        <v>120</v>
      </c>
      <c r="B4111">
        <v>5</v>
      </c>
    </row>
    <row r="4112" spans="1:2" x14ac:dyDescent="0.3">
      <c r="A4112">
        <v>93</v>
      </c>
      <c r="B4112">
        <v>5.3</v>
      </c>
    </row>
    <row r="4113" spans="1:2" x14ac:dyDescent="0.3">
      <c r="A4113">
        <v>111</v>
      </c>
      <c r="B4113">
        <v>6</v>
      </c>
    </row>
    <row r="4114" spans="1:2" x14ac:dyDescent="0.3">
      <c r="A4114">
        <v>60</v>
      </c>
      <c r="B4114">
        <v>7.6</v>
      </c>
    </row>
    <row r="4115" spans="1:2" x14ac:dyDescent="0.3">
      <c r="A4115">
        <v>98</v>
      </c>
      <c r="B4115">
        <v>7.4</v>
      </c>
    </row>
    <row r="4116" spans="1:2" x14ac:dyDescent="0.3">
      <c r="A4116">
        <v>100</v>
      </c>
      <c r="B4116">
        <v>5.9</v>
      </c>
    </row>
    <row r="4117" spans="1:2" x14ac:dyDescent="0.3">
      <c r="A4117">
        <v>88</v>
      </c>
      <c r="B4117">
        <v>4.0999999999999996</v>
      </c>
    </row>
    <row r="4118" spans="1:2" x14ac:dyDescent="0.3">
      <c r="A4118">
        <v>97</v>
      </c>
      <c r="B4118">
        <v>6.7</v>
      </c>
    </row>
    <row r="4119" spans="1:2" x14ac:dyDescent="0.3">
      <c r="A4119">
        <v>122</v>
      </c>
      <c r="B4119">
        <v>5.8</v>
      </c>
    </row>
    <row r="4120" spans="1:2" x14ac:dyDescent="0.3">
      <c r="A4120">
        <v>86</v>
      </c>
      <c r="B4120">
        <v>6.2</v>
      </c>
    </row>
    <row r="4121" spans="1:2" x14ac:dyDescent="0.3">
      <c r="A4121">
        <v>83</v>
      </c>
      <c r="B4121">
        <v>5.3</v>
      </c>
    </row>
    <row r="4122" spans="1:2" x14ac:dyDescent="0.3">
      <c r="A4122">
        <v>80</v>
      </c>
      <c r="B4122">
        <v>3.3</v>
      </c>
    </row>
    <row r="4123" spans="1:2" x14ac:dyDescent="0.3">
      <c r="A4123">
        <v>108</v>
      </c>
      <c r="B4123">
        <v>6.5</v>
      </c>
    </row>
    <row r="4124" spans="1:2" x14ac:dyDescent="0.3">
      <c r="A4124">
        <v>90</v>
      </c>
      <c r="B4124">
        <v>6.2</v>
      </c>
    </row>
    <row r="4125" spans="1:2" x14ac:dyDescent="0.3">
      <c r="A4125">
        <v>96</v>
      </c>
      <c r="B4125">
        <v>5.9</v>
      </c>
    </row>
    <row r="4126" spans="1:2" x14ac:dyDescent="0.3">
      <c r="A4126">
        <v>85</v>
      </c>
      <c r="B4126">
        <v>5.5</v>
      </c>
    </row>
    <row r="4127" spans="1:2" x14ac:dyDescent="0.3">
      <c r="A4127">
        <v>83</v>
      </c>
      <c r="B4127">
        <v>5.5</v>
      </c>
    </row>
    <row r="4128" spans="1:2" x14ac:dyDescent="0.3">
      <c r="A4128">
        <v>80</v>
      </c>
      <c r="B4128">
        <v>2.6</v>
      </c>
    </row>
    <row r="4129" spans="1:2" x14ac:dyDescent="0.3">
      <c r="A4129">
        <v>90</v>
      </c>
      <c r="B4129">
        <v>5.8</v>
      </c>
    </row>
    <row r="4130" spans="1:2" x14ac:dyDescent="0.3">
      <c r="A4130">
        <v>92</v>
      </c>
      <c r="B4130">
        <v>7.4</v>
      </c>
    </row>
    <row r="4131" spans="1:2" x14ac:dyDescent="0.3">
      <c r="A4131">
        <v>100</v>
      </c>
      <c r="B4131">
        <v>5.0999999999999996</v>
      </c>
    </row>
    <row r="4132" spans="1:2" x14ac:dyDescent="0.3">
      <c r="A4132">
        <v>88</v>
      </c>
      <c r="B4132">
        <v>5.2</v>
      </c>
    </row>
    <row r="4133" spans="1:2" x14ac:dyDescent="0.3">
      <c r="A4133">
        <v>95</v>
      </c>
      <c r="B4133">
        <v>4.8</v>
      </c>
    </row>
    <row r="4134" spans="1:2" x14ac:dyDescent="0.3">
      <c r="A4134">
        <v>82</v>
      </c>
      <c r="B4134">
        <v>3.9</v>
      </c>
    </row>
    <row r="4135" spans="1:2" x14ac:dyDescent="0.3">
      <c r="A4135">
        <v>97</v>
      </c>
      <c r="B4135">
        <v>6.2</v>
      </c>
    </row>
    <row r="4136" spans="1:2" x14ac:dyDescent="0.3">
      <c r="A4136">
        <v>105</v>
      </c>
      <c r="B4136">
        <v>7</v>
      </c>
    </row>
    <row r="4137" spans="1:2" x14ac:dyDescent="0.3">
      <c r="A4137">
        <v>94</v>
      </c>
      <c r="B4137">
        <v>6.2</v>
      </c>
    </row>
    <row r="4138" spans="1:2" x14ac:dyDescent="0.3">
      <c r="A4138">
        <v>95</v>
      </c>
      <c r="B4138">
        <v>5.9</v>
      </c>
    </row>
    <row r="4139" spans="1:2" x14ac:dyDescent="0.3">
      <c r="A4139">
        <v>113</v>
      </c>
      <c r="B4139">
        <v>8</v>
      </c>
    </row>
    <row r="4140" spans="1:2" x14ac:dyDescent="0.3">
      <c r="A4140">
        <v>136</v>
      </c>
      <c r="B4140">
        <v>7.3</v>
      </c>
    </row>
    <row r="4141" spans="1:2" x14ac:dyDescent="0.3">
      <c r="A4141">
        <v>80</v>
      </c>
      <c r="B4141">
        <v>4.9000000000000004</v>
      </c>
    </row>
    <row r="4142" spans="1:2" x14ac:dyDescent="0.3">
      <c r="A4142">
        <v>105</v>
      </c>
      <c r="B4142">
        <v>6.5</v>
      </c>
    </row>
    <row r="4143" spans="1:2" x14ac:dyDescent="0.3">
      <c r="A4143">
        <v>90</v>
      </c>
      <c r="B4143">
        <v>4.3</v>
      </c>
    </row>
    <row r="4144" spans="1:2" x14ac:dyDescent="0.3">
      <c r="A4144">
        <v>93</v>
      </c>
      <c r="B4144">
        <v>6.4</v>
      </c>
    </row>
    <row r="4145" spans="1:2" x14ac:dyDescent="0.3">
      <c r="A4145">
        <v>107</v>
      </c>
      <c r="B4145">
        <v>7.6</v>
      </c>
    </row>
    <row r="4146" spans="1:2" x14ac:dyDescent="0.3">
      <c r="A4146">
        <v>89</v>
      </c>
      <c r="B4146">
        <v>6.8</v>
      </c>
    </row>
    <row r="4147" spans="1:2" x14ac:dyDescent="0.3">
      <c r="A4147">
        <v>90</v>
      </c>
      <c r="B4147">
        <v>6.1</v>
      </c>
    </row>
    <row r="4148" spans="1:2" x14ac:dyDescent="0.3">
      <c r="A4148">
        <v>89</v>
      </c>
      <c r="B4148">
        <v>4</v>
      </c>
    </row>
    <row r="4149" spans="1:2" x14ac:dyDescent="0.3">
      <c r="A4149">
        <v>116</v>
      </c>
      <c r="B4149">
        <v>7.4</v>
      </c>
    </row>
    <row r="4150" spans="1:2" x14ac:dyDescent="0.3">
      <c r="A4150">
        <v>120</v>
      </c>
      <c r="B4150">
        <v>8.3000000000000007</v>
      </c>
    </row>
    <row r="4151" spans="1:2" x14ac:dyDescent="0.3">
      <c r="A4151">
        <v>88</v>
      </c>
      <c r="B4151">
        <v>5.3</v>
      </c>
    </row>
    <row r="4152" spans="1:2" x14ac:dyDescent="0.3">
      <c r="A4152">
        <v>102</v>
      </c>
      <c r="B4152">
        <v>8.1</v>
      </c>
    </row>
    <row r="4153" spans="1:2" x14ac:dyDescent="0.3">
      <c r="A4153">
        <v>106</v>
      </c>
      <c r="B4153">
        <v>8</v>
      </c>
    </row>
    <row r="4154" spans="1:2" x14ac:dyDescent="0.3">
      <c r="A4154">
        <v>95</v>
      </c>
      <c r="B4154">
        <v>5.7</v>
      </c>
    </row>
    <row r="4155" spans="1:2" x14ac:dyDescent="0.3">
      <c r="A4155">
        <v>144</v>
      </c>
      <c r="B4155">
        <v>8.1999999999999993</v>
      </c>
    </row>
    <row r="4156" spans="1:2" x14ac:dyDescent="0.3">
      <c r="A4156">
        <v>113</v>
      </c>
      <c r="B4156">
        <v>7.1</v>
      </c>
    </row>
    <row r="4157" spans="1:2" x14ac:dyDescent="0.3">
      <c r="A4157">
        <v>118</v>
      </c>
      <c r="B4157">
        <v>7.4</v>
      </c>
    </row>
    <row r="4158" spans="1:2" x14ac:dyDescent="0.3">
      <c r="A4158">
        <v>141</v>
      </c>
      <c r="B4158">
        <v>6.6</v>
      </c>
    </row>
    <row r="4159" spans="1:2" x14ac:dyDescent="0.3">
      <c r="A4159">
        <v>90</v>
      </c>
      <c r="B4159">
        <v>5.7</v>
      </c>
    </row>
    <row r="4160" spans="1:2" x14ac:dyDescent="0.3">
      <c r="A4160">
        <v>109</v>
      </c>
      <c r="B4160">
        <v>6.9</v>
      </c>
    </row>
    <row r="4161" spans="1:2" x14ac:dyDescent="0.3">
      <c r="A4161">
        <v>95</v>
      </c>
      <c r="B4161">
        <v>7</v>
      </c>
    </row>
    <row r="4162" spans="1:2" x14ac:dyDescent="0.3">
      <c r="A4162">
        <v>122</v>
      </c>
      <c r="B4162">
        <v>7</v>
      </c>
    </row>
    <row r="4163" spans="1:2" x14ac:dyDescent="0.3">
      <c r="A4163">
        <v>93</v>
      </c>
      <c r="B4163">
        <v>7.8</v>
      </c>
    </row>
    <row r="4164" spans="1:2" x14ac:dyDescent="0.3">
      <c r="A4164">
        <v>97</v>
      </c>
      <c r="B4164">
        <v>5.9</v>
      </c>
    </row>
    <row r="4165" spans="1:2" x14ac:dyDescent="0.3">
      <c r="A4165">
        <v>82</v>
      </c>
      <c r="B4165">
        <v>7.4</v>
      </c>
    </row>
    <row r="4166" spans="1:2" x14ac:dyDescent="0.3">
      <c r="A4166">
        <v>140</v>
      </c>
      <c r="B4166">
        <v>7.8</v>
      </c>
    </row>
    <row r="4167" spans="1:2" x14ac:dyDescent="0.3">
      <c r="A4167">
        <v>86</v>
      </c>
      <c r="B4167">
        <v>6</v>
      </c>
    </row>
    <row r="4168" spans="1:2" x14ac:dyDescent="0.3">
      <c r="A4168">
        <v>109</v>
      </c>
      <c r="B4168">
        <v>5.3</v>
      </c>
    </row>
    <row r="4169" spans="1:2" x14ac:dyDescent="0.3">
      <c r="A4169">
        <v>105</v>
      </c>
      <c r="B4169">
        <v>7.9</v>
      </c>
    </row>
    <row r="4170" spans="1:2" x14ac:dyDescent="0.3">
      <c r="A4170">
        <v>66</v>
      </c>
      <c r="B4170">
        <v>7.2</v>
      </c>
    </row>
    <row r="4171" spans="1:2" x14ac:dyDescent="0.3">
      <c r="A4171">
        <v>99</v>
      </c>
      <c r="B4171">
        <v>7.4</v>
      </c>
    </row>
    <row r="4172" spans="1:2" x14ac:dyDescent="0.3">
      <c r="A4172">
        <v>100</v>
      </c>
      <c r="B4172">
        <v>5.3</v>
      </c>
    </row>
    <row r="4173" spans="1:2" x14ac:dyDescent="0.3">
      <c r="A4173">
        <v>103</v>
      </c>
      <c r="B4173">
        <v>8.3000000000000007</v>
      </c>
    </row>
    <row r="4174" spans="1:2" x14ac:dyDescent="0.3">
      <c r="A4174">
        <v>97</v>
      </c>
      <c r="B4174">
        <v>7.6</v>
      </c>
    </row>
    <row r="4175" spans="1:2" x14ac:dyDescent="0.3">
      <c r="A4175">
        <v>86</v>
      </c>
      <c r="B4175">
        <v>5.0999999999999996</v>
      </c>
    </row>
    <row r="4176" spans="1:2" x14ac:dyDescent="0.3">
      <c r="A4176">
        <v>87</v>
      </c>
      <c r="B4176">
        <v>5.0999999999999996</v>
      </c>
    </row>
    <row r="4177" spans="1:2" x14ac:dyDescent="0.3">
      <c r="A4177">
        <v>119</v>
      </c>
      <c r="B4177">
        <v>4.9000000000000004</v>
      </c>
    </row>
    <row r="4178" spans="1:2" x14ac:dyDescent="0.3">
      <c r="A4178">
        <v>149</v>
      </c>
      <c r="B4178">
        <v>6.9</v>
      </c>
    </row>
    <row r="4179" spans="1:2" x14ac:dyDescent="0.3">
      <c r="A4179">
        <v>98</v>
      </c>
      <c r="B4179">
        <v>4.5999999999999996</v>
      </c>
    </row>
    <row r="4180" spans="1:2" x14ac:dyDescent="0.3">
      <c r="A4180">
        <v>98</v>
      </c>
      <c r="B4180">
        <v>6.3</v>
      </c>
    </row>
    <row r="4181" spans="1:2" x14ac:dyDescent="0.3">
      <c r="A4181">
        <v>112</v>
      </c>
      <c r="B4181">
        <v>7.9</v>
      </c>
    </row>
    <row r="4182" spans="1:2" x14ac:dyDescent="0.3">
      <c r="A4182">
        <v>75</v>
      </c>
      <c r="B4182">
        <v>6.7</v>
      </c>
    </row>
    <row r="4183" spans="1:2" x14ac:dyDescent="0.3">
      <c r="A4183">
        <v>104</v>
      </c>
      <c r="B4183">
        <v>7.1</v>
      </c>
    </row>
    <row r="4184" spans="1:2" x14ac:dyDescent="0.3">
      <c r="A4184">
        <v>102</v>
      </c>
      <c r="B4184">
        <v>7.6</v>
      </c>
    </row>
    <row r="4185" spans="1:2" x14ac:dyDescent="0.3">
      <c r="A4185">
        <v>105</v>
      </c>
      <c r="B4185">
        <v>8.1</v>
      </c>
    </row>
    <row r="4186" spans="1:2" x14ac:dyDescent="0.3">
      <c r="A4186">
        <v>99</v>
      </c>
      <c r="B4186">
        <v>6.6</v>
      </c>
    </row>
    <row r="4187" spans="1:2" x14ac:dyDescent="0.3">
      <c r="A4187">
        <v>107</v>
      </c>
      <c r="B4187">
        <v>7</v>
      </c>
    </row>
    <row r="4188" spans="1:2" x14ac:dyDescent="0.3">
      <c r="A4188">
        <v>96</v>
      </c>
      <c r="B4188">
        <v>7.6</v>
      </c>
    </row>
    <row r="4189" spans="1:2" x14ac:dyDescent="0.3">
      <c r="A4189">
        <v>101</v>
      </c>
      <c r="B4189">
        <v>6.7</v>
      </c>
    </row>
    <row r="4190" spans="1:2" x14ac:dyDescent="0.3">
      <c r="A4190">
        <v>89</v>
      </c>
      <c r="B4190">
        <v>7.1</v>
      </c>
    </row>
    <row r="4191" spans="1:2" x14ac:dyDescent="0.3">
      <c r="A4191">
        <v>106</v>
      </c>
      <c r="B4191">
        <v>7.6</v>
      </c>
    </row>
    <row r="4192" spans="1:2" x14ac:dyDescent="0.3">
      <c r="A4192">
        <v>95</v>
      </c>
      <c r="B4192">
        <v>7.1</v>
      </c>
    </row>
    <row r="4193" spans="1:2" x14ac:dyDescent="0.3">
      <c r="A4193">
        <v>34</v>
      </c>
      <c r="B4193">
        <v>7.1</v>
      </c>
    </row>
    <row r="4194" spans="1:2" x14ac:dyDescent="0.3">
      <c r="A4194">
        <v>101</v>
      </c>
      <c r="B4194">
        <v>7.7</v>
      </c>
    </row>
    <row r="4195" spans="1:2" x14ac:dyDescent="0.3">
      <c r="A4195">
        <v>112</v>
      </c>
      <c r="B4195">
        <v>7.6</v>
      </c>
    </row>
    <row r="4196" spans="1:2" x14ac:dyDescent="0.3">
      <c r="A4196">
        <v>100</v>
      </c>
      <c r="B4196">
        <v>6.6</v>
      </c>
    </row>
    <row r="4197" spans="1:2" x14ac:dyDescent="0.3">
      <c r="A4197">
        <v>92</v>
      </c>
      <c r="B4197">
        <v>6.7</v>
      </c>
    </row>
    <row r="4198" spans="1:2" x14ac:dyDescent="0.3">
      <c r="A4198">
        <v>100</v>
      </c>
      <c r="B4198">
        <v>5.7</v>
      </c>
    </row>
    <row r="4199" spans="1:2" x14ac:dyDescent="0.3">
      <c r="A4199">
        <v>80</v>
      </c>
      <c r="B4199">
        <v>7.1</v>
      </c>
    </row>
    <row r="4200" spans="1:2" x14ac:dyDescent="0.3">
      <c r="A4200">
        <v>106</v>
      </c>
      <c r="B4200">
        <v>6.2</v>
      </c>
    </row>
    <row r="4201" spans="1:2" x14ac:dyDescent="0.3">
      <c r="A4201">
        <v>103</v>
      </c>
      <c r="B4201">
        <v>6.1</v>
      </c>
    </row>
    <row r="4202" spans="1:2" x14ac:dyDescent="0.3">
      <c r="A4202">
        <v>90</v>
      </c>
      <c r="B4202">
        <v>5.9</v>
      </c>
    </row>
    <row r="4203" spans="1:2" x14ac:dyDescent="0.3">
      <c r="A4203">
        <v>96</v>
      </c>
      <c r="B4203">
        <v>6.8</v>
      </c>
    </row>
    <row r="4204" spans="1:2" x14ac:dyDescent="0.3">
      <c r="A4204">
        <v>89</v>
      </c>
      <c r="B4204">
        <v>5.8</v>
      </c>
    </row>
    <row r="4205" spans="1:2" x14ac:dyDescent="0.3">
      <c r="A4205">
        <v>87</v>
      </c>
      <c r="B4205">
        <v>5</v>
      </c>
    </row>
    <row r="4206" spans="1:2" x14ac:dyDescent="0.3">
      <c r="A4206">
        <v>94</v>
      </c>
      <c r="B4206">
        <v>6.3</v>
      </c>
    </row>
    <row r="4207" spans="1:2" x14ac:dyDescent="0.3">
      <c r="A4207">
        <v>120</v>
      </c>
      <c r="B4207">
        <v>6.8</v>
      </c>
    </row>
    <row r="4208" spans="1:2" x14ac:dyDescent="0.3">
      <c r="A4208">
        <v>101</v>
      </c>
      <c r="B4208">
        <v>5.0999999999999996</v>
      </c>
    </row>
    <row r="4209" spans="1:2" x14ac:dyDescent="0.3">
      <c r="A4209">
        <v>84</v>
      </c>
      <c r="B4209">
        <v>6.6</v>
      </c>
    </row>
    <row r="4210" spans="1:2" x14ac:dyDescent="0.3">
      <c r="A4210">
        <v>110</v>
      </c>
      <c r="B4210">
        <v>5</v>
      </c>
    </row>
    <row r="4211" spans="1:2" x14ac:dyDescent="0.3">
      <c r="A4211">
        <v>101</v>
      </c>
      <c r="B4211">
        <v>7.7</v>
      </c>
    </row>
    <row r="4212" spans="1:2" x14ac:dyDescent="0.3">
      <c r="A4212">
        <v>101</v>
      </c>
      <c r="B4212">
        <v>3.1</v>
      </c>
    </row>
    <row r="4213" spans="1:2" x14ac:dyDescent="0.3">
      <c r="A4213">
        <v>101</v>
      </c>
      <c r="B4213">
        <v>6.5</v>
      </c>
    </row>
    <row r="4214" spans="1:2" x14ac:dyDescent="0.3">
      <c r="A4214">
        <v>105</v>
      </c>
      <c r="B4214">
        <v>3.9</v>
      </c>
    </row>
    <row r="4215" spans="1:2" x14ac:dyDescent="0.3">
      <c r="A4215">
        <v>97</v>
      </c>
      <c r="B4215">
        <v>6.8</v>
      </c>
    </row>
    <row r="4216" spans="1:2" x14ac:dyDescent="0.3">
      <c r="A4216">
        <v>108</v>
      </c>
      <c r="B4216">
        <v>7</v>
      </c>
    </row>
    <row r="4217" spans="1:2" x14ac:dyDescent="0.3">
      <c r="A4217">
        <v>95</v>
      </c>
      <c r="B4217">
        <v>5.9</v>
      </c>
    </row>
    <row r="4218" spans="1:2" x14ac:dyDescent="0.3">
      <c r="A4218">
        <v>108</v>
      </c>
      <c r="B4218">
        <v>5.8</v>
      </c>
    </row>
    <row r="4219" spans="1:2" x14ac:dyDescent="0.3">
      <c r="A4219">
        <v>90</v>
      </c>
      <c r="B4219">
        <v>7.3</v>
      </c>
    </row>
    <row r="4220" spans="1:2" x14ac:dyDescent="0.3">
      <c r="A4220">
        <v>120</v>
      </c>
      <c r="B4220">
        <v>7.8</v>
      </c>
    </row>
    <row r="4221" spans="1:2" x14ac:dyDescent="0.3">
      <c r="A4221">
        <v>104</v>
      </c>
      <c r="B4221">
        <v>7.8</v>
      </c>
    </row>
    <row r="4222" spans="1:2" x14ac:dyDescent="0.3">
      <c r="A4222">
        <v>90</v>
      </c>
      <c r="B4222">
        <v>6.9</v>
      </c>
    </row>
    <row r="4223" spans="1:2" x14ac:dyDescent="0.3">
      <c r="A4223">
        <v>91</v>
      </c>
      <c r="B4223">
        <v>5.7</v>
      </c>
    </row>
    <row r="4224" spans="1:2" x14ac:dyDescent="0.3">
      <c r="A4224">
        <v>92</v>
      </c>
      <c r="B4224">
        <v>4.7</v>
      </c>
    </row>
    <row r="4225" spans="1:2" x14ac:dyDescent="0.3">
      <c r="A4225">
        <v>117</v>
      </c>
      <c r="B4225">
        <v>5.9</v>
      </c>
    </row>
    <row r="4226" spans="1:2" x14ac:dyDescent="0.3">
      <c r="A4226">
        <v>120</v>
      </c>
      <c r="B4226">
        <v>5.9</v>
      </c>
    </row>
    <row r="4227" spans="1:2" x14ac:dyDescent="0.3">
      <c r="A4227">
        <v>90</v>
      </c>
      <c r="B4227">
        <v>4.3</v>
      </c>
    </row>
    <row r="4228" spans="1:2" x14ac:dyDescent="0.3">
      <c r="A4228">
        <v>119</v>
      </c>
      <c r="B4228">
        <v>7.5</v>
      </c>
    </row>
    <row r="4229" spans="1:2" x14ac:dyDescent="0.3">
      <c r="A4229">
        <v>90</v>
      </c>
      <c r="B4229">
        <v>4.8</v>
      </c>
    </row>
    <row r="4230" spans="1:2" x14ac:dyDescent="0.3">
      <c r="A4230">
        <v>90</v>
      </c>
      <c r="B4230">
        <v>5.8</v>
      </c>
    </row>
    <row r="4231" spans="1:2" x14ac:dyDescent="0.3">
      <c r="A4231">
        <v>97</v>
      </c>
      <c r="B4231">
        <v>5.3</v>
      </c>
    </row>
    <row r="4232" spans="1:2" x14ac:dyDescent="0.3">
      <c r="A4232">
        <v>90</v>
      </c>
      <c r="B4232">
        <v>6</v>
      </c>
    </row>
    <row r="4233" spans="1:2" x14ac:dyDescent="0.3">
      <c r="A4233">
        <v>172</v>
      </c>
      <c r="B4233">
        <v>8.1</v>
      </c>
    </row>
    <row r="4234" spans="1:2" x14ac:dyDescent="0.3">
      <c r="A4234">
        <v>115</v>
      </c>
      <c r="B4234">
        <v>7</v>
      </c>
    </row>
    <row r="4235" spans="1:2" x14ac:dyDescent="0.3">
      <c r="A4235">
        <v>89</v>
      </c>
      <c r="B4235">
        <v>7.6</v>
      </c>
    </row>
    <row r="4236" spans="1:2" x14ac:dyDescent="0.3">
      <c r="A4236">
        <v>125</v>
      </c>
      <c r="B4236">
        <v>7.2</v>
      </c>
    </row>
    <row r="4237" spans="1:2" x14ac:dyDescent="0.3">
      <c r="A4237">
        <v>78</v>
      </c>
      <c r="B4237">
        <v>7.5</v>
      </c>
    </row>
    <row r="4238" spans="1:2" x14ac:dyDescent="0.3">
      <c r="A4238">
        <v>89</v>
      </c>
      <c r="B4238">
        <v>6.3</v>
      </c>
    </row>
    <row r="4239" spans="1:2" x14ac:dyDescent="0.3">
      <c r="A4239">
        <v>100</v>
      </c>
      <c r="B4239">
        <v>6.7</v>
      </c>
    </row>
    <row r="4240" spans="1:2" x14ac:dyDescent="0.3">
      <c r="A4240">
        <v>77</v>
      </c>
      <c r="B4240">
        <v>4.8</v>
      </c>
    </row>
    <row r="4241" spans="1:2" x14ac:dyDescent="0.3">
      <c r="A4241">
        <v>81</v>
      </c>
      <c r="B4241">
        <v>5.5</v>
      </c>
    </row>
    <row r="4242" spans="1:2" x14ac:dyDescent="0.3">
      <c r="A4242">
        <v>115</v>
      </c>
      <c r="B4242">
        <v>7.5</v>
      </c>
    </row>
    <row r="4243" spans="1:2" x14ac:dyDescent="0.3">
      <c r="A4243">
        <v>96</v>
      </c>
      <c r="B4243">
        <v>5.0999999999999996</v>
      </c>
    </row>
    <row r="4244" spans="1:2" x14ac:dyDescent="0.3">
      <c r="A4244">
        <v>60</v>
      </c>
      <c r="B4244">
        <v>7.4</v>
      </c>
    </row>
    <row r="4245" spans="1:2" x14ac:dyDescent="0.3">
      <c r="A4245">
        <v>89</v>
      </c>
      <c r="B4245">
        <v>7.3</v>
      </c>
    </row>
    <row r="4246" spans="1:2" x14ac:dyDescent="0.3">
      <c r="A4246">
        <v>100</v>
      </c>
      <c r="B4246">
        <v>6.9</v>
      </c>
    </row>
    <row r="4247" spans="1:2" x14ac:dyDescent="0.3">
      <c r="A4247">
        <v>88</v>
      </c>
      <c r="B4247">
        <v>6.8</v>
      </c>
    </row>
    <row r="4248" spans="1:2" x14ac:dyDescent="0.3">
      <c r="A4248">
        <v>129</v>
      </c>
      <c r="B4248">
        <v>8.4</v>
      </c>
    </row>
    <row r="4249" spans="1:2" x14ac:dyDescent="0.3">
      <c r="A4249">
        <v>87</v>
      </c>
      <c r="B4249">
        <v>7.6</v>
      </c>
    </row>
    <row r="4250" spans="1:2" x14ac:dyDescent="0.3">
      <c r="A4250">
        <v>102</v>
      </c>
      <c r="B4250">
        <v>7.6</v>
      </c>
    </row>
    <row r="4251" spans="1:2" x14ac:dyDescent="0.3">
      <c r="A4251">
        <v>152</v>
      </c>
      <c r="B4251">
        <v>7.7</v>
      </c>
    </row>
    <row r="4252" spans="1:2" x14ac:dyDescent="0.3">
      <c r="A4252">
        <v>118</v>
      </c>
      <c r="B4252">
        <v>7.6</v>
      </c>
    </row>
    <row r="4253" spans="1:2" x14ac:dyDescent="0.3">
      <c r="A4253">
        <v>86</v>
      </c>
      <c r="B4253">
        <v>5.3</v>
      </c>
    </row>
    <row r="4254" spans="1:2" x14ac:dyDescent="0.3">
      <c r="A4254">
        <v>137</v>
      </c>
      <c r="B4254">
        <v>8.5</v>
      </c>
    </row>
    <row r="4255" spans="1:2" x14ac:dyDescent="0.3">
      <c r="A4255">
        <v>129</v>
      </c>
      <c r="B4255">
        <v>7</v>
      </c>
    </row>
    <row r="4256" spans="1:2" x14ac:dyDescent="0.3">
      <c r="A4256">
        <v>134</v>
      </c>
      <c r="B4256">
        <v>8</v>
      </c>
    </row>
    <row r="4257" spans="1:2" x14ac:dyDescent="0.3">
      <c r="A4257">
        <v>119</v>
      </c>
      <c r="B4257">
        <v>7.1</v>
      </c>
    </row>
    <row r="4258" spans="1:2" x14ac:dyDescent="0.3">
      <c r="A4258">
        <v>80</v>
      </c>
      <c r="B4258">
        <v>7.8</v>
      </c>
    </row>
    <row r="4259" spans="1:2" x14ac:dyDescent="0.3">
      <c r="A4259">
        <v>89</v>
      </c>
      <c r="B4259">
        <v>7.2</v>
      </c>
    </row>
    <row r="4260" spans="1:2" x14ac:dyDescent="0.3">
      <c r="A4260">
        <v>101</v>
      </c>
      <c r="B4260">
        <v>7.5</v>
      </c>
    </row>
    <row r="4261" spans="1:2" x14ac:dyDescent="0.3">
      <c r="A4261">
        <v>80</v>
      </c>
      <c r="B4261">
        <v>8</v>
      </c>
    </row>
    <row r="4262" spans="1:2" x14ac:dyDescent="0.3">
      <c r="A4262">
        <v>115</v>
      </c>
      <c r="B4262">
        <v>8.1</v>
      </c>
    </row>
    <row r="4263" spans="1:2" x14ac:dyDescent="0.3">
      <c r="A4263">
        <v>100</v>
      </c>
      <c r="B4263">
        <v>6.8</v>
      </c>
    </row>
    <row r="4264" spans="1:2" x14ac:dyDescent="0.3">
      <c r="A4264">
        <v>118</v>
      </c>
      <c r="B4264">
        <v>7.4</v>
      </c>
    </row>
    <row r="4265" spans="1:2" x14ac:dyDescent="0.3">
      <c r="A4265">
        <v>100</v>
      </c>
      <c r="B4265">
        <v>7.2</v>
      </c>
    </row>
    <row r="4266" spans="1:2" x14ac:dyDescent="0.3">
      <c r="A4266">
        <v>106</v>
      </c>
      <c r="B4266">
        <v>8.1</v>
      </c>
    </row>
    <row r="4267" spans="1:2" x14ac:dyDescent="0.3">
      <c r="A4267">
        <v>106</v>
      </c>
      <c r="B4267">
        <v>7</v>
      </c>
    </row>
    <row r="4268" spans="1:2" x14ac:dyDescent="0.3">
      <c r="A4268">
        <v>91</v>
      </c>
      <c r="B4268">
        <v>7.4</v>
      </c>
    </row>
    <row r="4269" spans="1:2" x14ac:dyDescent="0.3">
      <c r="A4269">
        <v>105</v>
      </c>
      <c r="B4269">
        <v>8.3000000000000007</v>
      </c>
    </row>
    <row r="4270" spans="1:2" x14ac:dyDescent="0.3">
      <c r="A4270">
        <v>96</v>
      </c>
      <c r="B4270">
        <v>6.1</v>
      </c>
    </row>
    <row r="4271" spans="1:2" x14ac:dyDescent="0.3">
      <c r="A4271">
        <v>116</v>
      </c>
      <c r="B4271">
        <v>7.5</v>
      </c>
    </row>
    <row r="4272" spans="1:2" x14ac:dyDescent="0.3">
      <c r="A4272">
        <v>116</v>
      </c>
      <c r="B4272">
        <v>7</v>
      </c>
    </row>
    <row r="4273" spans="1:2" x14ac:dyDescent="0.3">
      <c r="A4273">
        <v>97</v>
      </c>
      <c r="B4273">
        <v>5.3</v>
      </c>
    </row>
    <row r="4274" spans="1:2" x14ac:dyDescent="0.3">
      <c r="A4274">
        <v>101</v>
      </c>
      <c r="B4274">
        <v>4.7</v>
      </c>
    </row>
    <row r="4275" spans="1:2" x14ac:dyDescent="0.3">
      <c r="A4275">
        <v>98</v>
      </c>
      <c r="B4275">
        <v>5.7</v>
      </c>
    </row>
    <row r="4276" spans="1:2" x14ac:dyDescent="0.3">
      <c r="A4276">
        <v>22</v>
      </c>
      <c r="B4276">
        <v>8.1</v>
      </c>
    </row>
    <row r="4277" spans="1:2" x14ac:dyDescent="0.3">
      <c r="A4277">
        <v>150</v>
      </c>
      <c r="B4277">
        <v>7.8</v>
      </c>
    </row>
    <row r="4278" spans="1:2" x14ac:dyDescent="0.3">
      <c r="A4278">
        <v>101</v>
      </c>
      <c r="B4278">
        <v>6.5</v>
      </c>
    </row>
    <row r="4279" spans="1:2" x14ac:dyDescent="0.3">
      <c r="A4279">
        <v>90</v>
      </c>
      <c r="B4279">
        <v>8</v>
      </c>
    </row>
    <row r="4280" spans="1:2" x14ac:dyDescent="0.3">
      <c r="A4280">
        <v>120</v>
      </c>
      <c r="B4280">
        <v>3.3</v>
      </c>
    </row>
    <row r="4281" spans="1:2" x14ac:dyDescent="0.3">
      <c r="A4281">
        <v>102</v>
      </c>
      <c r="B4281">
        <v>8.3000000000000007</v>
      </c>
    </row>
    <row r="4282" spans="1:2" x14ac:dyDescent="0.3">
      <c r="A4282">
        <v>102</v>
      </c>
      <c r="B4282">
        <v>6.9</v>
      </c>
    </row>
    <row r="4283" spans="1:2" x14ac:dyDescent="0.3">
      <c r="A4283">
        <v>60</v>
      </c>
      <c r="B4283">
        <v>7.3</v>
      </c>
    </row>
    <row r="4284" spans="1:2" x14ac:dyDescent="0.3">
      <c r="A4284">
        <v>100</v>
      </c>
      <c r="B4284">
        <v>8.1</v>
      </c>
    </row>
    <row r="4285" spans="1:2" x14ac:dyDescent="0.3">
      <c r="A4285">
        <v>104</v>
      </c>
      <c r="B4285">
        <v>6.5</v>
      </c>
    </row>
    <row r="4286" spans="1:2" x14ac:dyDescent="0.3">
      <c r="A4286">
        <v>89</v>
      </c>
      <c r="B4286">
        <v>6.8</v>
      </c>
    </row>
    <row r="4287" spans="1:2" x14ac:dyDescent="0.3">
      <c r="A4287">
        <v>99</v>
      </c>
      <c r="B4287">
        <v>7.3</v>
      </c>
    </row>
    <row r="4288" spans="1:2" x14ac:dyDescent="0.3">
      <c r="A4288">
        <v>96</v>
      </c>
      <c r="B4288">
        <v>6.4</v>
      </c>
    </row>
    <row r="4289" spans="1:2" x14ac:dyDescent="0.3">
      <c r="A4289">
        <v>86</v>
      </c>
      <c r="B4289">
        <v>4.5999999999999996</v>
      </c>
    </row>
    <row r="4290" spans="1:2" x14ac:dyDescent="0.3">
      <c r="A4290">
        <v>98</v>
      </c>
      <c r="B4290">
        <v>6.5</v>
      </c>
    </row>
    <row r="4291" spans="1:2" x14ac:dyDescent="0.3">
      <c r="A4291">
        <v>96</v>
      </c>
      <c r="B4291">
        <v>7</v>
      </c>
    </row>
    <row r="4292" spans="1:2" x14ac:dyDescent="0.3">
      <c r="A4292">
        <v>94</v>
      </c>
      <c r="B4292">
        <v>5.4</v>
      </c>
    </row>
    <row r="4293" spans="1:2" x14ac:dyDescent="0.3">
      <c r="A4293">
        <v>91</v>
      </c>
      <c r="B4293">
        <v>6.7</v>
      </c>
    </row>
    <row r="4294" spans="1:2" x14ac:dyDescent="0.3">
      <c r="A4294">
        <v>90</v>
      </c>
      <c r="B4294">
        <v>7.4</v>
      </c>
    </row>
    <row r="4295" spans="1:2" x14ac:dyDescent="0.3">
      <c r="A4295">
        <v>85</v>
      </c>
      <c r="B4295">
        <v>5.8</v>
      </c>
    </row>
    <row r="4296" spans="1:2" x14ac:dyDescent="0.3">
      <c r="A4296">
        <v>96</v>
      </c>
      <c r="B4296">
        <v>7.1</v>
      </c>
    </row>
    <row r="4297" spans="1:2" x14ac:dyDescent="0.3">
      <c r="A4297">
        <v>129</v>
      </c>
      <c r="B4297">
        <v>4.5</v>
      </c>
    </row>
    <row r="4298" spans="1:2" x14ac:dyDescent="0.3">
      <c r="A4298">
        <v>60</v>
      </c>
      <c r="B4298">
        <v>7.9</v>
      </c>
    </row>
    <row r="4299" spans="1:2" x14ac:dyDescent="0.3">
      <c r="A4299">
        <v>93</v>
      </c>
      <c r="B4299">
        <v>5.3</v>
      </c>
    </row>
    <row r="4300" spans="1:2" x14ac:dyDescent="0.3">
      <c r="A4300">
        <v>100</v>
      </c>
      <c r="B4300">
        <v>5.4</v>
      </c>
    </row>
    <row r="4301" spans="1:2" x14ac:dyDescent="0.3">
      <c r="A4301">
        <v>97</v>
      </c>
      <c r="B4301">
        <v>4.8</v>
      </c>
    </row>
    <row r="4302" spans="1:2" x14ac:dyDescent="0.3">
      <c r="A4302">
        <v>94</v>
      </c>
      <c r="B4302">
        <v>5.9</v>
      </c>
    </row>
    <row r="4303" spans="1:2" x14ac:dyDescent="0.3">
      <c r="A4303">
        <v>95</v>
      </c>
      <c r="B4303">
        <v>6.2</v>
      </c>
    </row>
    <row r="4304" spans="1:2" x14ac:dyDescent="0.3">
      <c r="A4304">
        <v>97</v>
      </c>
      <c r="B4304">
        <v>5.9</v>
      </c>
    </row>
    <row r="4305" spans="1:2" x14ac:dyDescent="0.3">
      <c r="A4305">
        <v>92</v>
      </c>
      <c r="B4305">
        <v>6.6</v>
      </c>
    </row>
    <row r="4306" spans="1:2" x14ac:dyDescent="0.3">
      <c r="A4306">
        <v>96</v>
      </c>
      <c r="B4306">
        <v>6.6</v>
      </c>
    </row>
    <row r="4307" spans="1:2" x14ac:dyDescent="0.3">
      <c r="A4307">
        <v>85</v>
      </c>
      <c r="B4307">
        <v>5.0999999999999996</v>
      </c>
    </row>
    <row r="4308" spans="1:2" x14ac:dyDescent="0.3">
      <c r="A4308">
        <v>87</v>
      </c>
      <c r="B4308">
        <v>6</v>
      </c>
    </row>
    <row r="4309" spans="1:2" x14ac:dyDescent="0.3">
      <c r="A4309">
        <v>91</v>
      </c>
      <c r="B4309">
        <v>6.8</v>
      </c>
    </row>
    <row r="4310" spans="1:2" x14ac:dyDescent="0.3">
      <c r="A4310">
        <v>99</v>
      </c>
      <c r="B4310">
        <v>5.4</v>
      </c>
    </row>
    <row r="4311" spans="1:2" x14ac:dyDescent="0.3">
      <c r="A4311">
        <v>88</v>
      </c>
      <c r="B4311">
        <v>5.2</v>
      </c>
    </row>
    <row r="4312" spans="1:2" x14ac:dyDescent="0.3">
      <c r="A4312">
        <v>119</v>
      </c>
      <c r="B4312">
        <v>7.8</v>
      </c>
    </row>
    <row r="4313" spans="1:2" x14ac:dyDescent="0.3">
      <c r="A4313">
        <v>99</v>
      </c>
      <c r="B4313">
        <v>6.4</v>
      </c>
    </row>
    <row r="4314" spans="1:2" x14ac:dyDescent="0.3">
      <c r="A4314">
        <v>92</v>
      </c>
      <c r="B4314">
        <v>6.1</v>
      </c>
    </row>
    <row r="4315" spans="1:2" x14ac:dyDescent="0.3">
      <c r="A4315">
        <v>86</v>
      </c>
      <c r="B4315">
        <v>5.7</v>
      </c>
    </row>
    <row r="4316" spans="1:2" x14ac:dyDescent="0.3">
      <c r="A4316">
        <v>83</v>
      </c>
      <c r="B4316">
        <v>5.5</v>
      </c>
    </row>
    <row r="4317" spans="1:2" x14ac:dyDescent="0.3">
      <c r="A4317">
        <v>81</v>
      </c>
      <c r="B4317">
        <v>7.4</v>
      </c>
    </row>
    <row r="4318" spans="1:2" x14ac:dyDescent="0.3">
      <c r="A4318">
        <v>82</v>
      </c>
      <c r="B4318">
        <v>7.1</v>
      </c>
    </row>
    <row r="4319" spans="1:2" x14ac:dyDescent="0.3">
      <c r="A4319">
        <v>102</v>
      </c>
      <c r="B4319">
        <v>3.9</v>
      </c>
    </row>
    <row r="4320" spans="1:2" x14ac:dyDescent="0.3">
      <c r="A4320">
        <v>90</v>
      </c>
      <c r="B4320">
        <v>4.5999999999999996</v>
      </c>
    </row>
    <row r="4321" spans="1:2" x14ac:dyDescent="0.3">
      <c r="A4321">
        <v>30</v>
      </c>
      <c r="B4321">
        <v>7.3</v>
      </c>
    </row>
    <row r="4322" spans="1:2" x14ac:dyDescent="0.3">
      <c r="A4322">
        <v>92</v>
      </c>
      <c r="B4322">
        <v>7.7</v>
      </c>
    </row>
    <row r="4323" spans="1:2" x14ac:dyDescent="0.3">
      <c r="A4323">
        <v>88</v>
      </c>
      <c r="B4323">
        <v>4.9000000000000004</v>
      </c>
    </row>
    <row r="4324" spans="1:2" x14ac:dyDescent="0.3">
      <c r="A4324">
        <v>97</v>
      </c>
      <c r="B4324">
        <v>6.3</v>
      </c>
    </row>
    <row r="4325" spans="1:2" x14ac:dyDescent="0.3">
      <c r="A4325">
        <v>96</v>
      </c>
      <c r="B4325">
        <v>6.1</v>
      </c>
    </row>
    <row r="4326" spans="1:2" x14ac:dyDescent="0.3">
      <c r="A4326">
        <v>87</v>
      </c>
      <c r="B4326">
        <v>6.6</v>
      </c>
    </row>
    <row r="4327" spans="1:2" x14ac:dyDescent="0.3">
      <c r="A4327">
        <v>106</v>
      </c>
      <c r="B4327">
        <v>5.7</v>
      </c>
    </row>
    <row r="4328" spans="1:2" x14ac:dyDescent="0.3">
      <c r="A4328">
        <v>107</v>
      </c>
      <c r="B4328">
        <v>5.6</v>
      </c>
    </row>
    <row r="4329" spans="1:2" x14ac:dyDescent="0.3">
      <c r="A4329">
        <v>80</v>
      </c>
      <c r="B4329">
        <v>6</v>
      </c>
    </row>
    <row r="4330" spans="1:2" x14ac:dyDescent="0.3">
      <c r="A4330">
        <v>91</v>
      </c>
      <c r="B4330">
        <v>5.7</v>
      </c>
    </row>
    <row r="4331" spans="1:2" x14ac:dyDescent="0.3">
      <c r="A4331">
        <v>99</v>
      </c>
      <c r="B4331">
        <v>7</v>
      </c>
    </row>
    <row r="4332" spans="1:2" x14ac:dyDescent="0.3">
      <c r="A4332">
        <v>102</v>
      </c>
      <c r="B4332">
        <v>5.3</v>
      </c>
    </row>
    <row r="4333" spans="1:2" x14ac:dyDescent="0.3">
      <c r="A4333">
        <v>108</v>
      </c>
      <c r="B4333">
        <v>4.4000000000000004</v>
      </c>
    </row>
    <row r="4334" spans="1:2" x14ac:dyDescent="0.3">
      <c r="A4334">
        <v>88</v>
      </c>
      <c r="B4334">
        <v>3.4</v>
      </c>
    </row>
    <row r="4335" spans="1:2" x14ac:dyDescent="0.3">
      <c r="A4335">
        <v>89</v>
      </c>
      <c r="B4335">
        <v>4.5</v>
      </c>
    </row>
    <row r="4336" spans="1:2" x14ac:dyDescent="0.3">
      <c r="A4336">
        <v>92</v>
      </c>
      <c r="B4336">
        <v>3.4</v>
      </c>
    </row>
    <row r="4337" spans="1:2" x14ac:dyDescent="0.3">
      <c r="A4337">
        <v>99</v>
      </c>
      <c r="B4337">
        <v>7.1</v>
      </c>
    </row>
    <row r="4338" spans="1:2" x14ac:dyDescent="0.3">
      <c r="A4338">
        <v>103</v>
      </c>
      <c r="B4338">
        <v>6.4</v>
      </c>
    </row>
    <row r="4339" spans="1:2" x14ac:dyDescent="0.3">
      <c r="A4339">
        <v>90</v>
      </c>
      <c r="B4339">
        <v>5.2</v>
      </c>
    </row>
    <row r="4340" spans="1:2" x14ac:dyDescent="0.3">
      <c r="A4340">
        <v>95</v>
      </c>
      <c r="B4340">
        <v>7</v>
      </c>
    </row>
    <row r="4341" spans="1:2" x14ac:dyDescent="0.3">
      <c r="A4341">
        <v>97</v>
      </c>
      <c r="B4341">
        <v>7.3</v>
      </c>
    </row>
    <row r="4342" spans="1:2" x14ac:dyDescent="0.3">
      <c r="A4342">
        <v>108</v>
      </c>
      <c r="B4342">
        <v>8.1</v>
      </c>
    </row>
    <row r="4343" spans="1:2" x14ac:dyDescent="0.3">
      <c r="A4343">
        <v>95</v>
      </c>
      <c r="B4343">
        <v>5.8</v>
      </c>
    </row>
    <row r="4344" spans="1:2" x14ac:dyDescent="0.3">
      <c r="A4344">
        <v>100</v>
      </c>
      <c r="B4344">
        <v>5.9</v>
      </c>
    </row>
    <row r="4345" spans="1:2" x14ac:dyDescent="0.3">
      <c r="A4345">
        <v>160</v>
      </c>
      <c r="B4345">
        <v>6.4</v>
      </c>
    </row>
    <row r="4346" spans="1:2" x14ac:dyDescent="0.3">
      <c r="A4346">
        <v>101</v>
      </c>
      <c r="B4346">
        <v>7.5</v>
      </c>
    </row>
    <row r="4347" spans="1:2" x14ac:dyDescent="0.3">
      <c r="A4347">
        <v>90</v>
      </c>
      <c r="B4347">
        <v>7.8</v>
      </c>
    </row>
    <row r="4348" spans="1:2" x14ac:dyDescent="0.3">
      <c r="A4348">
        <v>86</v>
      </c>
      <c r="B4348">
        <v>6.3</v>
      </c>
    </row>
    <row r="4349" spans="1:2" x14ac:dyDescent="0.3">
      <c r="A4349">
        <v>89</v>
      </c>
      <c r="B4349">
        <v>7.2</v>
      </c>
    </row>
    <row r="4350" spans="1:2" x14ac:dyDescent="0.3">
      <c r="A4350">
        <v>87</v>
      </c>
      <c r="B4350">
        <v>5.6</v>
      </c>
    </row>
    <row r="4351" spans="1:2" x14ac:dyDescent="0.3">
      <c r="A4351">
        <v>98</v>
      </c>
      <c r="B4351">
        <v>7.2</v>
      </c>
    </row>
    <row r="4352" spans="1:2" x14ac:dyDescent="0.3">
      <c r="A4352">
        <v>125</v>
      </c>
      <c r="B4352">
        <v>8</v>
      </c>
    </row>
    <row r="4353" spans="1:2" x14ac:dyDescent="0.3">
      <c r="A4353">
        <v>95</v>
      </c>
      <c r="B4353">
        <v>8.5</v>
      </c>
    </row>
    <row r="4354" spans="1:2" x14ac:dyDescent="0.3">
      <c r="A4354">
        <v>118</v>
      </c>
      <c r="B4354">
        <v>6.8</v>
      </c>
    </row>
    <row r="4355" spans="1:2" x14ac:dyDescent="0.3">
      <c r="A4355">
        <v>93</v>
      </c>
      <c r="B4355">
        <v>7.3</v>
      </c>
    </row>
    <row r="4356" spans="1:2" x14ac:dyDescent="0.3">
      <c r="A4356">
        <v>96</v>
      </c>
      <c r="B4356">
        <v>5.5</v>
      </c>
    </row>
    <row r="4357" spans="1:2" x14ac:dyDescent="0.3">
      <c r="A4357">
        <v>109</v>
      </c>
      <c r="B4357">
        <v>7.3</v>
      </c>
    </row>
    <row r="4358" spans="1:2" x14ac:dyDescent="0.3">
      <c r="A4358">
        <v>109</v>
      </c>
      <c r="B4358">
        <v>6.3</v>
      </c>
    </row>
    <row r="4359" spans="1:2" x14ac:dyDescent="0.3">
      <c r="A4359">
        <v>155</v>
      </c>
      <c r="B4359">
        <v>5.0999999999999996</v>
      </c>
    </row>
    <row r="4360" spans="1:2" x14ac:dyDescent="0.3">
      <c r="A4360">
        <v>90</v>
      </c>
      <c r="B4360">
        <v>6.6</v>
      </c>
    </row>
    <row r="4361" spans="1:2" x14ac:dyDescent="0.3">
      <c r="A4361">
        <v>93</v>
      </c>
      <c r="B4361">
        <v>6.1</v>
      </c>
    </row>
    <row r="4362" spans="1:2" x14ac:dyDescent="0.3">
      <c r="A4362">
        <v>108</v>
      </c>
      <c r="B4362">
        <v>7.5</v>
      </c>
    </row>
    <row r="4363" spans="1:2" x14ac:dyDescent="0.3">
      <c r="A4363">
        <v>114</v>
      </c>
      <c r="B4363">
        <v>7</v>
      </c>
    </row>
    <row r="4364" spans="1:2" x14ac:dyDescent="0.3">
      <c r="A4364">
        <v>87</v>
      </c>
      <c r="B4364">
        <v>7.2</v>
      </c>
    </row>
    <row r="4365" spans="1:2" x14ac:dyDescent="0.3">
      <c r="A4365">
        <v>113</v>
      </c>
      <c r="B4365">
        <v>5.3</v>
      </c>
    </row>
    <row r="4366" spans="1:2" x14ac:dyDescent="0.3">
      <c r="A4366">
        <v>87</v>
      </c>
      <c r="B4366">
        <v>8.6999999999999993</v>
      </c>
    </row>
    <row r="4367" spans="1:2" x14ac:dyDescent="0.3">
      <c r="A4367">
        <v>90</v>
      </c>
      <c r="B4367">
        <v>3.4</v>
      </c>
    </row>
    <row r="4368" spans="1:2" x14ac:dyDescent="0.3">
      <c r="A4368">
        <v>111</v>
      </c>
      <c r="B4368">
        <v>5.4</v>
      </c>
    </row>
    <row r="4369" spans="1:2" x14ac:dyDescent="0.3">
      <c r="A4369">
        <v>81</v>
      </c>
      <c r="B4369">
        <v>7.8</v>
      </c>
    </row>
    <row r="4370" spans="1:2" x14ac:dyDescent="0.3">
      <c r="A4370">
        <v>93</v>
      </c>
      <c r="B4370">
        <v>6.7</v>
      </c>
    </row>
    <row r="4371" spans="1:2" x14ac:dyDescent="0.3">
      <c r="A4371">
        <v>90</v>
      </c>
      <c r="B4371">
        <v>4.7</v>
      </c>
    </row>
    <row r="4372" spans="1:2" x14ac:dyDescent="0.3">
      <c r="A4372">
        <v>112</v>
      </c>
      <c r="B4372">
        <v>6.3</v>
      </c>
    </row>
    <row r="4373" spans="1:2" x14ac:dyDescent="0.3">
      <c r="A4373">
        <v>106</v>
      </c>
      <c r="B4373">
        <v>7.4</v>
      </c>
    </row>
    <row r="4374" spans="1:2" x14ac:dyDescent="0.3">
      <c r="A4374">
        <v>88</v>
      </c>
      <c r="B4374">
        <v>6.1</v>
      </c>
    </row>
    <row r="4375" spans="1:2" x14ac:dyDescent="0.3">
      <c r="A4375">
        <v>138</v>
      </c>
      <c r="B4375">
        <v>7.5</v>
      </c>
    </row>
    <row r="4376" spans="1:2" x14ac:dyDescent="0.3">
      <c r="A4376">
        <v>105</v>
      </c>
      <c r="B4376">
        <v>6.3</v>
      </c>
    </row>
    <row r="4377" spans="1:2" x14ac:dyDescent="0.3">
      <c r="A4377">
        <v>98</v>
      </c>
      <c r="B4377">
        <v>6.3</v>
      </c>
    </row>
    <row r="4378" spans="1:2" x14ac:dyDescent="0.3">
      <c r="A4378">
        <v>86</v>
      </c>
      <c r="B4378">
        <v>6.8</v>
      </c>
    </row>
    <row r="4379" spans="1:2" x14ac:dyDescent="0.3">
      <c r="A4379">
        <v>104</v>
      </c>
      <c r="B4379">
        <v>7.8</v>
      </c>
    </row>
    <row r="4380" spans="1:2" x14ac:dyDescent="0.3">
      <c r="A4380">
        <v>100</v>
      </c>
      <c r="B4380">
        <v>6.9</v>
      </c>
    </row>
    <row r="4381" spans="1:2" x14ac:dyDescent="0.3">
      <c r="A4381">
        <v>126</v>
      </c>
      <c r="B4381">
        <v>8</v>
      </c>
    </row>
    <row r="4382" spans="1:2" x14ac:dyDescent="0.3">
      <c r="A4382">
        <v>118</v>
      </c>
      <c r="B4382">
        <v>7.8</v>
      </c>
    </row>
    <row r="4383" spans="1:2" x14ac:dyDescent="0.3">
      <c r="A4383">
        <v>103</v>
      </c>
      <c r="B4383">
        <v>7.4</v>
      </c>
    </row>
    <row r="4384" spans="1:2" x14ac:dyDescent="0.3">
      <c r="A4384">
        <v>102</v>
      </c>
      <c r="B4384">
        <v>6.1</v>
      </c>
    </row>
    <row r="4385" spans="1:2" x14ac:dyDescent="0.3">
      <c r="A4385">
        <v>84</v>
      </c>
      <c r="B4385">
        <v>4.3</v>
      </c>
    </row>
    <row r="4386" spans="1:2" x14ac:dyDescent="0.3">
      <c r="A4386">
        <v>95</v>
      </c>
      <c r="B4386">
        <v>7.2</v>
      </c>
    </row>
    <row r="4387" spans="1:2" x14ac:dyDescent="0.3">
      <c r="A4387">
        <v>92</v>
      </c>
      <c r="B4387">
        <v>4.7</v>
      </c>
    </row>
    <row r="4388" spans="1:2" x14ac:dyDescent="0.3">
      <c r="A4388">
        <v>90</v>
      </c>
      <c r="B4388">
        <v>7.3</v>
      </c>
    </row>
    <row r="4389" spans="1:2" x14ac:dyDescent="0.3">
      <c r="A4389">
        <v>113</v>
      </c>
      <c r="B4389">
        <v>7.9</v>
      </c>
    </row>
    <row r="4390" spans="1:2" x14ac:dyDescent="0.3">
      <c r="A4390">
        <v>123</v>
      </c>
      <c r="B4390">
        <v>7.2</v>
      </c>
    </row>
    <row r="4391" spans="1:2" x14ac:dyDescent="0.3">
      <c r="A4391">
        <v>111</v>
      </c>
      <c r="B4391">
        <v>5.4</v>
      </c>
    </row>
    <row r="4392" spans="1:2" x14ac:dyDescent="0.3">
      <c r="A4392">
        <v>99</v>
      </c>
      <c r="B4392">
        <v>3.7</v>
      </c>
    </row>
    <row r="4393" spans="1:2" x14ac:dyDescent="0.3">
      <c r="A4393">
        <v>110</v>
      </c>
      <c r="B4393">
        <v>7.4</v>
      </c>
    </row>
    <row r="4394" spans="1:2" x14ac:dyDescent="0.3">
      <c r="A4394">
        <v>108</v>
      </c>
      <c r="B4394">
        <v>7.1</v>
      </c>
    </row>
    <row r="4395" spans="1:2" x14ac:dyDescent="0.3">
      <c r="A4395">
        <v>92</v>
      </c>
      <c r="B4395">
        <v>6.8</v>
      </c>
    </row>
    <row r="4396" spans="1:2" x14ac:dyDescent="0.3">
      <c r="A4396">
        <v>120</v>
      </c>
      <c r="B4396">
        <v>8.1999999999999993</v>
      </c>
    </row>
    <row r="4397" spans="1:2" x14ac:dyDescent="0.3">
      <c r="A4397">
        <v>91</v>
      </c>
      <c r="B4397">
        <v>7</v>
      </c>
    </row>
    <row r="4398" spans="1:2" x14ac:dyDescent="0.3">
      <c r="A4398">
        <v>88</v>
      </c>
      <c r="B4398">
        <v>7.4</v>
      </c>
    </row>
    <row r="4399" spans="1:2" x14ac:dyDescent="0.3">
      <c r="A4399">
        <v>97</v>
      </c>
      <c r="B4399">
        <v>6.7</v>
      </c>
    </row>
    <row r="4400" spans="1:2" x14ac:dyDescent="0.3">
      <c r="A4400">
        <v>95</v>
      </c>
      <c r="B4400">
        <v>5.7</v>
      </c>
    </row>
    <row r="4401" spans="1:2" x14ac:dyDescent="0.3">
      <c r="A4401">
        <v>90</v>
      </c>
      <c r="B4401">
        <v>9.1</v>
      </c>
    </row>
    <row r="4402" spans="1:2" x14ac:dyDescent="0.3">
      <c r="A4402">
        <v>95</v>
      </c>
      <c r="B4402">
        <v>7.6</v>
      </c>
    </row>
    <row r="4403" spans="1:2" x14ac:dyDescent="0.3">
      <c r="A4403">
        <v>103</v>
      </c>
      <c r="B4403">
        <v>7.2</v>
      </c>
    </row>
    <row r="4404" spans="1:2" x14ac:dyDescent="0.3">
      <c r="A4404">
        <v>110</v>
      </c>
      <c r="B4404">
        <v>7.5</v>
      </c>
    </row>
    <row r="4405" spans="1:2" x14ac:dyDescent="0.3">
      <c r="A4405">
        <v>103</v>
      </c>
      <c r="B4405">
        <v>6.8</v>
      </c>
    </row>
    <row r="4406" spans="1:2" x14ac:dyDescent="0.3">
      <c r="A4406">
        <v>92</v>
      </c>
      <c r="B4406">
        <v>6.9</v>
      </c>
    </row>
    <row r="4407" spans="1:2" x14ac:dyDescent="0.3">
      <c r="A4407">
        <v>114</v>
      </c>
      <c r="B4407">
        <v>7.9</v>
      </c>
    </row>
    <row r="4408" spans="1:2" x14ac:dyDescent="0.3">
      <c r="A4408">
        <v>101</v>
      </c>
      <c r="B4408">
        <v>7.6</v>
      </c>
    </row>
    <row r="4409" spans="1:2" x14ac:dyDescent="0.3">
      <c r="A4409">
        <v>112</v>
      </c>
      <c r="B4409">
        <v>6.7</v>
      </c>
    </row>
    <row r="4410" spans="1:2" x14ac:dyDescent="0.3">
      <c r="A4410">
        <v>104</v>
      </c>
      <c r="B4410">
        <v>5.8</v>
      </c>
    </row>
    <row r="4411" spans="1:2" x14ac:dyDescent="0.3">
      <c r="A4411">
        <v>99</v>
      </c>
      <c r="B4411">
        <v>6.5</v>
      </c>
    </row>
    <row r="4412" spans="1:2" x14ac:dyDescent="0.3">
      <c r="A4412">
        <v>98</v>
      </c>
      <c r="B4412">
        <v>7.2</v>
      </c>
    </row>
    <row r="4413" spans="1:2" x14ac:dyDescent="0.3">
      <c r="A4413">
        <v>107</v>
      </c>
      <c r="B4413">
        <v>6.9</v>
      </c>
    </row>
    <row r="4414" spans="1:2" x14ac:dyDescent="0.3">
      <c r="A4414">
        <v>93</v>
      </c>
      <c r="B4414">
        <v>5.5</v>
      </c>
    </row>
    <row r="4415" spans="1:2" x14ac:dyDescent="0.3">
      <c r="A4415">
        <v>100</v>
      </c>
      <c r="B4415">
        <v>6.5</v>
      </c>
    </row>
    <row r="4416" spans="1:2" x14ac:dyDescent="0.3">
      <c r="A4416">
        <v>80</v>
      </c>
      <c r="B4416">
        <v>6.2</v>
      </c>
    </row>
    <row r="4417" spans="1:2" x14ac:dyDescent="0.3">
      <c r="A4417">
        <v>94</v>
      </c>
      <c r="B4417">
        <v>6.7</v>
      </c>
    </row>
    <row r="4418" spans="1:2" x14ac:dyDescent="0.3">
      <c r="A4418">
        <v>93</v>
      </c>
      <c r="B4418">
        <v>5.7</v>
      </c>
    </row>
    <row r="4419" spans="1:2" x14ac:dyDescent="0.3">
      <c r="A4419">
        <v>87</v>
      </c>
      <c r="B4419">
        <v>8.6</v>
      </c>
    </row>
    <row r="4420" spans="1:2" x14ac:dyDescent="0.3">
      <c r="A4420">
        <v>91</v>
      </c>
      <c r="B4420">
        <v>6.5</v>
      </c>
    </row>
    <row r="4421" spans="1:2" x14ac:dyDescent="0.3">
      <c r="A4421">
        <v>84</v>
      </c>
      <c r="B4421">
        <v>6.3</v>
      </c>
    </row>
    <row r="4422" spans="1:2" x14ac:dyDescent="0.3">
      <c r="A4422">
        <v>90</v>
      </c>
      <c r="B4422">
        <v>4.3</v>
      </c>
    </row>
    <row r="4423" spans="1:2" x14ac:dyDescent="0.3">
      <c r="A4423">
        <v>98</v>
      </c>
      <c r="B4423">
        <v>6.1</v>
      </c>
    </row>
    <row r="4424" spans="1:2" x14ac:dyDescent="0.3">
      <c r="A4424">
        <v>108</v>
      </c>
      <c r="B4424">
        <v>6</v>
      </c>
    </row>
    <row r="4425" spans="1:2" x14ac:dyDescent="0.3">
      <c r="A4425">
        <v>124</v>
      </c>
      <c r="B4425">
        <v>5.8</v>
      </c>
    </row>
    <row r="4426" spans="1:2" x14ac:dyDescent="0.3">
      <c r="A4426">
        <v>95</v>
      </c>
      <c r="B4426">
        <v>6.7</v>
      </c>
    </row>
    <row r="4427" spans="1:2" x14ac:dyDescent="0.3">
      <c r="A4427">
        <v>90</v>
      </c>
      <c r="B4427">
        <v>6.7</v>
      </c>
    </row>
    <row r="4428" spans="1:2" x14ac:dyDescent="0.3">
      <c r="A4428">
        <v>93</v>
      </c>
      <c r="B4428">
        <v>7.6</v>
      </c>
    </row>
    <row r="4429" spans="1:2" x14ac:dyDescent="0.3">
      <c r="A4429">
        <v>101</v>
      </c>
      <c r="B4429">
        <v>5.0999999999999996</v>
      </c>
    </row>
    <row r="4430" spans="1:2" x14ac:dyDescent="0.3">
      <c r="A4430">
        <v>107</v>
      </c>
      <c r="B4430">
        <v>6.8</v>
      </c>
    </row>
    <row r="4431" spans="1:2" x14ac:dyDescent="0.3">
      <c r="A4431">
        <v>20</v>
      </c>
      <c r="B4431">
        <v>6.8</v>
      </c>
    </row>
    <row r="4432" spans="1:2" x14ac:dyDescent="0.3">
      <c r="A4432">
        <v>87</v>
      </c>
      <c r="B4432">
        <v>6.8</v>
      </c>
    </row>
    <row r="4433" spans="1:2" x14ac:dyDescent="0.3">
      <c r="A4433">
        <v>98</v>
      </c>
      <c r="B4433">
        <v>6.3</v>
      </c>
    </row>
    <row r="4434" spans="1:2" x14ac:dyDescent="0.3">
      <c r="A4434">
        <v>112</v>
      </c>
      <c r="B4434">
        <v>7.1</v>
      </c>
    </row>
    <row r="4435" spans="1:2" x14ac:dyDescent="0.3">
      <c r="A4435">
        <v>82</v>
      </c>
      <c r="B4435">
        <v>2.8</v>
      </c>
    </row>
    <row r="4436" spans="1:2" x14ac:dyDescent="0.3">
      <c r="A4436">
        <v>102</v>
      </c>
      <c r="B4436">
        <v>8.1999999999999993</v>
      </c>
    </row>
    <row r="4437" spans="1:2" x14ac:dyDescent="0.3">
      <c r="A4437">
        <v>97</v>
      </c>
      <c r="B4437">
        <v>3.1</v>
      </c>
    </row>
    <row r="4438" spans="1:2" x14ac:dyDescent="0.3">
      <c r="A4438">
        <v>130</v>
      </c>
      <c r="B4438">
        <v>7</v>
      </c>
    </row>
    <row r="4439" spans="1:2" x14ac:dyDescent="0.3">
      <c r="A4439">
        <v>101</v>
      </c>
      <c r="B4439">
        <v>3.3</v>
      </c>
    </row>
    <row r="4440" spans="1:2" x14ac:dyDescent="0.3">
      <c r="A4440">
        <v>93</v>
      </c>
      <c r="B4440">
        <v>3.6</v>
      </c>
    </row>
    <row r="4441" spans="1:2" x14ac:dyDescent="0.3">
      <c r="A4441">
        <v>83</v>
      </c>
      <c r="B4441">
        <v>7.7</v>
      </c>
    </row>
    <row r="4442" spans="1:2" x14ac:dyDescent="0.3">
      <c r="A4442">
        <v>106</v>
      </c>
      <c r="B4442">
        <v>6.7</v>
      </c>
    </row>
    <row r="4443" spans="1:2" x14ac:dyDescent="0.3">
      <c r="A4443">
        <v>113</v>
      </c>
      <c r="B4443">
        <v>5.5</v>
      </c>
    </row>
    <row r="4444" spans="1:2" x14ac:dyDescent="0.3">
      <c r="A4444">
        <v>94</v>
      </c>
      <c r="B4444">
        <v>6.6</v>
      </c>
    </row>
    <row r="4445" spans="1:2" x14ac:dyDescent="0.3">
      <c r="A4445">
        <v>101</v>
      </c>
      <c r="B4445">
        <v>4.8</v>
      </c>
    </row>
    <row r="4446" spans="1:2" x14ac:dyDescent="0.3">
      <c r="A4446">
        <v>99</v>
      </c>
      <c r="B4446">
        <v>5.5</v>
      </c>
    </row>
    <row r="4447" spans="1:2" x14ac:dyDescent="0.3">
      <c r="A4447">
        <v>76</v>
      </c>
      <c r="B4447">
        <v>6.3</v>
      </c>
    </row>
    <row r="4448" spans="1:2" x14ac:dyDescent="0.3">
      <c r="A4448">
        <v>91</v>
      </c>
      <c r="B4448">
        <v>6.9</v>
      </c>
    </row>
    <row r="4449" spans="1:2" x14ac:dyDescent="0.3">
      <c r="A4449">
        <v>105</v>
      </c>
      <c r="B4449">
        <v>6.5</v>
      </c>
    </row>
    <row r="4450" spans="1:2" x14ac:dyDescent="0.3">
      <c r="A4450">
        <v>120</v>
      </c>
      <c r="B4450">
        <v>8.1999999999999993</v>
      </c>
    </row>
    <row r="4451" spans="1:2" x14ac:dyDescent="0.3">
      <c r="A4451">
        <v>105</v>
      </c>
      <c r="B4451">
        <v>7.1</v>
      </c>
    </row>
    <row r="4452" spans="1:2" x14ac:dyDescent="0.3">
      <c r="A4452">
        <v>120</v>
      </c>
      <c r="B4452">
        <v>7.3</v>
      </c>
    </row>
    <row r="4453" spans="1:2" x14ac:dyDescent="0.3">
      <c r="A4453">
        <v>105</v>
      </c>
      <c r="B4453">
        <v>8.1</v>
      </c>
    </row>
    <row r="4454" spans="1:2" x14ac:dyDescent="0.3">
      <c r="A4454">
        <v>95</v>
      </c>
      <c r="B4454">
        <v>7.2</v>
      </c>
    </row>
    <row r="4455" spans="1:2" x14ac:dyDescent="0.3">
      <c r="A4455">
        <v>135</v>
      </c>
      <c r="B4455">
        <v>7.4</v>
      </c>
    </row>
    <row r="4456" spans="1:2" x14ac:dyDescent="0.3">
      <c r="A4456">
        <v>105</v>
      </c>
      <c r="B4456">
        <v>6.5</v>
      </c>
    </row>
    <row r="4457" spans="1:2" x14ac:dyDescent="0.3">
      <c r="A4457">
        <v>83</v>
      </c>
      <c r="B4457">
        <v>5.7</v>
      </c>
    </row>
    <row r="4458" spans="1:2" x14ac:dyDescent="0.3">
      <c r="A4458">
        <v>111</v>
      </c>
      <c r="B4458">
        <v>6.1</v>
      </c>
    </row>
    <row r="4459" spans="1:2" x14ac:dyDescent="0.3">
      <c r="A4459">
        <v>60</v>
      </c>
      <c r="B4459">
        <v>7.7</v>
      </c>
    </row>
    <row r="4460" spans="1:2" x14ac:dyDescent="0.3">
      <c r="A4460">
        <v>135</v>
      </c>
      <c r="B4460">
        <v>8.6999999999999993</v>
      </c>
    </row>
    <row r="4461" spans="1:2" x14ac:dyDescent="0.3">
      <c r="A4461">
        <v>88</v>
      </c>
      <c r="B4461">
        <v>4.3</v>
      </c>
    </row>
    <row r="4462" spans="1:2" x14ac:dyDescent="0.3">
      <c r="A4462">
        <v>87</v>
      </c>
      <c r="B4462">
        <v>6.2</v>
      </c>
    </row>
    <row r="4463" spans="1:2" x14ac:dyDescent="0.3">
      <c r="A4463">
        <v>97</v>
      </c>
      <c r="B4463">
        <v>3.3</v>
      </c>
    </row>
    <row r="4464" spans="1:2" x14ac:dyDescent="0.3">
      <c r="A4464">
        <v>82</v>
      </c>
      <c r="B4464">
        <v>2.7</v>
      </c>
    </row>
    <row r="4465" spans="1:2" x14ac:dyDescent="0.3">
      <c r="A4465">
        <v>103</v>
      </c>
      <c r="B4465">
        <v>5.2</v>
      </c>
    </row>
    <row r="4466" spans="1:2" x14ac:dyDescent="0.3">
      <c r="A4466">
        <v>130</v>
      </c>
      <c r="B4466">
        <v>8.1999999999999993</v>
      </c>
    </row>
    <row r="4467" spans="1:2" x14ac:dyDescent="0.3">
      <c r="A4467">
        <v>87</v>
      </c>
      <c r="B4467">
        <v>6.1</v>
      </c>
    </row>
    <row r="4468" spans="1:2" x14ac:dyDescent="0.3">
      <c r="A4468">
        <v>101</v>
      </c>
      <c r="B4468">
        <v>8</v>
      </c>
    </row>
    <row r="4469" spans="1:2" x14ac:dyDescent="0.3">
      <c r="A4469">
        <v>96</v>
      </c>
      <c r="B4469">
        <v>5.5</v>
      </c>
    </row>
    <row r="4470" spans="1:2" x14ac:dyDescent="0.3">
      <c r="A4470">
        <v>80</v>
      </c>
      <c r="B4470">
        <v>5.7</v>
      </c>
    </row>
    <row r="4471" spans="1:2" x14ac:dyDescent="0.3">
      <c r="A4471">
        <v>87</v>
      </c>
      <c r="B4471">
        <v>3.7</v>
      </c>
    </row>
    <row r="4472" spans="1:2" x14ac:dyDescent="0.3">
      <c r="A4472">
        <v>92</v>
      </c>
      <c r="B4472">
        <v>7.1</v>
      </c>
    </row>
    <row r="4473" spans="1:2" x14ac:dyDescent="0.3">
      <c r="A4473">
        <v>118</v>
      </c>
      <c r="B4473">
        <v>7.8</v>
      </c>
    </row>
    <row r="4474" spans="1:2" x14ac:dyDescent="0.3">
      <c r="A4474">
        <v>27</v>
      </c>
      <c r="B4474">
        <v>7.3</v>
      </c>
    </row>
    <row r="4475" spans="1:2" x14ac:dyDescent="0.3">
      <c r="A4475">
        <v>123</v>
      </c>
      <c r="B4475">
        <v>4.0999999999999996</v>
      </c>
    </row>
    <row r="4476" spans="1:2" x14ac:dyDescent="0.3">
      <c r="A4476">
        <v>100</v>
      </c>
      <c r="B4476">
        <v>7.2</v>
      </c>
    </row>
    <row r="4477" spans="1:2" x14ac:dyDescent="0.3">
      <c r="A4477">
        <v>103</v>
      </c>
      <c r="B4477">
        <v>7.7</v>
      </c>
    </row>
    <row r="4478" spans="1:2" x14ac:dyDescent="0.3">
      <c r="A4478">
        <v>100</v>
      </c>
      <c r="B4478">
        <v>7.1</v>
      </c>
    </row>
    <row r="4479" spans="1:2" x14ac:dyDescent="0.3">
      <c r="A4479">
        <v>99</v>
      </c>
      <c r="B4479">
        <v>7.6</v>
      </c>
    </row>
    <row r="4480" spans="1:2" x14ac:dyDescent="0.3">
      <c r="A4480">
        <v>89</v>
      </c>
      <c r="B4480">
        <v>7</v>
      </c>
    </row>
    <row r="4481" spans="1:2" x14ac:dyDescent="0.3">
      <c r="A4481">
        <v>104</v>
      </c>
      <c r="B4481">
        <v>5.5</v>
      </c>
    </row>
    <row r="4482" spans="1:2" x14ac:dyDescent="0.3">
      <c r="A4482">
        <v>114</v>
      </c>
      <c r="B4482">
        <v>7.4</v>
      </c>
    </row>
    <row r="4483" spans="1:2" x14ac:dyDescent="0.3">
      <c r="A4483">
        <v>111</v>
      </c>
      <c r="B4483">
        <v>7.7</v>
      </c>
    </row>
    <row r="4484" spans="1:2" x14ac:dyDescent="0.3">
      <c r="A4484">
        <v>99</v>
      </c>
      <c r="B4484">
        <v>7.2</v>
      </c>
    </row>
    <row r="4485" spans="1:2" x14ac:dyDescent="0.3">
      <c r="A4485">
        <v>110</v>
      </c>
      <c r="B4485">
        <v>7.8</v>
      </c>
    </row>
    <row r="4486" spans="1:2" x14ac:dyDescent="0.3">
      <c r="A4486">
        <v>85</v>
      </c>
      <c r="B4486">
        <v>6.6</v>
      </c>
    </row>
    <row r="4487" spans="1:2" x14ac:dyDescent="0.3">
      <c r="A4487">
        <v>113</v>
      </c>
      <c r="B4487">
        <v>6</v>
      </c>
    </row>
    <row r="4488" spans="1:2" x14ac:dyDescent="0.3">
      <c r="A4488">
        <v>99</v>
      </c>
      <c r="B4488">
        <v>8.4</v>
      </c>
    </row>
    <row r="4489" spans="1:2" x14ac:dyDescent="0.3">
      <c r="A4489">
        <v>83</v>
      </c>
      <c r="B4489">
        <v>6.5</v>
      </c>
    </row>
    <row r="4490" spans="1:2" x14ac:dyDescent="0.3">
      <c r="A4490">
        <v>142</v>
      </c>
      <c r="B4490">
        <v>8.9</v>
      </c>
    </row>
    <row r="4491" spans="1:2" x14ac:dyDescent="0.3">
      <c r="A4491">
        <v>112</v>
      </c>
      <c r="B4491">
        <v>7.9</v>
      </c>
    </row>
    <row r="4492" spans="1:2" x14ac:dyDescent="0.3">
      <c r="A4492">
        <v>108</v>
      </c>
      <c r="B4492">
        <v>6</v>
      </c>
    </row>
    <row r="4493" spans="1:2" x14ac:dyDescent="0.3">
      <c r="A4493">
        <v>88</v>
      </c>
      <c r="B4493">
        <v>6.1</v>
      </c>
    </row>
    <row r="4494" spans="1:2" x14ac:dyDescent="0.3">
      <c r="A4494">
        <v>97</v>
      </c>
      <c r="B4494">
        <v>7.4</v>
      </c>
    </row>
    <row r="4495" spans="1:2" x14ac:dyDescent="0.3">
      <c r="A4495">
        <v>85</v>
      </c>
      <c r="B4495">
        <v>6.2</v>
      </c>
    </row>
    <row r="4496" spans="1:2" x14ac:dyDescent="0.3">
      <c r="A4496">
        <v>103</v>
      </c>
      <c r="B4496">
        <v>5.6</v>
      </c>
    </row>
    <row r="4497" spans="1:2" x14ac:dyDescent="0.3">
      <c r="A4497">
        <v>110</v>
      </c>
      <c r="B4497">
        <v>7.2</v>
      </c>
    </row>
    <row r="4498" spans="1:2" x14ac:dyDescent="0.3">
      <c r="A4498">
        <v>88</v>
      </c>
      <c r="B4498">
        <v>6.1</v>
      </c>
    </row>
    <row r="4499" spans="1:2" x14ac:dyDescent="0.3">
      <c r="A4499">
        <v>76</v>
      </c>
      <c r="B4499">
        <v>3.8</v>
      </c>
    </row>
    <row r="4500" spans="1:2" x14ac:dyDescent="0.3">
      <c r="A4500">
        <v>100</v>
      </c>
      <c r="B4500">
        <v>7.1</v>
      </c>
    </row>
    <row r="4501" spans="1:2" x14ac:dyDescent="0.3">
      <c r="A4501">
        <v>99</v>
      </c>
      <c r="B4501">
        <v>4.5</v>
      </c>
    </row>
    <row r="4502" spans="1:2" x14ac:dyDescent="0.3">
      <c r="A4502">
        <v>84</v>
      </c>
      <c r="B4502">
        <v>3.8</v>
      </c>
    </row>
    <row r="4503" spans="1:2" x14ac:dyDescent="0.3">
      <c r="A4503">
        <v>91</v>
      </c>
      <c r="B4503">
        <v>6.2</v>
      </c>
    </row>
    <row r="4504" spans="1:2" x14ac:dyDescent="0.3">
      <c r="A4504">
        <v>97</v>
      </c>
      <c r="B4504">
        <v>6.6</v>
      </c>
    </row>
    <row r="4505" spans="1:2" x14ac:dyDescent="0.3">
      <c r="A4505">
        <v>84</v>
      </c>
      <c r="B4505">
        <v>4.5999999999999996</v>
      </c>
    </row>
    <row r="4506" spans="1:2" x14ac:dyDescent="0.3">
      <c r="A4506">
        <v>100</v>
      </c>
      <c r="B4506">
        <v>4.2</v>
      </c>
    </row>
    <row r="4507" spans="1:2" x14ac:dyDescent="0.3">
      <c r="A4507">
        <v>94</v>
      </c>
      <c r="B4507">
        <v>6.8</v>
      </c>
    </row>
    <row r="4508" spans="1:2" x14ac:dyDescent="0.3">
      <c r="A4508">
        <v>90</v>
      </c>
      <c r="B4508">
        <v>7.7</v>
      </c>
    </row>
    <row r="4509" spans="1:2" x14ac:dyDescent="0.3">
      <c r="A4509">
        <v>92</v>
      </c>
      <c r="B4509">
        <v>5.9</v>
      </c>
    </row>
    <row r="4510" spans="1:2" x14ac:dyDescent="0.3">
      <c r="A4510">
        <v>105</v>
      </c>
      <c r="B4510">
        <v>4.7</v>
      </c>
    </row>
    <row r="4511" spans="1:2" x14ac:dyDescent="0.3">
      <c r="A4511">
        <v>73</v>
      </c>
      <c r="B4511">
        <v>7</v>
      </c>
    </row>
    <row r="4512" spans="1:2" x14ac:dyDescent="0.3">
      <c r="A4512">
        <v>116</v>
      </c>
      <c r="B4512">
        <v>6.9</v>
      </c>
    </row>
    <row r="4513" spans="1:2" x14ac:dyDescent="0.3">
      <c r="A4513">
        <v>110</v>
      </c>
      <c r="B4513">
        <v>6.1</v>
      </c>
    </row>
    <row r="4514" spans="1:2" x14ac:dyDescent="0.3">
      <c r="A4514">
        <v>102</v>
      </c>
      <c r="B4514">
        <v>7.6</v>
      </c>
    </row>
    <row r="4515" spans="1:2" x14ac:dyDescent="0.3">
      <c r="A4515">
        <v>89</v>
      </c>
      <c r="B4515">
        <v>3</v>
      </c>
    </row>
    <row r="4516" spans="1:2" x14ac:dyDescent="0.3">
      <c r="A4516">
        <v>76</v>
      </c>
      <c r="B4516">
        <v>2.6</v>
      </c>
    </row>
    <row r="4517" spans="1:2" x14ac:dyDescent="0.3">
      <c r="A4517">
        <v>82</v>
      </c>
      <c r="B4517">
        <v>8.6</v>
      </c>
    </row>
    <row r="4518" spans="1:2" x14ac:dyDescent="0.3">
      <c r="A4518">
        <v>89</v>
      </c>
      <c r="B4518">
        <v>6.1</v>
      </c>
    </row>
    <row r="4519" spans="1:2" x14ac:dyDescent="0.3">
      <c r="A4519">
        <v>150</v>
      </c>
      <c r="B4519">
        <v>7.5</v>
      </c>
    </row>
    <row r="4520" spans="1:2" x14ac:dyDescent="0.3">
      <c r="A4520">
        <v>89</v>
      </c>
      <c r="B4520">
        <v>6.7</v>
      </c>
    </row>
    <row r="4521" spans="1:2" x14ac:dyDescent="0.3">
      <c r="A4521">
        <v>145</v>
      </c>
      <c r="B4521">
        <v>8.1</v>
      </c>
    </row>
    <row r="4522" spans="1:2" x14ac:dyDescent="0.3">
      <c r="A4522">
        <v>91</v>
      </c>
      <c r="B4522">
        <v>4.9000000000000004</v>
      </c>
    </row>
    <row r="4523" spans="1:2" x14ac:dyDescent="0.3">
      <c r="A4523">
        <v>89</v>
      </c>
      <c r="B4523">
        <v>6.8</v>
      </c>
    </row>
    <row r="4524" spans="1:2" x14ac:dyDescent="0.3">
      <c r="A4524">
        <v>121</v>
      </c>
      <c r="B4524">
        <v>6.8</v>
      </c>
    </row>
    <row r="4525" spans="1:2" x14ac:dyDescent="0.3">
      <c r="A4525">
        <v>83</v>
      </c>
      <c r="B4525">
        <v>5.7</v>
      </c>
    </row>
    <row r="4526" spans="1:2" x14ac:dyDescent="0.3">
      <c r="A4526">
        <v>110</v>
      </c>
      <c r="B4526">
        <v>8.3000000000000007</v>
      </c>
    </row>
    <row r="4527" spans="1:2" x14ac:dyDescent="0.3">
      <c r="A4527">
        <v>91</v>
      </c>
      <c r="B4527">
        <v>6.6</v>
      </c>
    </row>
    <row r="4528" spans="1:2" x14ac:dyDescent="0.3">
      <c r="A4528">
        <v>110</v>
      </c>
      <c r="B4528">
        <v>7.3</v>
      </c>
    </row>
    <row r="4529" spans="1:2" x14ac:dyDescent="0.3">
      <c r="A4529">
        <v>86</v>
      </c>
      <c r="B4529">
        <v>5</v>
      </c>
    </row>
    <row r="4530" spans="1:2" x14ac:dyDescent="0.3">
      <c r="A4530">
        <v>86</v>
      </c>
      <c r="B4530">
        <v>7</v>
      </c>
    </row>
    <row r="4531" spans="1:2" x14ac:dyDescent="0.3">
      <c r="A4531">
        <v>120</v>
      </c>
      <c r="B4531">
        <v>3.4</v>
      </c>
    </row>
    <row r="4532" spans="1:2" x14ac:dyDescent="0.3">
      <c r="A4532">
        <v>90</v>
      </c>
      <c r="B4532">
        <v>5.9</v>
      </c>
    </row>
    <row r="4533" spans="1:2" x14ac:dyDescent="0.3">
      <c r="A4533">
        <v>99</v>
      </c>
      <c r="B4533">
        <v>6</v>
      </c>
    </row>
    <row r="4534" spans="1:2" x14ac:dyDescent="0.3">
      <c r="A4534">
        <v>112</v>
      </c>
      <c r="B4534">
        <v>7.4</v>
      </c>
    </row>
    <row r="4535" spans="1:2" x14ac:dyDescent="0.3">
      <c r="A4535">
        <v>103</v>
      </c>
      <c r="B4535">
        <v>7.4</v>
      </c>
    </row>
    <row r="4536" spans="1:2" x14ac:dyDescent="0.3">
      <c r="A4536">
        <v>83</v>
      </c>
      <c r="B4536">
        <v>4.2</v>
      </c>
    </row>
    <row r="4537" spans="1:2" x14ac:dyDescent="0.3">
      <c r="A4537">
        <v>109</v>
      </c>
      <c r="B4537">
        <v>6.2</v>
      </c>
    </row>
    <row r="4538" spans="1:2" x14ac:dyDescent="0.3">
      <c r="A4538">
        <v>89</v>
      </c>
      <c r="B4538">
        <v>6.2</v>
      </c>
    </row>
    <row r="4539" spans="1:2" x14ac:dyDescent="0.3">
      <c r="A4539">
        <v>96</v>
      </c>
      <c r="B4539">
        <v>7.5</v>
      </c>
    </row>
    <row r="4540" spans="1:2" x14ac:dyDescent="0.3">
      <c r="A4540">
        <v>109</v>
      </c>
      <c r="B4540">
        <v>7.2</v>
      </c>
    </row>
    <row r="4541" spans="1:2" x14ac:dyDescent="0.3">
      <c r="A4541">
        <v>122</v>
      </c>
      <c r="B4541">
        <v>7.2</v>
      </c>
    </row>
    <row r="4542" spans="1:2" x14ac:dyDescent="0.3">
      <c r="A4542">
        <v>100</v>
      </c>
      <c r="B4542">
        <v>5.4</v>
      </c>
    </row>
    <row r="4543" spans="1:2" x14ac:dyDescent="0.3">
      <c r="A4543">
        <v>109</v>
      </c>
      <c r="B4543">
        <v>7</v>
      </c>
    </row>
    <row r="4544" spans="1:2" x14ac:dyDescent="0.3">
      <c r="A4544">
        <v>95</v>
      </c>
      <c r="B4544">
        <v>7.2</v>
      </c>
    </row>
    <row r="4545" spans="1:2" x14ac:dyDescent="0.3">
      <c r="A4545">
        <v>94</v>
      </c>
      <c r="B4545">
        <v>7.9</v>
      </c>
    </row>
    <row r="4546" spans="1:2" x14ac:dyDescent="0.3">
      <c r="A4546">
        <v>107</v>
      </c>
      <c r="B4546">
        <v>6.8</v>
      </c>
    </row>
    <row r="4547" spans="1:2" x14ac:dyDescent="0.3">
      <c r="A4547">
        <v>104</v>
      </c>
      <c r="B4547">
        <v>6.7</v>
      </c>
    </row>
    <row r="4548" spans="1:2" x14ac:dyDescent="0.3">
      <c r="A4548">
        <v>96</v>
      </c>
      <c r="B4548">
        <v>7.5</v>
      </c>
    </row>
    <row r="4549" spans="1:2" x14ac:dyDescent="0.3">
      <c r="A4549">
        <v>93</v>
      </c>
      <c r="B4549">
        <v>6.8</v>
      </c>
    </row>
    <row r="4550" spans="1:2" x14ac:dyDescent="0.3">
      <c r="A4550">
        <v>102</v>
      </c>
      <c r="B4550">
        <v>6.9</v>
      </c>
    </row>
    <row r="4551" spans="1:2" x14ac:dyDescent="0.3">
      <c r="A4551">
        <v>84</v>
      </c>
      <c r="B4551">
        <v>6.8</v>
      </c>
    </row>
    <row r="4552" spans="1:2" x14ac:dyDescent="0.3">
      <c r="A4552">
        <v>97</v>
      </c>
      <c r="B4552">
        <v>7.2</v>
      </c>
    </row>
    <row r="4553" spans="1:2" x14ac:dyDescent="0.3">
      <c r="A4553">
        <v>91</v>
      </c>
      <c r="B4553">
        <v>7.4</v>
      </c>
    </row>
    <row r="4554" spans="1:2" x14ac:dyDescent="0.3">
      <c r="A4554">
        <v>84</v>
      </c>
      <c r="B4554">
        <v>5.6</v>
      </c>
    </row>
    <row r="4555" spans="1:2" x14ac:dyDescent="0.3">
      <c r="A4555">
        <v>86</v>
      </c>
      <c r="B4555">
        <v>6.8</v>
      </c>
    </row>
    <row r="4556" spans="1:2" x14ac:dyDescent="0.3">
      <c r="A4556">
        <v>91</v>
      </c>
      <c r="B4556">
        <v>7.2</v>
      </c>
    </row>
    <row r="4557" spans="1:2" x14ac:dyDescent="0.3">
      <c r="A4557">
        <v>92</v>
      </c>
      <c r="B4557">
        <v>7.7</v>
      </c>
    </row>
    <row r="4558" spans="1:2" x14ac:dyDescent="0.3">
      <c r="A4558">
        <v>94</v>
      </c>
      <c r="B4558">
        <v>7</v>
      </c>
    </row>
    <row r="4559" spans="1:2" x14ac:dyDescent="0.3">
      <c r="A4559">
        <v>92</v>
      </c>
      <c r="B4559">
        <v>7.2</v>
      </c>
    </row>
    <row r="4560" spans="1:2" x14ac:dyDescent="0.3">
      <c r="A4560">
        <v>103</v>
      </c>
      <c r="B4560">
        <v>6.4</v>
      </c>
    </row>
    <row r="4561" spans="1:2" x14ac:dyDescent="0.3">
      <c r="A4561">
        <v>100</v>
      </c>
      <c r="B4561">
        <v>7.2</v>
      </c>
    </row>
    <row r="4562" spans="1:2" x14ac:dyDescent="0.3">
      <c r="A4562">
        <v>119</v>
      </c>
      <c r="B4562">
        <v>7.2</v>
      </c>
    </row>
    <row r="4563" spans="1:2" x14ac:dyDescent="0.3">
      <c r="A4563">
        <v>167</v>
      </c>
      <c r="B4563">
        <v>6.2</v>
      </c>
    </row>
    <row r="4564" spans="1:2" x14ac:dyDescent="0.3">
      <c r="A4564">
        <v>92</v>
      </c>
      <c r="B4564">
        <v>6.9</v>
      </c>
    </row>
    <row r="4565" spans="1:2" x14ac:dyDescent="0.3">
      <c r="A4565">
        <v>92</v>
      </c>
      <c r="B4565">
        <v>6.2</v>
      </c>
    </row>
    <row r="4566" spans="1:2" x14ac:dyDescent="0.3">
      <c r="A4566">
        <v>108</v>
      </c>
      <c r="B4566">
        <v>6.9</v>
      </c>
    </row>
    <row r="4567" spans="1:2" x14ac:dyDescent="0.3">
      <c r="A4567">
        <v>97</v>
      </c>
      <c r="B4567">
        <v>7</v>
      </c>
    </row>
    <row r="4568" spans="1:2" x14ac:dyDescent="0.3">
      <c r="A4568">
        <v>88</v>
      </c>
      <c r="B4568">
        <v>6.7</v>
      </c>
    </row>
    <row r="4569" spans="1:2" x14ac:dyDescent="0.3">
      <c r="A4569">
        <v>100</v>
      </c>
      <c r="B4569">
        <v>3.6</v>
      </c>
    </row>
    <row r="4570" spans="1:2" x14ac:dyDescent="0.3">
      <c r="A4570">
        <v>100</v>
      </c>
      <c r="B4570">
        <v>6.3</v>
      </c>
    </row>
    <row r="4571" spans="1:2" x14ac:dyDescent="0.3">
      <c r="A4571">
        <v>124</v>
      </c>
      <c r="B4571">
        <v>7.4</v>
      </c>
    </row>
    <row r="4572" spans="1:2" x14ac:dyDescent="0.3">
      <c r="A4572">
        <v>88</v>
      </c>
      <c r="B4572">
        <v>7.4</v>
      </c>
    </row>
    <row r="4573" spans="1:2" x14ac:dyDescent="0.3">
      <c r="A4573">
        <v>106</v>
      </c>
      <c r="B4573">
        <v>7.3</v>
      </c>
    </row>
    <row r="4574" spans="1:2" x14ac:dyDescent="0.3">
      <c r="A4574">
        <v>79</v>
      </c>
      <c r="B4574">
        <v>6.1</v>
      </c>
    </row>
    <row r="4575" spans="1:2" x14ac:dyDescent="0.3">
      <c r="A4575">
        <v>135</v>
      </c>
      <c r="B4575">
        <v>6.7</v>
      </c>
    </row>
    <row r="4576" spans="1:2" x14ac:dyDescent="0.3">
      <c r="A4576">
        <v>96</v>
      </c>
      <c r="B4576">
        <v>8.1999999999999993</v>
      </c>
    </row>
    <row r="4577" spans="1:2" x14ac:dyDescent="0.3">
      <c r="A4577">
        <v>53</v>
      </c>
      <c r="B4577">
        <v>7.7</v>
      </c>
    </row>
    <row r="4578" spans="1:2" x14ac:dyDescent="0.3">
      <c r="A4578">
        <v>97</v>
      </c>
      <c r="B4578">
        <v>7.3</v>
      </c>
    </row>
    <row r="4579" spans="1:2" x14ac:dyDescent="0.3">
      <c r="A4579">
        <v>120</v>
      </c>
      <c r="B4579">
        <v>7.4</v>
      </c>
    </row>
    <row r="4580" spans="1:2" x14ac:dyDescent="0.3">
      <c r="A4580">
        <v>90</v>
      </c>
      <c r="B4580">
        <v>5.7</v>
      </c>
    </row>
    <row r="4581" spans="1:2" x14ac:dyDescent="0.3">
      <c r="A4581">
        <v>91</v>
      </c>
      <c r="B4581">
        <v>7.6</v>
      </c>
    </row>
    <row r="4582" spans="1:2" x14ac:dyDescent="0.3">
      <c r="A4582">
        <v>93</v>
      </c>
      <c r="B4582">
        <v>6.8</v>
      </c>
    </row>
    <row r="4583" spans="1:2" x14ac:dyDescent="0.3">
      <c r="A4583">
        <v>112</v>
      </c>
      <c r="B4583">
        <v>5.6</v>
      </c>
    </row>
    <row r="4584" spans="1:2" x14ac:dyDescent="0.3">
      <c r="A4584">
        <v>160</v>
      </c>
      <c r="B4584">
        <v>4.8</v>
      </c>
    </row>
    <row r="4585" spans="1:2" x14ac:dyDescent="0.3">
      <c r="A4585">
        <v>95</v>
      </c>
      <c r="B4585">
        <v>6.4</v>
      </c>
    </row>
    <row r="4586" spans="1:2" x14ac:dyDescent="0.3">
      <c r="A4586">
        <v>93</v>
      </c>
      <c r="B4586">
        <v>6.8</v>
      </c>
    </row>
    <row r="4587" spans="1:2" x14ac:dyDescent="0.3">
      <c r="A4587">
        <v>88</v>
      </c>
      <c r="B4587">
        <v>6.1</v>
      </c>
    </row>
    <row r="4588" spans="1:2" x14ac:dyDescent="0.3">
      <c r="A4588">
        <v>105</v>
      </c>
      <c r="B4588">
        <v>5.2</v>
      </c>
    </row>
    <row r="4589" spans="1:2" x14ac:dyDescent="0.3">
      <c r="A4589">
        <v>98</v>
      </c>
      <c r="B4589">
        <v>6.9</v>
      </c>
    </row>
    <row r="4590" spans="1:2" x14ac:dyDescent="0.3">
      <c r="A4590">
        <v>82</v>
      </c>
      <c r="B4590">
        <v>6</v>
      </c>
    </row>
    <row r="4591" spans="1:2" x14ac:dyDescent="0.3">
      <c r="A4591">
        <v>89</v>
      </c>
      <c r="B4591">
        <v>6.3</v>
      </c>
    </row>
    <row r="4592" spans="1:2" x14ac:dyDescent="0.3">
      <c r="A4592">
        <v>78</v>
      </c>
      <c r="B4592">
        <v>6.1</v>
      </c>
    </row>
    <row r="4593" spans="1:2" x14ac:dyDescent="0.3">
      <c r="A4593">
        <v>97</v>
      </c>
      <c r="B4593">
        <v>5.5</v>
      </c>
    </row>
    <row r="4594" spans="1:2" x14ac:dyDescent="0.3">
      <c r="A4594">
        <v>81</v>
      </c>
      <c r="B4594">
        <v>6.9</v>
      </c>
    </row>
    <row r="4595" spans="1:2" x14ac:dyDescent="0.3">
      <c r="A4595">
        <v>90</v>
      </c>
      <c r="B4595">
        <v>5.6</v>
      </c>
    </row>
    <row r="4596" spans="1:2" x14ac:dyDescent="0.3">
      <c r="A4596">
        <v>97</v>
      </c>
      <c r="B4596">
        <v>1.9</v>
      </c>
    </row>
    <row r="4597" spans="1:2" x14ac:dyDescent="0.3">
      <c r="A4597">
        <v>88</v>
      </c>
      <c r="B4597">
        <v>4.0999999999999996</v>
      </c>
    </row>
    <row r="4598" spans="1:2" x14ac:dyDescent="0.3">
      <c r="A4598">
        <v>96</v>
      </c>
      <c r="B4598">
        <v>5.4</v>
      </c>
    </row>
    <row r="4599" spans="1:2" x14ac:dyDescent="0.3">
      <c r="A4599">
        <v>105</v>
      </c>
      <c r="B4599">
        <v>6.8</v>
      </c>
    </row>
    <row r="4600" spans="1:2" x14ac:dyDescent="0.3">
      <c r="A4600">
        <v>76</v>
      </c>
      <c r="B4600">
        <v>6.7</v>
      </c>
    </row>
    <row r="4601" spans="1:2" x14ac:dyDescent="0.3">
      <c r="A4601">
        <v>96</v>
      </c>
      <c r="B4601">
        <v>5.8</v>
      </c>
    </row>
    <row r="4602" spans="1:2" x14ac:dyDescent="0.3">
      <c r="A4602">
        <v>99</v>
      </c>
      <c r="B4602">
        <v>6.2</v>
      </c>
    </row>
    <row r="4603" spans="1:2" x14ac:dyDescent="0.3">
      <c r="A4603">
        <v>90</v>
      </c>
      <c r="B4603">
        <v>2.8</v>
      </c>
    </row>
    <row r="4604" spans="1:2" x14ac:dyDescent="0.3">
      <c r="A4604">
        <v>94</v>
      </c>
      <c r="B4604">
        <v>7.3</v>
      </c>
    </row>
    <row r="4605" spans="1:2" x14ac:dyDescent="0.3">
      <c r="A4605">
        <v>87</v>
      </c>
      <c r="B4605">
        <v>5.8</v>
      </c>
    </row>
    <row r="4606" spans="1:2" x14ac:dyDescent="0.3">
      <c r="A4606">
        <v>93</v>
      </c>
      <c r="B4606">
        <v>6.5</v>
      </c>
    </row>
    <row r="4607" spans="1:2" x14ac:dyDescent="0.3">
      <c r="A4607">
        <v>90</v>
      </c>
      <c r="B4607">
        <v>6.1</v>
      </c>
    </row>
    <row r="4608" spans="1:2" x14ac:dyDescent="0.3">
      <c r="A4608">
        <v>89</v>
      </c>
      <c r="B4608">
        <v>5.0999999999999996</v>
      </c>
    </row>
    <row r="4609" spans="1:2" x14ac:dyDescent="0.3">
      <c r="A4609">
        <v>83</v>
      </c>
      <c r="B4609">
        <v>2.2000000000000002</v>
      </c>
    </row>
    <row r="4610" spans="1:2" x14ac:dyDescent="0.3">
      <c r="A4610">
        <v>96</v>
      </c>
      <c r="B4610">
        <v>7.2</v>
      </c>
    </row>
    <row r="4611" spans="1:2" x14ac:dyDescent="0.3">
      <c r="A4611">
        <v>90</v>
      </c>
      <c r="B4611">
        <v>5.7</v>
      </c>
    </row>
    <row r="4612" spans="1:2" x14ac:dyDescent="0.3">
      <c r="A4612">
        <v>138</v>
      </c>
      <c r="B4612">
        <v>3.4</v>
      </c>
    </row>
    <row r="4613" spans="1:2" x14ac:dyDescent="0.3">
      <c r="A4613">
        <v>84</v>
      </c>
      <c r="B4613">
        <v>3.8</v>
      </c>
    </row>
    <row r="4614" spans="1:2" x14ac:dyDescent="0.3">
      <c r="A4614">
        <v>83</v>
      </c>
      <c r="B4614">
        <v>4.7</v>
      </c>
    </row>
    <row r="4615" spans="1:2" x14ac:dyDescent="0.3">
      <c r="A4615">
        <v>96</v>
      </c>
      <c r="B4615">
        <v>5.6</v>
      </c>
    </row>
    <row r="4616" spans="1:2" x14ac:dyDescent="0.3">
      <c r="A4616">
        <v>94</v>
      </c>
      <c r="B4616">
        <v>3.9</v>
      </c>
    </row>
    <row r="4617" spans="1:2" x14ac:dyDescent="0.3">
      <c r="A4617">
        <v>90</v>
      </c>
      <c r="B4617">
        <v>5.4</v>
      </c>
    </row>
    <row r="4618" spans="1:2" x14ac:dyDescent="0.3">
      <c r="A4618">
        <v>95</v>
      </c>
      <c r="B4618">
        <v>5.2</v>
      </c>
    </row>
    <row r="4619" spans="1:2" x14ac:dyDescent="0.3">
      <c r="A4619">
        <v>93</v>
      </c>
      <c r="B4619">
        <v>3.5</v>
      </c>
    </row>
    <row r="4620" spans="1:2" x14ac:dyDescent="0.3">
      <c r="A4620">
        <v>111</v>
      </c>
      <c r="B4620">
        <v>5.3</v>
      </c>
    </row>
    <row r="4621" spans="1:2" x14ac:dyDescent="0.3">
      <c r="A4621">
        <v>101</v>
      </c>
      <c r="B4621">
        <v>7</v>
      </c>
    </row>
    <row r="4622" spans="1:2" x14ac:dyDescent="0.3">
      <c r="A4622">
        <v>103</v>
      </c>
      <c r="B4622">
        <v>7.1</v>
      </c>
    </row>
    <row r="4623" spans="1:2" x14ac:dyDescent="0.3">
      <c r="A4623">
        <v>87</v>
      </c>
      <c r="B4623">
        <v>5.5</v>
      </c>
    </row>
    <row r="4624" spans="1:2" x14ac:dyDescent="0.3">
      <c r="A4624">
        <v>30</v>
      </c>
      <c r="B4624">
        <v>5.9</v>
      </c>
    </row>
    <row r="4625" spans="1:2" x14ac:dyDescent="0.3">
      <c r="A4625">
        <v>100</v>
      </c>
      <c r="B4625">
        <v>6</v>
      </c>
    </row>
    <row r="4626" spans="1:2" x14ac:dyDescent="0.3">
      <c r="A4626">
        <v>90</v>
      </c>
      <c r="B4626">
        <v>4.8</v>
      </c>
    </row>
    <row r="4627" spans="1:2" x14ac:dyDescent="0.3">
      <c r="A4627">
        <v>83</v>
      </c>
      <c r="B4627">
        <v>7.1</v>
      </c>
    </row>
    <row r="4628" spans="1:2" x14ac:dyDescent="0.3">
      <c r="A4628">
        <v>108</v>
      </c>
      <c r="B4628">
        <v>8.1999999999999993</v>
      </c>
    </row>
    <row r="4629" spans="1:2" x14ac:dyDescent="0.3">
      <c r="A4629">
        <v>100</v>
      </c>
      <c r="B4629">
        <v>5.7</v>
      </c>
    </row>
    <row r="4630" spans="1:2" x14ac:dyDescent="0.3">
      <c r="A4630">
        <v>113</v>
      </c>
      <c r="B4630">
        <v>7.9</v>
      </c>
    </row>
    <row r="4631" spans="1:2" x14ac:dyDescent="0.3">
      <c r="A4631">
        <v>97</v>
      </c>
      <c r="B4631">
        <v>7.3</v>
      </c>
    </row>
    <row r="4632" spans="1:2" x14ac:dyDescent="0.3">
      <c r="A4632">
        <v>104</v>
      </c>
      <c r="B4632">
        <v>7.1</v>
      </c>
    </row>
    <row r="4633" spans="1:2" x14ac:dyDescent="0.3">
      <c r="A4633">
        <v>91</v>
      </c>
      <c r="B4633">
        <v>6.4</v>
      </c>
    </row>
    <row r="4634" spans="1:2" x14ac:dyDescent="0.3">
      <c r="A4634">
        <v>107</v>
      </c>
      <c r="B4634">
        <v>5.9</v>
      </c>
    </row>
    <row r="4635" spans="1:2" x14ac:dyDescent="0.3">
      <c r="A4635">
        <v>85</v>
      </c>
      <c r="B4635">
        <v>7.5</v>
      </c>
    </row>
    <row r="4636" spans="1:2" x14ac:dyDescent="0.3">
      <c r="A4636">
        <v>101</v>
      </c>
      <c r="B4636">
        <v>6.4</v>
      </c>
    </row>
    <row r="4637" spans="1:2" x14ac:dyDescent="0.3">
      <c r="A4637">
        <v>70</v>
      </c>
      <c r="B4637">
        <v>7.4</v>
      </c>
    </row>
    <row r="4638" spans="1:2" x14ac:dyDescent="0.3">
      <c r="A4638">
        <v>88</v>
      </c>
      <c r="B4638">
        <v>7.3</v>
      </c>
    </row>
    <row r="4639" spans="1:2" x14ac:dyDescent="0.3">
      <c r="A4639">
        <v>112</v>
      </c>
      <c r="B4639">
        <v>6.5</v>
      </c>
    </row>
    <row r="4640" spans="1:2" x14ac:dyDescent="0.3">
      <c r="A4640">
        <v>107</v>
      </c>
      <c r="B4640">
        <v>7.2</v>
      </c>
    </row>
    <row r="4641" spans="1:2" x14ac:dyDescent="0.3">
      <c r="A4641">
        <v>78</v>
      </c>
      <c r="B4641">
        <v>6.7</v>
      </c>
    </row>
    <row r="4642" spans="1:2" x14ac:dyDescent="0.3">
      <c r="A4642">
        <v>90</v>
      </c>
      <c r="B4642">
        <v>7.1</v>
      </c>
    </row>
    <row r="4643" spans="1:2" x14ac:dyDescent="0.3">
      <c r="A4643">
        <v>88</v>
      </c>
      <c r="B4643">
        <v>6</v>
      </c>
    </row>
    <row r="4644" spans="1:2" x14ac:dyDescent="0.3">
      <c r="A4644">
        <v>92</v>
      </c>
      <c r="B4644">
        <v>6.7</v>
      </c>
    </row>
    <row r="4645" spans="1:2" x14ac:dyDescent="0.3">
      <c r="A4645">
        <v>95</v>
      </c>
      <c r="B4645">
        <v>5.6</v>
      </c>
    </row>
    <row r="4646" spans="1:2" x14ac:dyDescent="0.3">
      <c r="A4646">
        <v>85</v>
      </c>
      <c r="B4646">
        <v>7</v>
      </c>
    </row>
    <row r="4647" spans="1:2" x14ac:dyDescent="0.3">
      <c r="A4647">
        <v>86</v>
      </c>
      <c r="B4647">
        <v>4.9000000000000004</v>
      </c>
    </row>
    <row r="4648" spans="1:2" x14ac:dyDescent="0.3">
      <c r="A4648">
        <v>90</v>
      </c>
      <c r="B4648">
        <v>3.2</v>
      </c>
    </row>
    <row r="4649" spans="1:2" x14ac:dyDescent="0.3">
      <c r="A4649">
        <v>123</v>
      </c>
      <c r="B4649">
        <v>8.4</v>
      </c>
    </row>
    <row r="4650" spans="1:2" x14ac:dyDescent="0.3">
      <c r="A4650">
        <v>93</v>
      </c>
      <c r="B4650">
        <v>6.9</v>
      </c>
    </row>
    <row r="4651" spans="1:2" x14ac:dyDescent="0.3">
      <c r="A4651">
        <v>88</v>
      </c>
      <c r="B4651">
        <v>7.5</v>
      </c>
    </row>
    <row r="4652" spans="1:2" x14ac:dyDescent="0.3">
      <c r="A4652">
        <v>114</v>
      </c>
      <c r="B4652">
        <v>7.2</v>
      </c>
    </row>
    <row r="4653" spans="1:2" x14ac:dyDescent="0.3">
      <c r="A4653">
        <v>88</v>
      </c>
      <c r="B4653">
        <v>7.2</v>
      </c>
    </row>
    <row r="4654" spans="1:2" x14ac:dyDescent="0.3">
      <c r="A4654">
        <v>110</v>
      </c>
      <c r="B4654">
        <v>8</v>
      </c>
    </row>
    <row r="4655" spans="1:2" x14ac:dyDescent="0.3">
      <c r="A4655">
        <v>95</v>
      </c>
      <c r="B4655">
        <v>7.4</v>
      </c>
    </row>
    <row r="4656" spans="1:2" x14ac:dyDescent="0.3">
      <c r="A4656">
        <v>83</v>
      </c>
      <c r="B4656">
        <v>7.2</v>
      </c>
    </row>
    <row r="4657" spans="1:2" x14ac:dyDescent="0.3">
      <c r="A4657">
        <v>104</v>
      </c>
      <c r="B4657">
        <v>6.5</v>
      </c>
    </row>
    <row r="4658" spans="1:2" x14ac:dyDescent="0.3">
      <c r="A4658">
        <v>94</v>
      </c>
      <c r="B4658">
        <v>7.2</v>
      </c>
    </row>
    <row r="4659" spans="1:2" x14ac:dyDescent="0.3">
      <c r="A4659">
        <v>87</v>
      </c>
      <c r="B4659">
        <v>4.2</v>
      </c>
    </row>
    <row r="4660" spans="1:2" x14ac:dyDescent="0.3">
      <c r="A4660">
        <v>93</v>
      </c>
      <c r="B4660">
        <v>5.0999999999999996</v>
      </c>
    </row>
    <row r="4661" spans="1:2" x14ac:dyDescent="0.3">
      <c r="A4661">
        <v>91</v>
      </c>
      <c r="B4661">
        <v>6.4</v>
      </c>
    </row>
    <row r="4662" spans="1:2" x14ac:dyDescent="0.3">
      <c r="A4662">
        <v>90</v>
      </c>
      <c r="B4662">
        <v>6.8</v>
      </c>
    </row>
    <row r="4663" spans="1:2" x14ac:dyDescent="0.3">
      <c r="A4663">
        <v>14</v>
      </c>
      <c r="B4663">
        <v>6.2</v>
      </c>
    </row>
    <row r="4664" spans="1:2" x14ac:dyDescent="0.3">
      <c r="A4664">
        <v>112</v>
      </c>
      <c r="B4664">
        <v>7.5</v>
      </c>
    </row>
    <row r="4665" spans="1:2" x14ac:dyDescent="0.3">
      <c r="A4665">
        <v>75</v>
      </c>
      <c r="B4665">
        <v>7.7</v>
      </c>
    </row>
    <row r="4666" spans="1:2" x14ac:dyDescent="0.3">
      <c r="A4666">
        <v>86</v>
      </c>
      <c r="B4666">
        <v>6.9</v>
      </c>
    </row>
    <row r="4667" spans="1:2" x14ac:dyDescent="0.3">
      <c r="A4667">
        <v>86</v>
      </c>
      <c r="B4667">
        <v>7</v>
      </c>
    </row>
    <row r="4668" spans="1:2" x14ac:dyDescent="0.3">
      <c r="A4668">
        <v>89</v>
      </c>
      <c r="B4668">
        <v>7.5</v>
      </c>
    </row>
    <row r="4669" spans="1:2" x14ac:dyDescent="0.3">
      <c r="A4669">
        <v>95</v>
      </c>
      <c r="B4669">
        <v>6.3</v>
      </c>
    </row>
    <row r="4670" spans="1:2" x14ac:dyDescent="0.3">
      <c r="A4670">
        <v>101</v>
      </c>
      <c r="B4670">
        <v>5.5</v>
      </c>
    </row>
    <row r="4671" spans="1:2" x14ac:dyDescent="0.3">
      <c r="A4671">
        <v>89</v>
      </c>
      <c r="B4671">
        <v>4.8</v>
      </c>
    </row>
    <row r="4672" spans="1:2" x14ac:dyDescent="0.3">
      <c r="A4672">
        <v>106</v>
      </c>
      <c r="B4672">
        <v>8.1</v>
      </c>
    </row>
    <row r="4673" spans="1:2" x14ac:dyDescent="0.3">
      <c r="A4673">
        <v>88</v>
      </c>
      <c r="B4673">
        <v>6.6</v>
      </c>
    </row>
    <row r="4674" spans="1:2" x14ac:dyDescent="0.3">
      <c r="A4674">
        <v>99</v>
      </c>
      <c r="B4674">
        <v>5.2</v>
      </c>
    </row>
    <row r="4675" spans="1:2" x14ac:dyDescent="0.3">
      <c r="A4675">
        <v>90</v>
      </c>
      <c r="B4675">
        <v>5.6</v>
      </c>
    </row>
    <row r="4676" spans="1:2" x14ac:dyDescent="0.3">
      <c r="A4676">
        <v>95</v>
      </c>
      <c r="B4676">
        <v>3.1</v>
      </c>
    </row>
    <row r="4677" spans="1:2" x14ac:dyDescent="0.3">
      <c r="A4677">
        <v>85</v>
      </c>
      <c r="B4677">
        <v>8.1</v>
      </c>
    </row>
    <row r="4678" spans="1:2" x14ac:dyDescent="0.3">
      <c r="A4678">
        <v>170</v>
      </c>
      <c r="B4678">
        <v>8.3000000000000007</v>
      </c>
    </row>
    <row r="4679" spans="1:2" x14ac:dyDescent="0.3">
      <c r="A4679">
        <v>86</v>
      </c>
      <c r="B4679">
        <v>7.1</v>
      </c>
    </row>
    <row r="4680" spans="1:2" x14ac:dyDescent="0.3">
      <c r="A4680">
        <v>97</v>
      </c>
      <c r="B4680">
        <v>7.2</v>
      </c>
    </row>
    <row r="4681" spans="1:2" x14ac:dyDescent="0.3">
      <c r="A4681">
        <v>104</v>
      </c>
      <c r="B4681">
        <v>6.3</v>
      </c>
    </row>
    <row r="4682" spans="1:2" x14ac:dyDescent="0.3">
      <c r="A4682">
        <v>88</v>
      </c>
      <c r="B4682">
        <v>4</v>
      </c>
    </row>
    <row r="4683" spans="1:2" x14ac:dyDescent="0.3">
      <c r="A4683">
        <v>201</v>
      </c>
      <c r="B4683">
        <v>7.2</v>
      </c>
    </row>
    <row r="4684" spans="1:2" x14ac:dyDescent="0.3">
      <c r="A4684">
        <v>108</v>
      </c>
      <c r="B4684">
        <v>5.3</v>
      </c>
    </row>
    <row r="4685" spans="1:2" x14ac:dyDescent="0.3">
      <c r="A4685">
        <v>106</v>
      </c>
      <c r="B4685">
        <v>7.2</v>
      </c>
    </row>
    <row r="4686" spans="1:2" x14ac:dyDescent="0.3">
      <c r="A4686">
        <v>107</v>
      </c>
      <c r="B4686">
        <v>6.5</v>
      </c>
    </row>
    <row r="4687" spans="1:2" x14ac:dyDescent="0.3">
      <c r="A4687">
        <v>84</v>
      </c>
      <c r="B4687">
        <v>6.5</v>
      </c>
    </row>
    <row r="4688" spans="1:2" x14ac:dyDescent="0.3">
      <c r="A4688">
        <v>91</v>
      </c>
      <c r="B4688">
        <v>4.9000000000000004</v>
      </c>
    </row>
    <row r="4689" spans="1:2" x14ac:dyDescent="0.3">
      <c r="A4689">
        <v>90</v>
      </c>
      <c r="B4689">
        <v>5.2</v>
      </c>
    </row>
    <row r="4690" spans="1:2" x14ac:dyDescent="0.3">
      <c r="A4690">
        <v>103</v>
      </c>
      <c r="B4690">
        <v>7.4</v>
      </c>
    </row>
    <row r="4691" spans="1:2" x14ac:dyDescent="0.3">
      <c r="A4691">
        <v>71</v>
      </c>
      <c r="B4691">
        <v>7.4</v>
      </c>
    </row>
    <row r="4692" spans="1:2" x14ac:dyDescent="0.3">
      <c r="A4692">
        <v>90</v>
      </c>
      <c r="B4692">
        <v>5.4</v>
      </c>
    </row>
    <row r="4693" spans="1:2" x14ac:dyDescent="0.3">
      <c r="A4693">
        <v>67</v>
      </c>
      <c r="B4693">
        <v>3.9</v>
      </c>
    </row>
    <row r="4694" spans="1:2" x14ac:dyDescent="0.3">
      <c r="A4694">
        <v>94</v>
      </c>
      <c r="B4694">
        <v>5.3</v>
      </c>
    </row>
    <row r="4695" spans="1:2" x14ac:dyDescent="0.3">
      <c r="A4695">
        <v>81</v>
      </c>
      <c r="B4695">
        <v>7.8</v>
      </c>
    </row>
    <row r="4696" spans="1:2" x14ac:dyDescent="0.3">
      <c r="A4696">
        <v>81</v>
      </c>
      <c r="B4696">
        <v>6.4</v>
      </c>
    </row>
    <row r="4697" spans="1:2" x14ac:dyDescent="0.3">
      <c r="A4697">
        <v>215</v>
      </c>
      <c r="B4697">
        <v>8.1</v>
      </c>
    </row>
    <row r="4698" spans="1:2" x14ac:dyDescent="0.3">
      <c r="A4698">
        <v>83</v>
      </c>
      <c r="B4698">
        <v>6.5</v>
      </c>
    </row>
    <row r="4699" spans="1:2" x14ac:dyDescent="0.3">
      <c r="A4699">
        <v>106</v>
      </c>
      <c r="B4699">
        <v>5.6</v>
      </c>
    </row>
    <row r="4700" spans="1:2" x14ac:dyDescent="0.3">
      <c r="A4700">
        <v>103</v>
      </c>
      <c r="B4700">
        <v>5.6</v>
      </c>
    </row>
    <row r="4701" spans="1:2" x14ac:dyDescent="0.3">
      <c r="A4701">
        <v>90</v>
      </c>
      <c r="B4701">
        <v>6.6</v>
      </c>
    </row>
    <row r="4702" spans="1:2" x14ac:dyDescent="0.3">
      <c r="A4702">
        <v>88</v>
      </c>
      <c r="B4702">
        <v>6.3</v>
      </c>
    </row>
    <row r="4703" spans="1:2" x14ac:dyDescent="0.3">
      <c r="A4703">
        <v>105</v>
      </c>
      <c r="B4703">
        <v>7.7</v>
      </c>
    </row>
    <row r="4704" spans="1:2" x14ac:dyDescent="0.3">
      <c r="A4704">
        <v>115</v>
      </c>
      <c r="B4704">
        <v>7</v>
      </c>
    </row>
    <row r="4705" spans="1:2" x14ac:dyDescent="0.3">
      <c r="A4705">
        <v>90</v>
      </c>
      <c r="B4705">
        <v>8</v>
      </c>
    </row>
    <row r="4706" spans="1:2" x14ac:dyDescent="0.3">
      <c r="A4706">
        <v>102</v>
      </c>
      <c r="B4706">
        <v>7.2</v>
      </c>
    </row>
    <row r="4707" spans="1:2" x14ac:dyDescent="0.3">
      <c r="A4707">
        <v>98</v>
      </c>
      <c r="B4707">
        <v>4.5</v>
      </c>
    </row>
    <row r="4708" spans="1:2" x14ac:dyDescent="0.3">
      <c r="A4708">
        <v>87</v>
      </c>
      <c r="B4708">
        <v>7.7</v>
      </c>
    </row>
    <row r="4709" spans="1:2" x14ac:dyDescent="0.3">
      <c r="A4709">
        <v>80</v>
      </c>
      <c r="B4709">
        <v>7.2</v>
      </c>
    </row>
    <row r="4710" spans="1:2" x14ac:dyDescent="0.3">
      <c r="A4710">
        <v>88</v>
      </c>
      <c r="B4710">
        <v>6.1</v>
      </c>
    </row>
    <row r="4711" spans="1:2" x14ac:dyDescent="0.3">
      <c r="A4711">
        <v>83</v>
      </c>
      <c r="B4711">
        <v>6.4</v>
      </c>
    </row>
    <row r="4712" spans="1:2" x14ac:dyDescent="0.3">
      <c r="A4712">
        <v>122</v>
      </c>
      <c r="B4712">
        <v>6.5</v>
      </c>
    </row>
    <row r="4713" spans="1:2" x14ac:dyDescent="0.3">
      <c r="A4713">
        <v>115</v>
      </c>
      <c r="B4713">
        <v>7</v>
      </c>
    </row>
    <row r="4714" spans="1:2" x14ac:dyDescent="0.3">
      <c r="A4714">
        <v>86</v>
      </c>
      <c r="B4714">
        <v>6.1</v>
      </c>
    </row>
    <row r="4715" spans="1:2" x14ac:dyDescent="0.3">
      <c r="A4715">
        <v>79</v>
      </c>
      <c r="B4715">
        <v>5.7</v>
      </c>
    </row>
    <row r="4716" spans="1:2" x14ac:dyDescent="0.3">
      <c r="A4716">
        <v>87</v>
      </c>
      <c r="B4716">
        <v>5.4</v>
      </c>
    </row>
    <row r="4717" spans="1:2" x14ac:dyDescent="0.3">
      <c r="A4717">
        <v>97</v>
      </c>
      <c r="B4717">
        <v>5.9</v>
      </c>
    </row>
    <row r="4718" spans="1:2" x14ac:dyDescent="0.3">
      <c r="A4718">
        <v>105</v>
      </c>
      <c r="B4718">
        <v>7.5</v>
      </c>
    </row>
    <row r="4719" spans="1:2" x14ac:dyDescent="0.3">
      <c r="A4719">
        <v>89</v>
      </c>
      <c r="B4719">
        <v>7.7</v>
      </c>
    </row>
    <row r="4720" spans="1:2" x14ac:dyDescent="0.3">
      <c r="A4720">
        <v>120</v>
      </c>
      <c r="B4720">
        <v>7.1</v>
      </c>
    </row>
    <row r="4721" spans="1:2" x14ac:dyDescent="0.3">
      <c r="A4721">
        <v>94</v>
      </c>
      <c r="B4721">
        <v>7.4</v>
      </c>
    </row>
    <row r="4722" spans="1:2" x14ac:dyDescent="0.3">
      <c r="A4722">
        <v>108</v>
      </c>
      <c r="B4722">
        <v>7.6</v>
      </c>
    </row>
    <row r="4723" spans="1:2" x14ac:dyDescent="0.3">
      <c r="A4723">
        <v>102</v>
      </c>
      <c r="B4723">
        <v>6.4</v>
      </c>
    </row>
    <row r="4724" spans="1:2" x14ac:dyDescent="0.3">
      <c r="A4724">
        <v>83</v>
      </c>
      <c r="B4724">
        <v>7.4</v>
      </c>
    </row>
    <row r="4725" spans="1:2" x14ac:dyDescent="0.3">
      <c r="A4725">
        <v>93</v>
      </c>
      <c r="B4725">
        <v>6.8</v>
      </c>
    </row>
    <row r="4726" spans="1:2" x14ac:dyDescent="0.3">
      <c r="A4726">
        <v>86</v>
      </c>
      <c r="B4726">
        <v>6.5</v>
      </c>
    </row>
    <row r="4727" spans="1:2" x14ac:dyDescent="0.3">
      <c r="A4727">
        <v>101</v>
      </c>
      <c r="B4727">
        <v>6</v>
      </c>
    </row>
    <row r="4728" spans="1:2" x14ac:dyDescent="0.3">
      <c r="A4728">
        <v>111</v>
      </c>
      <c r="B4728">
        <v>7.3</v>
      </c>
    </row>
    <row r="4729" spans="1:2" x14ac:dyDescent="0.3">
      <c r="A4729">
        <v>90</v>
      </c>
      <c r="B4729">
        <v>7.3</v>
      </c>
    </row>
    <row r="4730" spans="1:2" x14ac:dyDescent="0.3">
      <c r="A4730">
        <v>86</v>
      </c>
      <c r="B4730">
        <v>6.5</v>
      </c>
    </row>
    <row r="4731" spans="1:2" x14ac:dyDescent="0.3">
      <c r="A4731">
        <v>98</v>
      </c>
      <c r="B4731">
        <v>6</v>
      </c>
    </row>
    <row r="4732" spans="1:2" x14ac:dyDescent="0.3">
      <c r="A4732">
        <v>91</v>
      </c>
      <c r="B4732">
        <v>5.3</v>
      </c>
    </row>
    <row r="4733" spans="1:2" x14ac:dyDescent="0.3">
      <c r="A4733">
        <v>91</v>
      </c>
      <c r="B4733">
        <v>6.6</v>
      </c>
    </row>
    <row r="4734" spans="1:2" x14ac:dyDescent="0.3">
      <c r="A4734">
        <v>90</v>
      </c>
      <c r="B4734">
        <v>6.1</v>
      </c>
    </row>
    <row r="4735" spans="1:2" x14ac:dyDescent="0.3">
      <c r="A4735">
        <v>88</v>
      </c>
      <c r="B4735">
        <v>7.1</v>
      </c>
    </row>
    <row r="4736" spans="1:2" x14ac:dyDescent="0.3">
      <c r="A4736">
        <v>202</v>
      </c>
      <c r="B4736">
        <v>8.6999999999999993</v>
      </c>
    </row>
    <row r="4737" spans="1:2" x14ac:dyDescent="0.3">
      <c r="A4737">
        <v>89</v>
      </c>
      <c r="B4737">
        <v>8.4</v>
      </c>
    </row>
    <row r="4738" spans="1:2" x14ac:dyDescent="0.3">
      <c r="A4738">
        <v>97</v>
      </c>
      <c r="B4738">
        <v>5.8</v>
      </c>
    </row>
    <row r="4739" spans="1:2" x14ac:dyDescent="0.3">
      <c r="A4739">
        <v>84</v>
      </c>
      <c r="B4739">
        <v>6.2</v>
      </c>
    </row>
    <row r="4740" spans="1:2" x14ac:dyDescent="0.3">
      <c r="A4740">
        <v>82</v>
      </c>
      <c r="B4740">
        <v>5.8</v>
      </c>
    </row>
    <row r="4741" spans="1:2" x14ac:dyDescent="0.3">
      <c r="A4741">
        <v>94</v>
      </c>
      <c r="B4741">
        <v>6.7</v>
      </c>
    </row>
    <row r="4742" spans="1:2" x14ac:dyDescent="0.3">
      <c r="A4742">
        <v>100</v>
      </c>
      <c r="B4742">
        <v>5.7</v>
      </c>
    </row>
    <row r="4743" spans="1:2" x14ac:dyDescent="0.3">
      <c r="A4743">
        <v>112</v>
      </c>
      <c r="B4743">
        <v>6.1</v>
      </c>
    </row>
    <row r="4744" spans="1:2" x14ac:dyDescent="0.3">
      <c r="A4744">
        <v>94</v>
      </c>
      <c r="B4744">
        <v>6.4</v>
      </c>
    </row>
    <row r="4745" spans="1:2" x14ac:dyDescent="0.3">
      <c r="A4745">
        <v>87</v>
      </c>
      <c r="B4745">
        <v>5</v>
      </c>
    </row>
    <row r="4746" spans="1:2" x14ac:dyDescent="0.3">
      <c r="A4746">
        <v>91</v>
      </c>
      <c r="B4746">
        <v>6.5</v>
      </c>
    </row>
    <row r="4747" spans="1:2" x14ac:dyDescent="0.3">
      <c r="A4747">
        <v>87</v>
      </c>
      <c r="B4747">
        <v>4.5999999999999996</v>
      </c>
    </row>
    <row r="4748" spans="1:2" x14ac:dyDescent="0.3">
      <c r="A4748">
        <v>98</v>
      </c>
      <c r="B4748">
        <v>7.7</v>
      </c>
    </row>
    <row r="4749" spans="1:2" x14ac:dyDescent="0.3">
      <c r="A4749">
        <v>95</v>
      </c>
      <c r="B4749">
        <v>7.3</v>
      </c>
    </row>
    <row r="4750" spans="1:2" x14ac:dyDescent="0.3">
      <c r="A4750">
        <v>87</v>
      </c>
      <c r="B4750">
        <v>6.6</v>
      </c>
    </row>
    <row r="4751" spans="1:2" x14ac:dyDescent="0.3">
      <c r="A4751">
        <v>102</v>
      </c>
      <c r="B4751">
        <v>6.4</v>
      </c>
    </row>
    <row r="4752" spans="1:2" x14ac:dyDescent="0.3">
      <c r="A4752">
        <v>127</v>
      </c>
      <c r="B4752">
        <v>5.8</v>
      </c>
    </row>
    <row r="4753" spans="1:2" x14ac:dyDescent="0.3">
      <c r="A4753">
        <v>96</v>
      </c>
      <c r="B4753">
        <v>7.2</v>
      </c>
    </row>
    <row r="4754" spans="1:2" x14ac:dyDescent="0.3">
      <c r="A4754">
        <v>103</v>
      </c>
      <c r="B4754">
        <v>7.2</v>
      </c>
    </row>
    <row r="4755" spans="1:2" x14ac:dyDescent="0.3">
      <c r="A4755">
        <v>104</v>
      </c>
      <c r="B4755">
        <v>3.5</v>
      </c>
    </row>
    <row r="4756" spans="1:2" x14ac:dyDescent="0.3">
      <c r="A4756">
        <v>90</v>
      </c>
      <c r="B4756">
        <v>7.5</v>
      </c>
    </row>
    <row r="4757" spans="1:2" x14ac:dyDescent="0.3">
      <c r="A4757">
        <v>122</v>
      </c>
      <c r="B4757">
        <v>2.2000000000000002</v>
      </c>
    </row>
    <row r="4758" spans="1:2" x14ac:dyDescent="0.3">
      <c r="A4758">
        <v>93</v>
      </c>
      <c r="B4758">
        <v>3.3</v>
      </c>
    </row>
    <row r="4759" spans="1:2" x14ac:dyDescent="0.3">
      <c r="A4759">
        <v>90</v>
      </c>
      <c r="B4759">
        <v>6.6</v>
      </c>
    </row>
    <row r="4760" spans="1:2" x14ac:dyDescent="0.3">
      <c r="A4760">
        <v>101</v>
      </c>
      <c r="B4760">
        <v>6.9</v>
      </c>
    </row>
    <row r="4761" spans="1:2" x14ac:dyDescent="0.3">
      <c r="A4761">
        <v>94</v>
      </c>
      <c r="B4761">
        <v>4</v>
      </c>
    </row>
    <row r="4762" spans="1:2" x14ac:dyDescent="0.3">
      <c r="A4762">
        <v>97</v>
      </c>
      <c r="B4762">
        <v>7.4</v>
      </c>
    </row>
    <row r="4763" spans="1:2" x14ac:dyDescent="0.3">
      <c r="A4763">
        <v>90</v>
      </c>
      <c r="B4763">
        <v>8.3000000000000007</v>
      </c>
    </row>
    <row r="4764" spans="1:2" x14ac:dyDescent="0.3">
      <c r="A4764">
        <v>108</v>
      </c>
      <c r="B4764">
        <v>5.7</v>
      </c>
    </row>
    <row r="4765" spans="1:2" x14ac:dyDescent="0.3">
      <c r="A4765">
        <v>82</v>
      </c>
      <c r="B4765">
        <v>6.8</v>
      </c>
    </row>
    <row r="4766" spans="1:2" x14ac:dyDescent="0.3">
      <c r="A4766">
        <v>84</v>
      </c>
      <c r="B4766">
        <v>5.2</v>
      </c>
    </row>
    <row r="4767" spans="1:2" x14ac:dyDescent="0.3">
      <c r="A4767">
        <v>130</v>
      </c>
      <c r="B4767">
        <v>6.4</v>
      </c>
    </row>
    <row r="4768" spans="1:2" x14ac:dyDescent="0.3">
      <c r="A4768">
        <v>91</v>
      </c>
      <c r="B4768">
        <v>6.2</v>
      </c>
    </row>
    <row r="4769" spans="1:2" x14ac:dyDescent="0.3">
      <c r="A4769">
        <v>91</v>
      </c>
      <c r="B4769">
        <v>5.9</v>
      </c>
    </row>
    <row r="4770" spans="1:2" x14ac:dyDescent="0.3">
      <c r="A4770">
        <v>107</v>
      </c>
      <c r="B4770">
        <v>7.7</v>
      </c>
    </row>
    <row r="4771" spans="1:2" x14ac:dyDescent="0.3">
      <c r="A4771">
        <v>82</v>
      </c>
      <c r="B4771">
        <v>4.3</v>
      </c>
    </row>
    <row r="4772" spans="1:2" x14ac:dyDescent="0.3">
      <c r="A4772">
        <v>84</v>
      </c>
      <c r="B4772">
        <v>7.1</v>
      </c>
    </row>
    <row r="4773" spans="1:2" x14ac:dyDescent="0.3">
      <c r="A4773">
        <v>103</v>
      </c>
      <c r="B4773">
        <v>6.2</v>
      </c>
    </row>
    <row r="4774" spans="1:2" x14ac:dyDescent="0.3">
      <c r="A4774">
        <v>86</v>
      </c>
      <c r="B4774">
        <v>6.8</v>
      </c>
    </row>
    <row r="4775" spans="1:2" x14ac:dyDescent="0.3">
      <c r="A4775">
        <v>89</v>
      </c>
      <c r="B4775">
        <v>7.7</v>
      </c>
    </row>
    <row r="4776" spans="1:2" x14ac:dyDescent="0.3">
      <c r="A4776">
        <v>52</v>
      </c>
      <c r="B4776">
        <v>8.1999999999999993</v>
      </c>
    </row>
    <row r="4777" spans="1:2" x14ac:dyDescent="0.3">
      <c r="A4777">
        <v>98</v>
      </c>
      <c r="B4777">
        <v>7.5</v>
      </c>
    </row>
    <row r="4778" spans="1:2" x14ac:dyDescent="0.3">
      <c r="A4778">
        <v>133</v>
      </c>
      <c r="B4778">
        <v>7.6</v>
      </c>
    </row>
    <row r="4779" spans="1:2" x14ac:dyDescent="0.3">
      <c r="A4779">
        <v>81</v>
      </c>
      <c r="B4779">
        <v>4.0999999999999996</v>
      </c>
    </row>
    <row r="4780" spans="1:2" x14ac:dyDescent="0.3">
      <c r="A4780">
        <v>92</v>
      </c>
      <c r="B4780">
        <v>6.9</v>
      </c>
    </row>
    <row r="4781" spans="1:2" x14ac:dyDescent="0.3">
      <c r="A4781">
        <v>90</v>
      </c>
      <c r="B4781">
        <v>7.1</v>
      </c>
    </row>
    <row r="4782" spans="1:2" x14ac:dyDescent="0.3">
      <c r="A4782">
        <v>84</v>
      </c>
      <c r="B4782">
        <v>6.3</v>
      </c>
    </row>
    <row r="4783" spans="1:2" x14ac:dyDescent="0.3">
      <c r="A4783">
        <v>91</v>
      </c>
      <c r="B4783">
        <v>7.7</v>
      </c>
    </row>
    <row r="4784" spans="1:2" x14ac:dyDescent="0.3">
      <c r="A4784">
        <v>91</v>
      </c>
      <c r="B4784">
        <v>8.3000000000000007</v>
      </c>
    </row>
    <row r="4785" spans="1:2" x14ac:dyDescent="0.3">
      <c r="A4785">
        <v>90</v>
      </c>
      <c r="B4785">
        <v>7.1</v>
      </c>
    </row>
    <row r="4786" spans="1:2" x14ac:dyDescent="0.3">
      <c r="A4786">
        <v>96</v>
      </c>
      <c r="B4786">
        <v>4.7</v>
      </c>
    </row>
    <row r="4787" spans="1:2" x14ac:dyDescent="0.3">
      <c r="A4787">
        <v>60</v>
      </c>
      <c r="B4787">
        <v>7.7</v>
      </c>
    </row>
    <row r="4788" spans="1:2" x14ac:dyDescent="0.3">
      <c r="A4788">
        <v>88</v>
      </c>
      <c r="B4788">
        <v>7.2</v>
      </c>
    </row>
    <row r="4789" spans="1:2" x14ac:dyDescent="0.3">
      <c r="A4789">
        <v>92</v>
      </c>
      <c r="B4789">
        <v>5.0999999999999996</v>
      </c>
    </row>
    <row r="4790" spans="1:2" x14ac:dyDescent="0.3">
      <c r="A4790">
        <v>97</v>
      </c>
      <c r="B4790">
        <v>5.4</v>
      </c>
    </row>
    <row r="4791" spans="1:2" x14ac:dyDescent="0.3">
      <c r="A4791">
        <v>82</v>
      </c>
      <c r="B4791">
        <v>6.9</v>
      </c>
    </row>
    <row r="4792" spans="1:2" x14ac:dyDescent="0.3">
      <c r="A4792">
        <v>22</v>
      </c>
      <c r="B4792">
        <v>8.1999999999999993</v>
      </c>
    </row>
    <row r="4793" spans="1:2" x14ac:dyDescent="0.3">
      <c r="A4793">
        <v>101</v>
      </c>
      <c r="B4793">
        <v>6.1</v>
      </c>
    </row>
    <row r="4794" spans="1:2" x14ac:dyDescent="0.3">
      <c r="A4794">
        <v>80</v>
      </c>
      <c r="B4794">
        <v>6.1</v>
      </c>
    </row>
    <row r="4795" spans="1:2" x14ac:dyDescent="0.3">
      <c r="A4795">
        <v>97</v>
      </c>
      <c r="B4795">
        <v>6.9</v>
      </c>
    </row>
    <row r="4796" spans="1:2" x14ac:dyDescent="0.3">
      <c r="A4796">
        <v>84</v>
      </c>
      <c r="B4796">
        <v>5.8</v>
      </c>
    </row>
    <row r="4797" spans="1:2" x14ac:dyDescent="0.3">
      <c r="A4797">
        <v>97</v>
      </c>
      <c r="B4797">
        <v>6</v>
      </c>
    </row>
    <row r="4798" spans="1:2" x14ac:dyDescent="0.3">
      <c r="A4798">
        <v>91</v>
      </c>
      <c r="B4798">
        <v>8.1999999999999993</v>
      </c>
    </row>
    <row r="4799" spans="1:2" x14ac:dyDescent="0.3">
      <c r="A4799">
        <v>123</v>
      </c>
      <c r="B4799">
        <v>8</v>
      </c>
    </row>
    <row r="4800" spans="1:2" x14ac:dyDescent="0.3">
      <c r="A4800">
        <v>86</v>
      </c>
      <c r="B4800">
        <v>7</v>
      </c>
    </row>
    <row r="4801" spans="1:2" x14ac:dyDescent="0.3">
      <c r="A4801">
        <v>100</v>
      </c>
      <c r="B4801">
        <v>6.3</v>
      </c>
    </row>
    <row r="4802" spans="1:2" x14ac:dyDescent="0.3">
      <c r="A4802">
        <v>96</v>
      </c>
      <c r="B4802">
        <v>7.6</v>
      </c>
    </row>
    <row r="4803" spans="1:2" x14ac:dyDescent="0.3">
      <c r="A4803">
        <v>89</v>
      </c>
      <c r="B4803">
        <v>6.1</v>
      </c>
    </row>
    <row r="4804" spans="1:2" x14ac:dyDescent="0.3">
      <c r="A4804">
        <v>84</v>
      </c>
      <c r="B4804">
        <v>7.2</v>
      </c>
    </row>
    <row r="4805" spans="1:2" x14ac:dyDescent="0.3">
      <c r="A4805">
        <v>88</v>
      </c>
      <c r="B4805">
        <v>7.8</v>
      </c>
    </row>
    <row r="4806" spans="1:2" x14ac:dyDescent="0.3">
      <c r="A4806">
        <v>90</v>
      </c>
      <c r="B4806">
        <v>4.7</v>
      </c>
    </row>
    <row r="4807" spans="1:2" x14ac:dyDescent="0.3">
      <c r="A4807">
        <v>90</v>
      </c>
      <c r="B4807">
        <v>7.5</v>
      </c>
    </row>
    <row r="4808" spans="1:2" x14ac:dyDescent="0.3">
      <c r="A4808">
        <v>43</v>
      </c>
      <c r="B4808">
        <v>6.7</v>
      </c>
    </row>
    <row r="4809" spans="1:2" x14ac:dyDescent="0.3">
      <c r="A4809">
        <v>98</v>
      </c>
      <c r="B4809">
        <v>3.4</v>
      </c>
    </row>
    <row r="4810" spans="1:2" x14ac:dyDescent="0.3">
      <c r="A4810">
        <v>101</v>
      </c>
      <c r="B4810">
        <v>7.9</v>
      </c>
    </row>
    <row r="4811" spans="1:2" x14ac:dyDescent="0.3">
      <c r="A4811">
        <v>96</v>
      </c>
      <c r="B4811">
        <v>8.9</v>
      </c>
    </row>
    <row r="4812" spans="1:2" x14ac:dyDescent="0.3">
      <c r="A4812">
        <v>83</v>
      </c>
      <c r="B4812">
        <v>6.9</v>
      </c>
    </row>
    <row r="4813" spans="1:2" x14ac:dyDescent="0.3">
      <c r="A4813">
        <v>65</v>
      </c>
      <c r="B4813">
        <v>8.1999999999999993</v>
      </c>
    </row>
    <row r="4814" spans="1:2" x14ac:dyDescent="0.3">
      <c r="A4814">
        <v>94</v>
      </c>
      <c r="B4814">
        <v>7.3</v>
      </c>
    </row>
    <row r="4815" spans="1:2" x14ac:dyDescent="0.3">
      <c r="A4815">
        <v>112</v>
      </c>
      <c r="B4815">
        <v>8</v>
      </c>
    </row>
    <row r="4816" spans="1:2" x14ac:dyDescent="0.3">
      <c r="A4816">
        <v>102</v>
      </c>
      <c r="B4816">
        <v>6.7</v>
      </c>
    </row>
    <row r="4817" spans="1:2" x14ac:dyDescent="0.3">
      <c r="A4817">
        <v>98</v>
      </c>
      <c r="B4817">
        <v>6.6</v>
      </c>
    </row>
    <row r="4818" spans="1:2" x14ac:dyDescent="0.3">
      <c r="A4818">
        <v>91</v>
      </c>
      <c r="B4818">
        <v>6.9</v>
      </c>
    </row>
    <row r="4819" spans="1:2" x14ac:dyDescent="0.3">
      <c r="A4819">
        <v>80</v>
      </c>
      <c r="B4819">
        <v>7.1</v>
      </c>
    </row>
    <row r="4820" spans="1:2" x14ac:dyDescent="0.3">
      <c r="A4820">
        <v>114</v>
      </c>
      <c r="B4820">
        <v>5.6</v>
      </c>
    </row>
    <row r="4821" spans="1:2" x14ac:dyDescent="0.3">
      <c r="A4821">
        <v>76</v>
      </c>
      <c r="B4821">
        <v>6.7</v>
      </c>
    </row>
    <row r="4822" spans="1:2" x14ac:dyDescent="0.3">
      <c r="A4822">
        <v>80</v>
      </c>
      <c r="B4822">
        <v>7.1</v>
      </c>
    </row>
    <row r="4823" spans="1:2" x14ac:dyDescent="0.3">
      <c r="A4823">
        <v>88</v>
      </c>
      <c r="B4823">
        <v>5.2</v>
      </c>
    </row>
    <row r="4824" spans="1:2" x14ac:dyDescent="0.3">
      <c r="A4824">
        <v>110</v>
      </c>
      <c r="B4824">
        <v>7.7</v>
      </c>
    </row>
    <row r="4825" spans="1:2" x14ac:dyDescent="0.3">
      <c r="A4825">
        <v>104</v>
      </c>
      <c r="B4825">
        <v>7.5</v>
      </c>
    </row>
    <row r="4826" spans="1:2" x14ac:dyDescent="0.3">
      <c r="A4826">
        <v>102</v>
      </c>
      <c r="B4826">
        <v>7.6</v>
      </c>
    </row>
    <row r="4827" spans="1:2" x14ac:dyDescent="0.3">
      <c r="A4827">
        <v>95</v>
      </c>
      <c r="B4827">
        <v>8.1</v>
      </c>
    </row>
    <row r="4828" spans="1:2" x14ac:dyDescent="0.3">
      <c r="A4828">
        <v>94</v>
      </c>
      <c r="B4828">
        <v>5.5</v>
      </c>
    </row>
    <row r="4829" spans="1:2" x14ac:dyDescent="0.3">
      <c r="A4829">
        <v>109</v>
      </c>
      <c r="B4829">
        <v>6.6</v>
      </c>
    </row>
    <row r="4830" spans="1:2" x14ac:dyDescent="0.3">
      <c r="A4830">
        <v>90</v>
      </c>
      <c r="B4830">
        <v>3.2</v>
      </c>
    </row>
    <row r="4831" spans="1:2" x14ac:dyDescent="0.3">
      <c r="A4831">
        <v>133</v>
      </c>
      <c r="B4831">
        <v>7.4</v>
      </c>
    </row>
    <row r="4832" spans="1:2" x14ac:dyDescent="0.3">
      <c r="A4832">
        <v>110</v>
      </c>
      <c r="B4832">
        <v>6.6</v>
      </c>
    </row>
    <row r="4833" spans="1:2" x14ac:dyDescent="0.3">
      <c r="A4833">
        <v>80</v>
      </c>
      <c r="B4833">
        <v>6.2</v>
      </c>
    </row>
    <row r="4834" spans="1:2" x14ac:dyDescent="0.3">
      <c r="A4834">
        <v>95</v>
      </c>
      <c r="B4834">
        <v>4.8</v>
      </c>
    </row>
    <row r="4835" spans="1:2" x14ac:dyDescent="0.3">
      <c r="A4835">
        <v>94</v>
      </c>
      <c r="B4835">
        <v>4.5</v>
      </c>
    </row>
    <row r="4836" spans="1:2" x14ac:dyDescent="0.3">
      <c r="A4836">
        <v>98</v>
      </c>
      <c r="B4836">
        <v>7.2</v>
      </c>
    </row>
    <row r="4837" spans="1:2" x14ac:dyDescent="0.3">
      <c r="A4837">
        <v>98</v>
      </c>
      <c r="B4837">
        <v>4.3</v>
      </c>
    </row>
    <row r="4838" spans="1:2" x14ac:dyDescent="0.3">
      <c r="A4838">
        <v>96</v>
      </c>
      <c r="B4838">
        <v>4.5</v>
      </c>
    </row>
    <row r="4839" spans="1:2" x14ac:dyDescent="0.3">
      <c r="A4839">
        <v>97</v>
      </c>
      <c r="B4839">
        <v>6.4</v>
      </c>
    </row>
    <row r="4840" spans="1:2" x14ac:dyDescent="0.3">
      <c r="A4840">
        <v>90</v>
      </c>
      <c r="B4840">
        <v>6.4</v>
      </c>
    </row>
    <row r="4841" spans="1:2" x14ac:dyDescent="0.3">
      <c r="A4841">
        <v>113</v>
      </c>
      <c r="B4841">
        <v>7.3</v>
      </c>
    </row>
    <row r="4842" spans="1:2" x14ac:dyDescent="0.3">
      <c r="A4842">
        <v>91</v>
      </c>
      <c r="B4842">
        <v>6.9</v>
      </c>
    </row>
    <row r="4843" spans="1:2" x14ac:dyDescent="0.3">
      <c r="A4843">
        <v>90</v>
      </c>
      <c r="B4843">
        <v>4.3</v>
      </c>
    </row>
    <row r="4844" spans="1:2" x14ac:dyDescent="0.3">
      <c r="A4844">
        <v>98</v>
      </c>
      <c r="B4844">
        <v>7.2</v>
      </c>
    </row>
    <row r="4845" spans="1:2" x14ac:dyDescent="0.3">
      <c r="A4845">
        <v>94</v>
      </c>
      <c r="B4845">
        <v>6.5</v>
      </c>
    </row>
    <row r="4846" spans="1:2" x14ac:dyDescent="0.3">
      <c r="A4846">
        <v>96</v>
      </c>
      <c r="B4846">
        <v>6.6</v>
      </c>
    </row>
    <row r="4847" spans="1:2" x14ac:dyDescent="0.3">
      <c r="A4847">
        <v>100</v>
      </c>
      <c r="B4847">
        <v>6.7</v>
      </c>
    </row>
    <row r="4848" spans="1:2" x14ac:dyDescent="0.3">
      <c r="A4848">
        <v>90</v>
      </c>
      <c r="B4848">
        <v>4.3</v>
      </c>
    </row>
    <row r="4849" spans="1:2" x14ac:dyDescent="0.3">
      <c r="A4849">
        <v>90</v>
      </c>
      <c r="B4849">
        <v>7.3</v>
      </c>
    </row>
    <row r="4850" spans="1:2" x14ac:dyDescent="0.3">
      <c r="A4850">
        <v>76</v>
      </c>
      <c r="B4850">
        <v>6.4</v>
      </c>
    </row>
    <row r="4851" spans="1:2" x14ac:dyDescent="0.3">
      <c r="A4851">
        <v>75</v>
      </c>
      <c r="B4851">
        <v>7</v>
      </c>
    </row>
    <row r="4852" spans="1:2" x14ac:dyDescent="0.3">
      <c r="A4852">
        <v>78</v>
      </c>
      <c r="B4852">
        <v>5.5</v>
      </c>
    </row>
    <row r="4853" spans="1:2" x14ac:dyDescent="0.3">
      <c r="A4853">
        <v>90</v>
      </c>
      <c r="B4853">
        <v>6.7</v>
      </c>
    </row>
    <row r="4854" spans="1:2" x14ac:dyDescent="0.3">
      <c r="A4854">
        <v>96</v>
      </c>
      <c r="B4854">
        <v>4.3</v>
      </c>
    </row>
    <row r="4855" spans="1:2" x14ac:dyDescent="0.3">
      <c r="A4855">
        <v>92</v>
      </c>
      <c r="B4855">
        <v>6.1</v>
      </c>
    </row>
    <row r="4856" spans="1:2" x14ac:dyDescent="0.3">
      <c r="A4856">
        <v>75</v>
      </c>
      <c r="B4856">
        <v>6.8</v>
      </c>
    </row>
    <row r="4857" spans="1:2" x14ac:dyDescent="0.3">
      <c r="A4857">
        <v>99</v>
      </c>
      <c r="B4857">
        <v>3.9</v>
      </c>
    </row>
    <row r="4858" spans="1:2" x14ac:dyDescent="0.3">
      <c r="A4858">
        <v>58</v>
      </c>
      <c r="B4858">
        <v>8.5</v>
      </c>
    </row>
    <row r="4859" spans="1:2" x14ac:dyDescent="0.3">
      <c r="A4859">
        <v>86</v>
      </c>
      <c r="B4859">
        <v>6.9</v>
      </c>
    </row>
    <row r="4860" spans="1:2" x14ac:dyDescent="0.3">
      <c r="A4860">
        <v>92</v>
      </c>
      <c r="B4860">
        <v>7.3</v>
      </c>
    </row>
    <row r="4861" spans="1:2" x14ac:dyDescent="0.3">
      <c r="A4861">
        <v>101</v>
      </c>
      <c r="B4861">
        <v>6.9</v>
      </c>
    </row>
    <row r="4862" spans="1:2" x14ac:dyDescent="0.3">
      <c r="A4862">
        <v>81</v>
      </c>
      <c r="B4862">
        <v>6.3</v>
      </c>
    </row>
    <row r="4863" spans="1:2" x14ac:dyDescent="0.3">
      <c r="A4863">
        <v>93</v>
      </c>
      <c r="B4863">
        <v>2.5</v>
      </c>
    </row>
    <row r="4864" spans="1:2" x14ac:dyDescent="0.3">
      <c r="A4864">
        <v>95</v>
      </c>
      <c r="B4864">
        <v>5.7</v>
      </c>
    </row>
    <row r="4865" spans="1:2" x14ac:dyDescent="0.3">
      <c r="A4865">
        <v>107</v>
      </c>
      <c r="B4865">
        <v>7</v>
      </c>
    </row>
    <row r="4866" spans="1:2" x14ac:dyDescent="0.3">
      <c r="A4866">
        <v>98</v>
      </c>
      <c r="B4866">
        <v>6.2</v>
      </c>
    </row>
    <row r="4867" spans="1:2" x14ac:dyDescent="0.3">
      <c r="A4867">
        <v>35</v>
      </c>
      <c r="B4867">
        <v>6.9</v>
      </c>
    </row>
    <row r="4868" spans="1:2" x14ac:dyDescent="0.3">
      <c r="A4868">
        <v>108</v>
      </c>
      <c r="B4868">
        <v>4.5</v>
      </c>
    </row>
    <row r="4869" spans="1:2" x14ac:dyDescent="0.3">
      <c r="A4869">
        <v>66</v>
      </c>
      <c r="B4869">
        <v>7.8</v>
      </c>
    </row>
    <row r="4870" spans="1:2" x14ac:dyDescent="0.3">
      <c r="A4870">
        <v>95</v>
      </c>
      <c r="B4870">
        <v>4.4000000000000004</v>
      </c>
    </row>
    <row r="4871" spans="1:2" x14ac:dyDescent="0.3">
      <c r="A4871">
        <v>99</v>
      </c>
      <c r="B4871">
        <v>7.4</v>
      </c>
    </row>
    <row r="4872" spans="1:2" x14ac:dyDescent="0.3">
      <c r="A4872">
        <v>108</v>
      </c>
      <c r="B4872">
        <v>6.6</v>
      </c>
    </row>
    <row r="4873" spans="1:2" x14ac:dyDescent="0.3">
      <c r="A4873">
        <v>90</v>
      </c>
      <c r="B4873">
        <v>8</v>
      </c>
    </row>
    <row r="4874" spans="1:2" x14ac:dyDescent="0.3">
      <c r="A4874">
        <v>151</v>
      </c>
      <c r="B4874">
        <v>8.3000000000000007</v>
      </c>
    </row>
    <row r="4875" spans="1:2" x14ac:dyDescent="0.3">
      <c r="A4875">
        <v>83</v>
      </c>
      <c r="B4875">
        <v>6.5</v>
      </c>
    </row>
    <row r="4876" spans="1:2" x14ac:dyDescent="0.3">
      <c r="A4876">
        <v>108</v>
      </c>
      <c r="B4876">
        <v>7.1</v>
      </c>
    </row>
    <row r="4877" spans="1:2" x14ac:dyDescent="0.3">
      <c r="A4877">
        <v>92</v>
      </c>
      <c r="B4877">
        <v>7.1</v>
      </c>
    </row>
    <row r="4878" spans="1:2" x14ac:dyDescent="0.3">
      <c r="A4878">
        <v>105</v>
      </c>
      <c r="B4878">
        <v>4</v>
      </c>
    </row>
    <row r="4879" spans="1:2" x14ac:dyDescent="0.3">
      <c r="A4879">
        <v>86</v>
      </c>
      <c r="B4879">
        <v>7.5</v>
      </c>
    </row>
    <row r="4880" spans="1:2" x14ac:dyDescent="0.3">
      <c r="A4880">
        <v>106</v>
      </c>
      <c r="B4880">
        <v>7</v>
      </c>
    </row>
    <row r="4881" spans="1:2" x14ac:dyDescent="0.3">
      <c r="A4881">
        <v>93</v>
      </c>
      <c r="B4881">
        <v>4</v>
      </c>
    </row>
    <row r="4882" spans="1:2" x14ac:dyDescent="0.3">
      <c r="A4882">
        <v>80</v>
      </c>
      <c r="B4882">
        <v>6.7</v>
      </c>
    </row>
    <row r="4883" spans="1:2" x14ac:dyDescent="0.3">
      <c r="A4883">
        <v>127</v>
      </c>
      <c r="B4883">
        <v>7.2</v>
      </c>
    </row>
    <row r="4884" spans="1:2" x14ac:dyDescent="0.3">
      <c r="A4884">
        <v>93</v>
      </c>
      <c r="B4884">
        <v>7</v>
      </c>
    </row>
    <row r="4885" spans="1:2" x14ac:dyDescent="0.3">
      <c r="A4885">
        <v>96</v>
      </c>
      <c r="B4885">
        <v>7.4</v>
      </c>
    </row>
    <row r="4886" spans="1:2" x14ac:dyDescent="0.3">
      <c r="A4886">
        <v>99</v>
      </c>
      <c r="B4886">
        <v>8</v>
      </c>
    </row>
    <row r="4887" spans="1:2" x14ac:dyDescent="0.3">
      <c r="A4887">
        <v>66</v>
      </c>
      <c r="B4887">
        <v>6.5</v>
      </c>
    </row>
    <row r="4888" spans="1:2" x14ac:dyDescent="0.3">
      <c r="A4888">
        <v>85</v>
      </c>
      <c r="B4888">
        <v>7.2</v>
      </c>
    </row>
    <row r="4889" spans="1:2" x14ac:dyDescent="0.3">
      <c r="A4889">
        <v>101</v>
      </c>
      <c r="B4889">
        <v>6.4</v>
      </c>
    </row>
    <row r="4890" spans="1:2" x14ac:dyDescent="0.3">
      <c r="A4890">
        <v>97</v>
      </c>
      <c r="B4890">
        <v>6.5</v>
      </c>
    </row>
    <row r="4891" spans="1:2" x14ac:dyDescent="0.3">
      <c r="A4891">
        <v>119</v>
      </c>
      <c r="B4891">
        <v>6.8</v>
      </c>
    </row>
    <row r="4892" spans="1:2" x14ac:dyDescent="0.3">
      <c r="A4892">
        <v>103</v>
      </c>
      <c r="B4892">
        <v>6.9</v>
      </c>
    </row>
    <row r="4893" spans="1:2" x14ac:dyDescent="0.3">
      <c r="A4893">
        <v>86</v>
      </c>
      <c r="B4893">
        <v>7.5</v>
      </c>
    </row>
    <row r="4894" spans="1:2" x14ac:dyDescent="0.3">
      <c r="A4894">
        <v>106</v>
      </c>
      <c r="B4894">
        <v>7.1</v>
      </c>
    </row>
    <row r="4895" spans="1:2" x14ac:dyDescent="0.3">
      <c r="A4895">
        <v>90</v>
      </c>
      <c r="B4895">
        <v>5.0999999999999996</v>
      </c>
    </row>
    <row r="4896" spans="1:2" x14ac:dyDescent="0.3">
      <c r="A4896">
        <v>95</v>
      </c>
      <c r="B4896">
        <v>6.2</v>
      </c>
    </row>
    <row r="4897" spans="1:2" x14ac:dyDescent="0.3">
      <c r="A4897">
        <v>94</v>
      </c>
      <c r="B4897">
        <v>3.9</v>
      </c>
    </row>
    <row r="4898" spans="1:2" x14ac:dyDescent="0.3">
      <c r="A4898">
        <v>84</v>
      </c>
      <c r="B4898">
        <v>6</v>
      </c>
    </row>
    <row r="4899" spans="1:2" x14ac:dyDescent="0.3">
      <c r="A4899">
        <v>89</v>
      </c>
      <c r="B4899">
        <v>6.8</v>
      </c>
    </row>
    <row r="4900" spans="1:2" x14ac:dyDescent="0.3">
      <c r="A4900">
        <v>59</v>
      </c>
      <c r="B4900">
        <v>7.4</v>
      </c>
    </row>
    <row r="4901" spans="1:2" x14ac:dyDescent="0.3">
      <c r="A4901">
        <v>126</v>
      </c>
      <c r="B4901">
        <v>8.1</v>
      </c>
    </row>
    <row r="4902" spans="1:2" x14ac:dyDescent="0.3">
      <c r="A4902">
        <v>86</v>
      </c>
      <c r="B4902">
        <v>6.5</v>
      </c>
    </row>
    <row r="4903" spans="1:2" x14ac:dyDescent="0.3">
      <c r="A4903">
        <v>87</v>
      </c>
      <c r="B4903">
        <v>8</v>
      </c>
    </row>
    <row r="4904" spans="1:2" x14ac:dyDescent="0.3">
      <c r="A4904">
        <v>106</v>
      </c>
      <c r="B4904">
        <v>7.7</v>
      </c>
    </row>
    <row r="4905" spans="1:2" x14ac:dyDescent="0.3">
      <c r="A4905">
        <v>86</v>
      </c>
      <c r="B4905">
        <v>7.2</v>
      </c>
    </row>
    <row r="4906" spans="1:2" x14ac:dyDescent="0.3">
      <c r="A4906">
        <v>89</v>
      </c>
      <c r="B4906">
        <v>5.4</v>
      </c>
    </row>
    <row r="4907" spans="1:2" x14ac:dyDescent="0.3">
      <c r="A4907">
        <v>105</v>
      </c>
      <c r="B4907">
        <v>6.7</v>
      </c>
    </row>
    <row r="4908" spans="1:2" x14ac:dyDescent="0.3">
      <c r="A4908">
        <v>93</v>
      </c>
      <c r="B4908">
        <v>6.3</v>
      </c>
    </row>
    <row r="4909" spans="1:2" x14ac:dyDescent="0.3">
      <c r="A4909">
        <v>94</v>
      </c>
      <c r="B4909">
        <v>8.1</v>
      </c>
    </row>
    <row r="4910" spans="1:2" x14ac:dyDescent="0.3">
      <c r="A4910">
        <v>89</v>
      </c>
      <c r="B4910">
        <v>8.5</v>
      </c>
    </row>
    <row r="4911" spans="1:2" x14ac:dyDescent="0.3">
      <c r="A4911">
        <v>97</v>
      </c>
      <c r="B4911">
        <v>7.7</v>
      </c>
    </row>
    <row r="4912" spans="1:2" x14ac:dyDescent="0.3">
      <c r="A4912">
        <v>88</v>
      </c>
      <c r="B4912">
        <v>6.5</v>
      </c>
    </row>
    <row r="4913" spans="1:2" x14ac:dyDescent="0.3">
      <c r="A4913">
        <v>78</v>
      </c>
      <c r="B4913">
        <v>8.6999999999999993</v>
      </c>
    </row>
    <row r="4914" spans="1:2" x14ac:dyDescent="0.3">
      <c r="A4914">
        <v>104</v>
      </c>
      <c r="B4914">
        <v>6.5</v>
      </c>
    </row>
    <row r="4915" spans="1:2" x14ac:dyDescent="0.3">
      <c r="A4915">
        <v>92</v>
      </c>
      <c r="B4915">
        <v>7</v>
      </c>
    </row>
    <row r="4916" spans="1:2" x14ac:dyDescent="0.3">
      <c r="A4916">
        <v>108</v>
      </c>
      <c r="B4916">
        <v>5.8</v>
      </c>
    </row>
    <row r="4917" spans="1:2" x14ac:dyDescent="0.3">
      <c r="A4917">
        <v>97</v>
      </c>
      <c r="B4917">
        <v>5.5</v>
      </c>
    </row>
    <row r="4918" spans="1:2" x14ac:dyDescent="0.3">
      <c r="A4918">
        <v>109</v>
      </c>
      <c r="B4918">
        <v>7</v>
      </c>
    </row>
    <row r="4919" spans="1:2" x14ac:dyDescent="0.3">
      <c r="A4919">
        <v>78</v>
      </c>
      <c r="B4919">
        <v>6.3</v>
      </c>
    </row>
    <row r="4920" spans="1:2" x14ac:dyDescent="0.3">
      <c r="A4920">
        <v>85</v>
      </c>
      <c r="B4920">
        <v>7.9</v>
      </c>
    </row>
    <row r="4921" spans="1:2" x14ac:dyDescent="0.3">
      <c r="A4921">
        <v>88</v>
      </c>
      <c r="B4921">
        <v>7.3</v>
      </c>
    </row>
    <row r="4922" spans="1:2" x14ac:dyDescent="0.3">
      <c r="A4922">
        <v>93</v>
      </c>
      <c r="B4922">
        <v>7.4</v>
      </c>
    </row>
    <row r="4923" spans="1:2" x14ac:dyDescent="0.3">
      <c r="A4923">
        <v>86</v>
      </c>
      <c r="B4923">
        <v>5.4</v>
      </c>
    </row>
    <row r="4924" spans="1:2" x14ac:dyDescent="0.3">
      <c r="A4924">
        <v>98</v>
      </c>
      <c r="B4924">
        <v>7.1</v>
      </c>
    </row>
    <row r="4925" spans="1:2" x14ac:dyDescent="0.3">
      <c r="A4925">
        <v>88</v>
      </c>
      <c r="B4925">
        <v>7.5</v>
      </c>
    </row>
    <row r="4926" spans="1:2" x14ac:dyDescent="0.3">
      <c r="A4926">
        <v>25</v>
      </c>
      <c r="B4926">
        <v>8.4</v>
      </c>
    </row>
    <row r="4927" spans="1:2" x14ac:dyDescent="0.3">
      <c r="A4927">
        <v>72</v>
      </c>
      <c r="B4927">
        <v>7</v>
      </c>
    </row>
    <row r="4928" spans="1:2" x14ac:dyDescent="0.3">
      <c r="A4928">
        <v>66</v>
      </c>
      <c r="B4928">
        <v>5.3</v>
      </c>
    </row>
    <row r="4929" spans="1:2" x14ac:dyDescent="0.3">
      <c r="A4929">
        <v>80</v>
      </c>
      <c r="B4929">
        <v>7.1</v>
      </c>
    </row>
    <row r="4930" spans="1:2" x14ac:dyDescent="0.3">
      <c r="A4930">
        <v>91</v>
      </c>
      <c r="B4930">
        <v>7.5</v>
      </c>
    </row>
    <row r="4931" spans="1:2" x14ac:dyDescent="0.3">
      <c r="A4931">
        <v>93</v>
      </c>
      <c r="B4931">
        <v>6.1</v>
      </c>
    </row>
    <row r="4932" spans="1:2" x14ac:dyDescent="0.3">
      <c r="A4932">
        <v>89</v>
      </c>
      <c r="B4932">
        <v>7.2</v>
      </c>
    </row>
    <row r="4933" spans="1:2" x14ac:dyDescent="0.3">
      <c r="A4933">
        <v>85</v>
      </c>
      <c r="B4933">
        <v>6.7</v>
      </c>
    </row>
    <row r="4934" spans="1:2" x14ac:dyDescent="0.3">
      <c r="A4934">
        <v>62</v>
      </c>
      <c r="B4934">
        <v>8.1999999999999993</v>
      </c>
    </row>
    <row r="4935" spans="1:2" x14ac:dyDescent="0.3">
      <c r="A4935">
        <v>90</v>
      </c>
      <c r="B4935">
        <v>6.6</v>
      </c>
    </row>
    <row r="4936" spans="1:2" x14ac:dyDescent="0.3">
      <c r="A4936">
        <v>90</v>
      </c>
      <c r="B4936">
        <v>6.7</v>
      </c>
    </row>
    <row r="4937" spans="1:2" x14ac:dyDescent="0.3">
      <c r="A4937">
        <v>88</v>
      </c>
      <c r="B4937">
        <v>7</v>
      </c>
    </row>
    <row r="4938" spans="1:2" x14ac:dyDescent="0.3">
      <c r="A4938">
        <v>88</v>
      </c>
      <c r="B4938">
        <v>7</v>
      </c>
    </row>
    <row r="4939" spans="1:2" x14ac:dyDescent="0.3">
      <c r="A4939">
        <v>96</v>
      </c>
      <c r="B4939">
        <v>8</v>
      </c>
    </row>
    <row r="4940" spans="1:2" x14ac:dyDescent="0.3">
      <c r="A4940">
        <v>94</v>
      </c>
      <c r="B4940">
        <v>7.4</v>
      </c>
    </row>
    <row r="4941" spans="1:2" x14ac:dyDescent="0.3">
      <c r="A4941">
        <v>120</v>
      </c>
      <c r="B4941">
        <v>5.4</v>
      </c>
    </row>
    <row r="4942" spans="1:2" x14ac:dyDescent="0.3">
      <c r="A4942">
        <v>77</v>
      </c>
      <c r="B4942">
        <v>5.7</v>
      </c>
    </row>
    <row r="4943" spans="1:2" x14ac:dyDescent="0.3">
      <c r="A4943">
        <v>111</v>
      </c>
      <c r="B4943">
        <v>6.7</v>
      </c>
    </row>
    <row r="4944" spans="1:2" x14ac:dyDescent="0.3">
      <c r="A4944">
        <v>81</v>
      </c>
      <c r="B4944">
        <v>4.2</v>
      </c>
    </row>
    <row r="4945" spans="1:2" x14ac:dyDescent="0.3">
      <c r="A4945">
        <v>89</v>
      </c>
      <c r="B4945">
        <v>7.4</v>
      </c>
    </row>
    <row r="4946" spans="1:2" x14ac:dyDescent="0.3">
      <c r="A4946">
        <v>110</v>
      </c>
      <c r="B4946">
        <v>4.8</v>
      </c>
    </row>
    <row r="4947" spans="1:2" x14ac:dyDescent="0.3">
      <c r="A4947">
        <v>81</v>
      </c>
      <c r="B4947">
        <v>7</v>
      </c>
    </row>
    <row r="4948" spans="1:2" x14ac:dyDescent="0.3">
      <c r="A4948">
        <v>100</v>
      </c>
      <c r="B4948">
        <v>7.3</v>
      </c>
    </row>
    <row r="4949" spans="1:2" x14ac:dyDescent="0.3">
      <c r="A4949">
        <v>99</v>
      </c>
      <c r="B4949">
        <v>5.8</v>
      </c>
    </row>
    <row r="4950" spans="1:2" x14ac:dyDescent="0.3">
      <c r="A4950">
        <v>90</v>
      </c>
      <c r="B4950">
        <v>7</v>
      </c>
    </row>
    <row r="4951" spans="1:2" x14ac:dyDescent="0.3">
      <c r="A4951">
        <v>82</v>
      </c>
      <c r="B4951">
        <v>3.2</v>
      </c>
    </row>
    <row r="4952" spans="1:2" x14ac:dyDescent="0.3">
      <c r="A4952">
        <v>88</v>
      </c>
      <c r="B4952">
        <v>6.8</v>
      </c>
    </row>
    <row r="4953" spans="1:2" x14ac:dyDescent="0.3">
      <c r="A4953">
        <v>103</v>
      </c>
      <c r="B4953">
        <v>7.7</v>
      </c>
    </row>
    <row r="4954" spans="1:2" x14ac:dyDescent="0.3">
      <c r="A4954">
        <v>80</v>
      </c>
      <c r="B4954">
        <v>5.6</v>
      </c>
    </row>
    <row r="4955" spans="1:2" x14ac:dyDescent="0.3">
      <c r="A4955">
        <v>68</v>
      </c>
      <c r="B4955">
        <v>7.1</v>
      </c>
    </row>
    <row r="4956" spans="1:2" x14ac:dyDescent="0.3">
      <c r="A4956">
        <v>81</v>
      </c>
      <c r="B4956">
        <v>3.6</v>
      </c>
    </row>
    <row r="4957" spans="1:2" x14ac:dyDescent="0.3">
      <c r="A4957">
        <v>106</v>
      </c>
      <c r="B4957">
        <v>6.8</v>
      </c>
    </row>
    <row r="4958" spans="1:2" x14ac:dyDescent="0.3">
      <c r="A4958">
        <v>77</v>
      </c>
      <c r="B4958">
        <v>7.6</v>
      </c>
    </row>
    <row r="4959" spans="1:2" x14ac:dyDescent="0.3">
      <c r="A4959">
        <v>114</v>
      </c>
      <c r="B4959">
        <v>6.6</v>
      </c>
    </row>
    <row r="4960" spans="1:2" x14ac:dyDescent="0.3">
      <c r="A4960">
        <v>80</v>
      </c>
      <c r="B4960">
        <v>8.3000000000000007</v>
      </c>
    </row>
    <row r="4961" spans="1:2" x14ac:dyDescent="0.3">
      <c r="A4961">
        <v>84</v>
      </c>
      <c r="B4961">
        <v>7.5</v>
      </c>
    </row>
    <row r="4962" spans="1:2" x14ac:dyDescent="0.3">
      <c r="A4962">
        <v>86</v>
      </c>
      <c r="B4962">
        <v>5.4</v>
      </c>
    </row>
    <row r="4963" spans="1:2" x14ac:dyDescent="0.3">
      <c r="A4963">
        <v>87</v>
      </c>
      <c r="B4963">
        <v>5.3</v>
      </c>
    </row>
    <row r="4964" spans="1:2" x14ac:dyDescent="0.3">
      <c r="A4964">
        <v>80</v>
      </c>
      <c r="B4964">
        <v>4.5</v>
      </c>
    </row>
    <row r="4965" spans="1:2" x14ac:dyDescent="0.3">
      <c r="A4965">
        <v>100</v>
      </c>
      <c r="B4965">
        <v>7.3</v>
      </c>
    </row>
    <row r="4966" spans="1:2" x14ac:dyDescent="0.3">
      <c r="A4966">
        <v>82</v>
      </c>
      <c r="B4966">
        <v>5.6</v>
      </c>
    </row>
    <row r="4967" spans="1:2" x14ac:dyDescent="0.3">
      <c r="A4967">
        <v>82</v>
      </c>
      <c r="B4967">
        <v>5.6</v>
      </c>
    </row>
    <row r="4968" spans="1:2" x14ac:dyDescent="0.3">
      <c r="A4968">
        <v>70</v>
      </c>
      <c r="B4968">
        <v>4.0999999999999996</v>
      </c>
    </row>
    <row r="4969" spans="1:2" x14ac:dyDescent="0.3">
      <c r="A4969">
        <v>75</v>
      </c>
      <c r="B4969">
        <v>6.8</v>
      </c>
    </row>
    <row r="4970" spans="1:2" x14ac:dyDescent="0.3">
      <c r="A4970">
        <v>87</v>
      </c>
      <c r="B4970">
        <v>6.3</v>
      </c>
    </row>
    <row r="4971" spans="1:2" x14ac:dyDescent="0.3">
      <c r="A4971">
        <v>87</v>
      </c>
      <c r="B4971">
        <v>5.8</v>
      </c>
    </row>
    <row r="4972" spans="1:2" x14ac:dyDescent="0.3">
      <c r="A4972">
        <v>98</v>
      </c>
      <c r="B4972">
        <v>6.6</v>
      </c>
    </row>
    <row r="4973" spans="1:2" x14ac:dyDescent="0.3">
      <c r="A4973">
        <v>83</v>
      </c>
      <c r="B4973">
        <v>6.7</v>
      </c>
    </row>
    <row r="4974" spans="1:2" x14ac:dyDescent="0.3">
      <c r="A4974">
        <v>99</v>
      </c>
      <c r="B4974">
        <v>6.4</v>
      </c>
    </row>
    <row r="4975" spans="1:2" x14ac:dyDescent="0.3">
      <c r="A4975">
        <v>98</v>
      </c>
      <c r="B4975">
        <v>6.3</v>
      </c>
    </row>
    <row r="4976" spans="1:2" x14ac:dyDescent="0.3">
      <c r="A4976">
        <v>93</v>
      </c>
      <c r="B4976">
        <v>3.4</v>
      </c>
    </row>
    <row r="4977" spans="1:2" x14ac:dyDescent="0.3">
      <c r="A4977">
        <v>111</v>
      </c>
      <c r="B4977">
        <v>6</v>
      </c>
    </row>
    <row r="4978" spans="1:2" x14ac:dyDescent="0.3">
      <c r="A4978">
        <v>47</v>
      </c>
      <c r="B4978">
        <v>7.3</v>
      </c>
    </row>
    <row r="4979" spans="1:2" x14ac:dyDescent="0.3">
      <c r="A4979">
        <v>92</v>
      </c>
      <c r="B4979">
        <v>7.9</v>
      </c>
    </row>
    <row r="4980" spans="1:2" x14ac:dyDescent="0.3">
      <c r="A4980">
        <v>97</v>
      </c>
      <c r="B4980">
        <v>6.1</v>
      </c>
    </row>
    <row r="4981" spans="1:2" x14ac:dyDescent="0.3">
      <c r="A4981">
        <v>81</v>
      </c>
      <c r="B4981">
        <v>7.4</v>
      </c>
    </row>
    <row r="4982" spans="1:2" x14ac:dyDescent="0.3">
      <c r="A4982">
        <v>83</v>
      </c>
      <c r="B4982">
        <v>6.6</v>
      </c>
    </row>
    <row r="4983" spans="1:2" x14ac:dyDescent="0.3">
      <c r="A4983">
        <v>96</v>
      </c>
      <c r="B4983">
        <v>5.5</v>
      </c>
    </row>
    <row r="4984" spans="1:2" x14ac:dyDescent="0.3">
      <c r="A4984">
        <v>90</v>
      </c>
      <c r="B4984">
        <v>7.5</v>
      </c>
    </row>
    <row r="4985" spans="1:2" x14ac:dyDescent="0.3">
      <c r="A4985">
        <v>90</v>
      </c>
      <c r="B4985">
        <v>7.6</v>
      </c>
    </row>
    <row r="4986" spans="1:2" x14ac:dyDescent="0.3">
      <c r="A4986">
        <v>95</v>
      </c>
      <c r="B4986">
        <v>5</v>
      </c>
    </row>
    <row r="4987" spans="1:2" x14ac:dyDescent="0.3">
      <c r="A4987">
        <v>83</v>
      </c>
      <c r="B4987">
        <v>3.2</v>
      </c>
    </row>
    <row r="4988" spans="1:2" x14ac:dyDescent="0.3">
      <c r="A4988">
        <v>117</v>
      </c>
      <c r="B4988">
        <v>8.1999999999999993</v>
      </c>
    </row>
    <row r="4989" spans="1:2" x14ac:dyDescent="0.3">
      <c r="A4989">
        <v>75</v>
      </c>
      <c r="B4989">
        <v>3.7</v>
      </c>
    </row>
    <row r="4990" spans="1:2" x14ac:dyDescent="0.3">
      <c r="A4990">
        <v>79</v>
      </c>
      <c r="B4990">
        <v>6.3</v>
      </c>
    </row>
    <row r="4991" spans="1:2" x14ac:dyDescent="0.3">
      <c r="A4991">
        <v>78</v>
      </c>
      <c r="B4991">
        <v>4.0999999999999996</v>
      </c>
    </row>
    <row r="4992" spans="1:2" x14ac:dyDescent="0.3">
      <c r="A4992">
        <v>109</v>
      </c>
      <c r="B4992">
        <v>6.9</v>
      </c>
    </row>
    <row r="4993" spans="1:2" x14ac:dyDescent="0.3">
      <c r="A4993">
        <v>89</v>
      </c>
      <c r="B4993">
        <v>5.4</v>
      </c>
    </row>
    <row r="4994" spans="1:2" x14ac:dyDescent="0.3">
      <c r="A4994">
        <v>93</v>
      </c>
      <c r="B4994">
        <v>6.5</v>
      </c>
    </row>
    <row r="4995" spans="1:2" x14ac:dyDescent="0.3">
      <c r="A4995">
        <v>102</v>
      </c>
      <c r="B4995">
        <v>7.8</v>
      </c>
    </row>
    <row r="4996" spans="1:2" x14ac:dyDescent="0.3">
      <c r="A4996">
        <v>65</v>
      </c>
      <c r="B4996">
        <v>6.7</v>
      </c>
    </row>
    <row r="4997" spans="1:2" x14ac:dyDescent="0.3">
      <c r="A4997">
        <v>85</v>
      </c>
      <c r="B4997">
        <v>6.4</v>
      </c>
    </row>
    <row r="4998" spans="1:2" x14ac:dyDescent="0.3">
      <c r="A4998">
        <v>97</v>
      </c>
      <c r="B4998">
        <v>7.3</v>
      </c>
    </row>
    <row r="4999" spans="1:2" x14ac:dyDescent="0.3">
      <c r="A4999">
        <v>109</v>
      </c>
      <c r="B4999">
        <v>5.7</v>
      </c>
    </row>
    <row r="5000" spans="1:2" x14ac:dyDescent="0.3">
      <c r="A5000">
        <v>79</v>
      </c>
      <c r="B5000">
        <v>7</v>
      </c>
    </row>
    <row r="5001" spans="1:2" x14ac:dyDescent="0.3">
      <c r="A5001">
        <v>80</v>
      </c>
      <c r="B5001">
        <v>6.3</v>
      </c>
    </row>
    <row r="5002" spans="1:2" x14ac:dyDescent="0.3">
      <c r="A5002">
        <v>100</v>
      </c>
      <c r="B5002">
        <v>7.1</v>
      </c>
    </row>
    <row r="5003" spans="1:2" x14ac:dyDescent="0.3">
      <c r="A5003">
        <v>90</v>
      </c>
      <c r="B5003">
        <v>4.8</v>
      </c>
    </row>
    <row r="5004" spans="1:2" x14ac:dyDescent="0.3">
      <c r="A5004">
        <v>90</v>
      </c>
      <c r="B5004">
        <v>3.3</v>
      </c>
    </row>
    <row r="5005" spans="1:2" x14ac:dyDescent="0.3">
      <c r="A5005">
        <v>120</v>
      </c>
      <c r="B5005">
        <v>6.9</v>
      </c>
    </row>
    <row r="5006" spans="1:2" x14ac:dyDescent="0.3">
      <c r="A5006">
        <v>91</v>
      </c>
      <c r="B5006">
        <v>4.5999999999999996</v>
      </c>
    </row>
    <row r="5007" spans="1:2" x14ac:dyDescent="0.3">
      <c r="A5007">
        <v>143</v>
      </c>
      <c r="B5007">
        <v>3</v>
      </c>
    </row>
    <row r="5008" spans="1:2" x14ac:dyDescent="0.3">
      <c r="A5008">
        <v>85</v>
      </c>
      <c r="B5008">
        <v>6.6</v>
      </c>
    </row>
    <row r="5009" spans="1:2" x14ac:dyDescent="0.3">
      <c r="A5009">
        <v>60</v>
      </c>
      <c r="B5009">
        <v>7.4</v>
      </c>
    </row>
    <row r="5010" spans="1:2" x14ac:dyDescent="0.3">
      <c r="A5010">
        <v>88</v>
      </c>
      <c r="B5010">
        <v>6.2</v>
      </c>
    </row>
    <row r="5011" spans="1:2" x14ac:dyDescent="0.3">
      <c r="A5011">
        <v>78</v>
      </c>
      <c r="B5011">
        <v>4</v>
      </c>
    </row>
    <row r="5012" spans="1:2" x14ac:dyDescent="0.3">
      <c r="A5012">
        <v>108</v>
      </c>
      <c r="B5012">
        <v>6.1</v>
      </c>
    </row>
    <row r="5013" spans="1:2" x14ac:dyDescent="0.3">
      <c r="A5013">
        <v>110</v>
      </c>
      <c r="B5013">
        <v>6.9</v>
      </c>
    </row>
    <row r="5014" spans="1:2" x14ac:dyDescent="0.3">
      <c r="A5014">
        <v>90</v>
      </c>
      <c r="B5014">
        <v>7.5</v>
      </c>
    </row>
    <row r="5015" spans="1:2" x14ac:dyDescent="0.3">
      <c r="A5015">
        <v>83</v>
      </c>
      <c r="B5015">
        <v>6.7</v>
      </c>
    </row>
    <row r="5016" spans="1:2" x14ac:dyDescent="0.3">
      <c r="A5016">
        <v>111</v>
      </c>
      <c r="B5016">
        <v>7.4</v>
      </c>
    </row>
    <row r="5017" spans="1:2" x14ac:dyDescent="0.3">
      <c r="A5017">
        <v>84</v>
      </c>
      <c r="B5017">
        <v>6.1</v>
      </c>
    </row>
    <row r="5018" spans="1:2" x14ac:dyDescent="0.3">
      <c r="A5018">
        <v>82</v>
      </c>
      <c r="B5018">
        <v>5.4</v>
      </c>
    </row>
    <row r="5019" spans="1:2" x14ac:dyDescent="0.3">
      <c r="A5019">
        <v>98</v>
      </c>
      <c r="B5019">
        <v>6.4</v>
      </c>
    </row>
    <row r="5020" spans="1:2" x14ac:dyDescent="0.3">
      <c r="A5020">
        <v>77</v>
      </c>
      <c r="B5020">
        <v>7</v>
      </c>
    </row>
    <row r="5021" spans="1:2" x14ac:dyDescent="0.3">
      <c r="A5021">
        <v>80</v>
      </c>
      <c r="B5021">
        <v>6.3</v>
      </c>
    </row>
    <row r="5022" spans="1:2" x14ac:dyDescent="0.3">
      <c r="A5022">
        <v>81</v>
      </c>
      <c r="B5022">
        <v>6.9</v>
      </c>
    </row>
    <row r="5023" spans="1:2" x14ac:dyDescent="0.3">
      <c r="A5023">
        <v>84</v>
      </c>
      <c r="B5023">
        <v>7.8</v>
      </c>
    </row>
    <row r="5024" spans="1:2" x14ac:dyDescent="0.3">
      <c r="A5024">
        <v>95</v>
      </c>
      <c r="B5024">
        <v>6.4</v>
      </c>
    </row>
    <row r="5025" spans="1:2" x14ac:dyDescent="0.3">
      <c r="A5025">
        <v>87</v>
      </c>
      <c r="B5025">
        <v>7.7</v>
      </c>
    </row>
    <row r="5026" spans="1:2" x14ac:dyDescent="0.3">
      <c r="A5026">
        <v>43</v>
      </c>
      <c r="B5026">
        <v>7.5</v>
      </c>
    </row>
    <row r="5027" spans="1:2" x14ac:dyDescent="0.3">
      <c r="A5027">
        <v>76</v>
      </c>
      <c r="B5027">
        <v>6.3</v>
      </c>
    </row>
    <row r="5028" spans="1:2" x14ac:dyDescent="0.3">
      <c r="A5028">
        <v>100</v>
      </c>
      <c r="B5028">
        <v>6.3</v>
      </c>
    </row>
    <row r="5029" spans="1:2" x14ac:dyDescent="0.3">
      <c r="A5029">
        <v>90</v>
      </c>
      <c r="B5029">
        <v>6.6</v>
      </c>
    </row>
  </sheetData>
  <autoFilter ref="A1:B5029" xr:uid="{00000000-0009-0000-0000-000004000000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E7683-82A3-4347-99DA-9E16F14B3D7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032"/>
  <sheetViews>
    <sheetView zoomScale="91" zoomScaleNormal="91" workbookViewId="0">
      <selection activeCell="Q54" sqref="Q54"/>
    </sheetView>
  </sheetViews>
  <sheetFormatPr defaultRowHeight="14.4" x14ac:dyDescent="0.3"/>
  <cols>
    <col min="1" max="1" width="10.5546875" bestFit="1" customWidth="1"/>
    <col min="2" max="2" width="12.6640625" bestFit="1" customWidth="1"/>
    <col min="7" max="7" width="11.33203125" bestFit="1" customWidth="1"/>
    <col min="8" max="8" width="8.33203125" bestFit="1" customWidth="1"/>
    <col min="9" max="9" width="8.109375" bestFit="1" customWidth="1"/>
    <col min="10" max="10" width="9.6640625" bestFit="1" customWidth="1"/>
    <col min="11" max="11" width="19.5546875" bestFit="1" customWidth="1"/>
  </cols>
  <sheetData>
    <row r="1" spans="1:11" x14ac:dyDescent="0.3">
      <c r="A1" t="s">
        <v>19</v>
      </c>
      <c r="B1" t="s">
        <v>25</v>
      </c>
    </row>
    <row r="2" spans="1:11" x14ac:dyDescent="0.3">
      <c r="A2" t="s">
        <v>37</v>
      </c>
      <c r="B2">
        <v>7.9</v>
      </c>
    </row>
    <row r="3" spans="1:11" x14ac:dyDescent="0.3">
      <c r="A3" t="s">
        <v>37</v>
      </c>
      <c r="B3">
        <v>7.1</v>
      </c>
    </row>
    <row r="4" spans="1:11" x14ac:dyDescent="0.3">
      <c r="A4" t="s">
        <v>37</v>
      </c>
      <c r="B4">
        <v>6.8</v>
      </c>
      <c r="D4" t="s">
        <v>24187</v>
      </c>
      <c r="E4" t="s">
        <v>24188</v>
      </c>
      <c r="G4" t="s">
        <v>24187</v>
      </c>
      <c r="H4" t="s">
        <v>24188</v>
      </c>
      <c r="I4" t="s">
        <v>24189</v>
      </c>
      <c r="J4" t="s">
        <v>24190</v>
      </c>
      <c r="K4" t="s">
        <v>24191</v>
      </c>
    </row>
    <row r="5" spans="1:11" x14ac:dyDescent="0.3">
      <c r="A5" t="s">
        <v>37</v>
      </c>
      <c r="B5">
        <v>8.5</v>
      </c>
      <c r="D5" t="str" cm="1">
        <f t="array" ref="D5:D51">_xlfn.UNIQUE(A2:A5032)</f>
        <v>English</v>
      </c>
      <c r="E5" cm="1">
        <f t="array" ref="E5">COUNT(IF(A2:A5032=D5,1))</f>
        <v>4704</v>
      </c>
      <c r="G5" t="s">
        <v>37</v>
      </c>
      <c r="H5">
        <v>4704</v>
      </c>
      <c r="I5" s="7" cm="1">
        <f t="array" ref="I5">AVERAGE(IF($A$2:$A$5032=Table6[[#This Row],[Language]],$B$2:$B$5032))</f>
        <v>6.3984268707482892</v>
      </c>
      <c r="J5" s="7" cm="1">
        <f t="array" ref="J5">MEDIAN(IF($A$2:$A$5032=Table6[[#This Row],[Language]],$B$2:$B$5032))</f>
        <v>6.5</v>
      </c>
      <c r="K5" s="7" cm="1">
        <f t="array" ref="K5">STDEV(IF($A$2:$A$5032=Table6[[#This Row],[Language]],$B$2:$B$5032))</f>
        <v>1.1220679284568869</v>
      </c>
    </row>
    <row r="6" spans="1:11" x14ac:dyDescent="0.3">
      <c r="A6" t="s">
        <v>37</v>
      </c>
      <c r="B6">
        <v>6.6</v>
      </c>
      <c r="D6" t="str">
        <v>Japanese</v>
      </c>
      <c r="E6" cm="1">
        <f t="array" ref="E6">COUNT(IF(A3:A5033=D6,1))</f>
        <v>18</v>
      </c>
      <c r="G6" t="s">
        <v>676</v>
      </c>
      <c r="H6">
        <v>18</v>
      </c>
      <c r="I6" s="7" cm="1">
        <f t="array" ref="I6">AVERAGE(IF($A$2:$A$5032=Table6[[#This Row],[Language]],$B$2:$B$5032))</f>
        <v>7.3944444444444422</v>
      </c>
      <c r="J6" s="7" cm="1">
        <f t="array" ref="J6">MEDIAN(IF($A$2:$A$5032=Table6[[#This Row],[Language]],$B$2:$B$5032))</f>
        <v>7.6</v>
      </c>
      <c r="K6" s="7" cm="1">
        <f t="array" ref="K6">STDEV(IF($A$2:$A$5032=Table6[[#This Row],[Language]],$B$2:$B$5032))</f>
        <v>0.99082391278361126</v>
      </c>
    </row>
    <row r="7" spans="1:11" x14ac:dyDescent="0.3">
      <c r="A7" t="s">
        <v>37</v>
      </c>
      <c r="B7">
        <v>6.2</v>
      </c>
      <c r="D7" t="str">
        <v>French</v>
      </c>
      <c r="E7" cm="1">
        <f t="array" ref="E7">COUNT(IF(A4:A5034=D7,1))</f>
        <v>73</v>
      </c>
      <c r="G7" t="s">
        <v>1464</v>
      </c>
      <c r="H7">
        <v>73</v>
      </c>
      <c r="I7" s="7" cm="1">
        <f t="array" ref="I7">AVERAGE(IF($A$2:$A$5032=Table6[[#This Row],[Language]],$B$2:$B$5032))</f>
        <v>7.0383561643835613</v>
      </c>
      <c r="J7" s="7" cm="1">
        <f t="array" ref="J7">MEDIAN(IF($A$2:$A$5032=Table6[[#This Row],[Language]],$B$2:$B$5032))</f>
        <v>7.2</v>
      </c>
      <c r="K7" s="7" cm="1">
        <f t="array" ref="K7">STDEV(IF($A$2:$A$5032=Table6[[#This Row],[Language]],$B$2:$B$5032))</f>
        <v>0.7269858123685089</v>
      </c>
    </row>
    <row r="8" spans="1:11" x14ac:dyDescent="0.3">
      <c r="A8" t="s">
        <v>37</v>
      </c>
      <c r="B8">
        <v>7.8</v>
      </c>
      <c r="D8" t="str">
        <v>Mandarin</v>
      </c>
      <c r="E8" cm="1">
        <f t="array" ref="E8">COUNT(IF(A5:A5035=D8,1))</f>
        <v>26</v>
      </c>
      <c r="G8" t="s">
        <v>1946</v>
      </c>
      <c r="H8">
        <v>26</v>
      </c>
      <c r="I8" s="7" cm="1">
        <f t="array" ref="I8">AVERAGE(IF($A$2:$A$5032=Table6[[#This Row],[Language]],$B$2:$B$5032))</f>
        <v>6.7884615384615383</v>
      </c>
      <c r="J8" s="7" cm="1">
        <f t="array" ref="J8">MEDIAN(IF($A$2:$A$5032=Table6[[#This Row],[Language]],$B$2:$B$5032))</f>
        <v>7.05</v>
      </c>
      <c r="K8" s="7" cm="1">
        <f t="array" ref="K8">STDEV(IF($A$2:$A$5032=Table6[[#This Row],[Language]],$B$2:$B$5032))</f>
        <v>1.0420468024333363</v>
      </c>
    </row>
    <row r="9" spans="1:11" x14ac:dyDescent="0.3">
      <c r="A9" t="s">
        <v>37</v>
      </c>
      <c r="B9">
        <v>7.5</v>
      </c>
      <c r="D9" t="str">
        <v>Aboriginal</v>
      </c>
      <c r="E9" cm="1">
        <f t="array" ref="E9">COUNT(IF(A6:A5036=D9,1))</f>
        <v>2</v>
      </c>
      <c r="G9" t="s">
        <v>2778</v>
      </c>
      <c r="H9">
        <v>40</v>
      </c>
      <c r="I9" s="7" cm="1">
        <f t="array" ref="I9">AVERAGE(IF($A$2:$A$5032=Table6[[#This Row],[Language]],$B$2:$B$5032))</f>
        <v>6.9374999999999982</v>
      </c>
      <c r="J9" s="7" cm="1">
        <f t="array" ref="J9">MEDIAN(IF($A$2:$A$5032=Table6[[#This Row],[Language]],$B$2:$B$5032))</f>
        <v>7.15</v>
      </c>
      <c r="K9" s="7" cm="1">
        <f t="array" ref="K9">STDEV(IF($A$2:$A$5032=Table6[[#This Row],[Language]],$B$2:$B$5032))</f>
        <v>0.85505660331453892</v>
      </c>
    </row>
    <row r="10" spans="1:11" x14ac:dyDescent="0.3">
      <c r="A10" t="s">
        <v>37</v>
      </c>
      <c r="B10">
        <v>7.5</v>
      </c>
      <c r="D10" t="str">
        <v>Spanish</v>
      </c>
      <c r="E10" cm="1">
        <f t="array" ref="E10">COUNT(IF(A7:A5037=D10,1))</f>
        <v>40</v>
      </c>
      <c r="G10" t="s">
        <v>5611</v>
      </c>
      <c r="H10">
        <v>28</v>
      </c>
      <c r="I10" s="7" cm="1">
        <f t="array" ref="I10">AVERAGE(IF($A$2:$A$5032=Table6[[#This Row],[Language]],$B$2:$B$5032))</f>
        <v>6.6321428571428589</v>
      </c>
      <c r="J10" s="7" cm="1">
        <f t="array" ref="J10">MEDIAN(IF($A$2:$A$5032=Table6[[#This Row],[Language]],$B$2:$B$5032))</f>
        <v>6.95</v>
      </c>
      <c r="K10" s="7" cm="1">
        <f t="array" ref="K10">STDEV(IF($A$2:$A$5032=Table6[[#This Row],[Language]],$B$2:$B$5032))</f>
        <v>1.3989555817025443</v>
      </c>
    </row>
    <row r="11" spans="1:11" x14ac:dyDescent="0.3">
      <c r="A11" t="s">
        <v>37</v>
      </c>
      <c r="B11">
        <v>6.9</v>
      </c>
      <c r="D11" t="str">
        <v>Filipino</v>
      </c>
      <c r="E11" cm="1">
        <f t="array" ref="E11">COUNT(IF(A8:A5038=D11,1))</f>
        <v>1</v>
      </c>
      <c r="G11" t="s">
        <v>5641</v>
      </c>
      <c r="H11">
        <v>11</v>
      </c>
      <c r="I11" s="7" cm="1">
        <f t="array" ref="I11">AVERAGE(IF($A$2:$A$5032=Table6[[#This Row],[Language]],$B$2:$B$5032))</f>
        <v>6.3636363636363633</v>
      </c>
      <c r="J11" s="7" cm="1">
        <f t="array" ref="J11">MEDIAN(IF($A$2:$A$5032=Table6[[#This Row],[Language]],$B$2:$B$5032))</f>
        <v>6.5</v>
      </c>
      <c r="K11" s="7" cm="1">
        <f t="array" ref="K11">STDEV(IF($A$2:$A$5032=Table6[[#This Row],[Language]],$B$2:$B$5032))</f>
        <v>1.3836710066144546</v>
      </c>
    </row>
    <row r="12" spans="1:11" x14ac:dyDescent="0.3">
      <c r="A12" t="s">
        <v>37</v>
      </c>
      <c r="B12">
        <v>6.1</v>
      </c>
      <c r="D12" t="str">
        <v>Hindi</v>
      </c>
      <c r="E12" cm="1">
        <f t="array" ref="E12">COUNT(IF(A9:A5039=D12,1))</f>
        <v>28</v>
      </c>
      <c r="G12" t="s">
        <v>7241</v>
      </c>
      <c r="H12">
        <v>11</v>
      </c>
      <c r="I12" s="7" cm="1">
        <f t="array" ref="I12">AVERAGE(IF($A$2:$A$5032=Table6[[#This Row],[Language]],$B$2:$B$5032))</f>
        <v>6.9545454545454533</v>
      </c>
      <c r="J12" s="7" cm="1">
        <f t="array" ref="J12">MEDIAN(IF($A$2:$A$5032=Table6[[#This Row],[Language]],$B$2:$B$5032))</f>
        <v>7.2</v>
      </c>
      <c r="K12" s="7" cm="1">
        <f t="array" ref="K12">STDEV(IF($A$2:$A$5032=Table6[[#This Row],[Language]],$B$2:$B$5032))</f>
        <v>0.70478881427507967</v>
      </c>
    </row>
    <row r="13" spans="1:11" x14ac:dyDescent="0.3">
      <c r="A13" t="s">
        <v>37</v>
      </c>
      <c r="B13">
        <v>6.7</v>
      </c>
      <c r="D13" t="str">
        <v>Russian</v>
      </c>
      <c r="E13" cm="1">
        <f t="array" ref="E13">COUNT(IF(A10:A5040=D13,1))</f>
        <v>11</v>
      </c>
      <c r="G13" t="s">
        <v>8731</v>
      </c>
      <c r="H13">
        <v>19</v>
      </c>
      <c r="I13" s="7" cm="1">
        <f t="array" ref="I13">AVERAGE(IF($A$2:$A$5032=Table6[[#This Row],[Language]],$B$2:$B$5032))</f>
        <v>7.3421052631578947</v>
      </c>
      <c r="J13" s="7" cm="1">
        <f t="array" ref="J13">MEDIAN(IF($A$2:$A$5032=Table6[[#This Row],[Language]],$B$2:$B$5032))</f>
        <v>7.6</v>
      </c>
      <c r="K13" s="7" cm="1">
        <f t="array" ref="K13">STDEV(IF($A$2:$A$5032=Table6[[#This Row],[Language]],$B$2:$B$5032))</f>
        <v>0.95412309331290879</v>
      </c>
    </row>
    <row r="14" spans="1:11" x14ac:dyDescent="0.3">
      <c r="A14" t="s">
        <v>37</v>
      </c>
      <c r="B14">
        <v>7.3</v>
      </c>
      <c r="D14" t="str">
        <v>Maya</v>
      </c>
      <c r="E14" cm="1">
        <f t="array" ref="E14">COUNT(IF(A11:A5041=D14,1))</f>
        <v>1</v>
      </c>
      <c r="G14" t="s">
        <v>9795</v>
      </c>
      <c r="H14">
        <v>11</v>
      </c>
      <c r="I14" s="7" cm="1">
        <f t="array" ref="I14">AVERAGE(IF($A$2:$A$5032=Table6[[#This Row],[Language]],$B$2:$B$5032))</f>
        <v>7.2272727272727275</v>
      </c>
      <c r="J14" s="7" cm="1">
        <f t="array" ref="J14">MEDIAN(IF($A$2:$A$5032=Table6[[#This Row],[Language]],$B$2:$B$5032))</f>
        <v>7.3</v>
      </c>
      <c r="K14" s="7" cm="1">
        <f t="array" ref="K14">STDEV(IF($A$2:$A$5032=Table6[[#This Row],[Language]],$B$2:$B$5032))</f>
        <v>1.2442595461485553</v>
      </c>
    </row>
    <row r="15" spans="1:11" x14ac:dyDescent="0.3">
      <c r="A15" t="s">
        <v>37</v>
      </c>
      <c r="B15">
        <v>6.5</v>
      </c>
      <c r="D15" t="str">
        <v>Kazakh</v>
      </c>
      <c r="E15" cm="1">
        <f t="array" ref="E15">COUNT(IF(A12:A5042=D15,1))</f>
        <v>1</v>
      </c>
    </row>
    <row r="16" spans="1:11" x14ac:dyDescent="0.3">
      <c r="A16" t="s">
        <v>37</v>
      </c>
      <c r="B16">
        <v>7.2</v>
      </c>
      <c r="D16" t="str">
        <v>Telugu</v>
      </c>
      <c r="E16" cm="1">
        <f t="array" ref="E16">COUNT(IF(A13:A5043=D16,1))</f>
        <v>1</v>
      </c>
    </row>
    <row r="17" spans="1:5" x14ac:dyDescent="0.3">
      <c r="A17" t="s">
        <v>37</v>
      </c>
      <c r="B17">
        <v>6.6</v>
      </c>
      <c r="D17" t="str">
        <v>Cantonese</v>
      </c>
      <c r="E17" cm="1">
        <f t="array" ref="E17">COUNT(IF(A14:A5044=D17,1))</f>
        <v>11</v>
      </c>
    </row>
    <row r="18" spans="1:5" x14ac:dyDescent="0.3">
      <c r="A18" t="s">
        <v>37</v>
      </c>
      <c r="B18">
        <v>8.1</v>
      </c>
      <c r="D18" t="str">
        <v>Icelandic</v>
      </c>
      <c r="E18" cm="1">
        <f t="array" ref="E18">COUNT(IF(A15:A5045=D18,1))</f>
        <v>2</v>
      </c>
    </row>
    <row r="19" spans="1:5" x14ac:dyDescent="0.3">
      <c r="A19" t="s">
        <v>37</v>
      </c>
      <c r="B19">
        <v>6.7</v>
      </c>
      <c r="D19" t="str">
        <v>German</v>
      </c>
      <c r="E19" cm="1">
        <f t="array" ref="E19">COUNT(IF(A16:A5046=D19,1))</f>
        <v>19</v>
      </c>
    </row>
    <row r="20" spans="1:5" x14ac:dyDescent="0.3">
      <c r="A20" t="s">
        <v>37</v>
      </c>
      <c r="B20">
        <v>6.8</v>
      </c>
      <c r="D20" t="str">
        <v>Aramaic</v>
      </c>
      <c r="E20" cm="1">
        <f t="array" ref="E20">COUNT(IF(A17:A5047=D20,1))</f>
        <v>1</v>
      </c>
    </row>
    <row r="21" spans="1:5" x14ac:dyDescent="0.3">
      <c r="A21" t="s">
        <v>37</v>
      </c>
      <c r="B21">
        <v>7.5</v>
      </c>
      <c r="D21" t="str">
        <v>Italian</v>
      </c>
      <c r="E21" cm="1">
        <f t="array" ref="E21">COUNT(IF(A18:A5048=D21,1))</f>
        <v>11</v>
      </c>
    </row>
    <row r="22" spans="1:5" x14ac:dyDescent="0.3">
      <c r="A22" t="s">
        <v>37</v>
      </c>
      <c r="B22">
        <v>7</v>
      </c>
      <c r="D22" t="str">
        <v>Dutch</v>
      </c>
      <c r="E22" cm="1">
        <f t="array" ref="E22">COUNT(IF(A19:A5049=D22,1))</f>
        <v>4</v>
      </c>
    </row>
    <row r="23" spans="1:5" x14ac:dyDescent="0.3">
      <c r="A23" t="s">
        <v>37</v>
      </c>
      <c r="B23">
        <v>6.7</v>
      </c>
      <c r="D23" t="str">
        <v>Dari</v>
      </c>
      <c r="E23" cm="1">
        <f t="array" ref="E23">COUNT(IF(A20:A5050=D23,1))</f>
        <v>2</v>
      </c>
    </row>
    <row r="24" spans="1:5" x14ac:dyDescent="0.3">
      <c r="A24" t="s">
        <v>37</v>
      </c>
      <c r="B24">
        <v>7.9</v>
      </c>
      <c r="D24" t="str">
        <v>Hebrew</v>
      </c>
      <c r="E24" cm="1">
        <f t="array" ref="E24">COUNT(IF(A21:A5051=D24,1))</f>
        <v>5</v>
      </c>
    </row>
    <row r="25" spans="1:5" x14ac:dyDescent="0.3">
      <c r="A25" t="s">
        <v>37</v>
      </c>
      <c r="B25">
        <v>6.1</v>
      </c>
      <c r="D25" t="str">
        <v>Chinese</v>
      </c>
      <c r="E25" cm="1">
        <f t="array" ref="E25">COUNT(IF(A22:A5052=D25,1))</f>
        <v>3</v>
      </c>
    </row>
    <row r="26" spans="1:5" x14ac:dyDescent="0.3">
      <c r="A26" t="s">
        <v>37</v>
      </c>
      <c r="B26">
        <v>7.2</v>
      </c>
      <c r="D26" t="str">
        <v>Mongolian</v>
      </c>
      <c r="E26" cm="1">
        <f t="array" ref="E26">COUNT(IF(A23:A5053=D26,1))</f>
        <v>1</v>
      </c>
    </row>
    <row r="27" spans="1:5" x14ac:dyDescent="0.3">
      <c r="A27" t="s">
        <v>37</v>
      </c>
      <c r="B27">
        <v>7.7</v>
      </c>
      <c r="D27" t="str">
        <v>Swedish</v>
      </c>
      <c r="E27" cm="1">
        <f t="array" ref="E27">COUNT(IF(A24:A5054=D27,1))</f>
        <v>5</v>
      </c>
    </row>
    <row r="28" spans="1:5" x14ac:dyDescent="0.3">
      <c r="A28" t="s">
        <v>37</v>
      </c>
      <c r="B28">
        <v>8.1999999999999993</v>
      </c>
      <c r="D28" t="str">
        <v>Korean</v>
      </c>
      <c r="E28" cm="1">
        <f t="array" ref="E28">COUNT(IF(A25:A5055=D28,1))</f>
        <v>8</v>
      </c>
    </row>
    <row r="29" spans="1:5" x14ac:dyDescent="0.3">
      <c r="A29" t="s">
        <v>37</v>
      </c>
      <c r="B29">
        <v>5.9</v>
      </c>
      <c r="D29" t="str">
        <v>Thai</v>
      </c>
      <c r="E29" cm="1">
        <f t="array" ref="E29">COUNT(IF(A26:A5056=D29,1))</f>
        <v>3</v>
      </c>
    </row>
    <row r="30" spans="1:5" x14ac:dyDescent="0.3">
      <c r="A30" t="s">
        <v>37</v>
      </c>
      <c r="B30">
        <v>7</v>
      </c>
      <c r="D30" t="str">
        <v>Polish</v>
      </c>
      <c r="E30" cm="1">
        <f t="array" ref="E30">COUNT(IF(A27:A5057=D30,1))</f>
        <v>4</v>
      </c>
    </row>
    <row r="31" spans="1:5" x14ac:dyDescent="0.3">
      <c r="A31" t="s">
        <v>37</v>
      </c>
      <c r="B31">
        <v>7.8</v>
      </c>
      <c r="D31" t="str">
        <v>Bosnian</v>
      </c>
      <c r="E31" cm="1">
        <f t="array" ref="E31">COUNT(IF(A28:A5058=D31,1))</f>
        <v>1</v>
      </c>
    </row>
    <row r="32" spans="1:5" x14ac:dyDescent="0.3">
      <c r="A32" t="s">
        <v>37</v>
      </c>
      <c r="B32">
        <v>7.3</v>
      </c>
      <c r="D32" t="str">
        <v>None</v>
      </c>
      <c r="E32" cm="1">
        <f t="array" ref="E32">COUNT(IF(A29:A5059=D32,1))</f>
        <v>2</v>
      </c>
    </row>
    <row r="33" spans="1:5" x14ac:dyDescent="0.3">
      <c r="A33" t="s">
        <v>37</v>
      </c>
      <c r="B33">
        <v>7.2</v>
      </c>
      <c r="D33" t="str">
        <v>Hungarian</v>
      </c>
      <c r="E33" cm="1">
        <f t="array" ref="E33">COUNT(IF(A30:A5060=D33,1))</f>
        <v>1</v>
      </c>
    </row>
    <row r="34" spans="1:5" x14ac:dyDescent="0.3">
      <c r="A34" t="s">
        <v>37</v>
      </c>
      <c r="B34">
        <v>6.5</v>
      </c>
      <c r="D34" t="str">
        <v>Portuguese</v>
      </c>
      <c r="E34" cm="1">
        <f t="array" ref="E34">COUNT(IF(A31:A5061=D34,1))</f>
        <v>8</v>
      </c>
    </row>
    <row r="35" spans="1:5" x14ac:dyDescent="0.3">
      <c r="A35" t="s">
        <v>37</v>
      </c>
      <c r="B35">
        <v>6.8</v>
      </c>
      <c r="D35" t="str">
        <v>Danish</v>
      </c>
      <c r="E35" cm="1">
        <f t="array" ref="E35">COUNT(IF(A32:A5062=D35,1))</f>
        <v>5</v>
      </c>
    </row>
    <row r="36" spans="1:5" x14ac:dyDescent="0.3">
      <c r="A36" t="s">
        <v>37</v>
      </c>
      <c r="B36">
        <v>7.3</v>
      </c>
      <c r="D36" t="str">
        <v>Arabic</v>
      </c>
      <c r="E36" cm="1">
        <f t="array" ref="E36">COUNT(IF(A33:A5063=D36,1))</f>
        <v>5</v>
      </c>
    </row>
    <row r="37" spans="1:5" x14ac:dyDescent="0.3">
      <c r="A37" t="s">
        <v>37</v>
      </c>
      <c r="B37">
        <v>6</v>
      </c>
      <c r="D37" t="str">
        <v>Norwegian</v>
      </c>
      <c r="E37" cm="1">
        <f t="array" ref="E37">COUNT(IF(A34:A5064=D37,1))</f>
        <v>4</v>
      </c>
    </row>
    <row r="38" spans="1:5" x14ac:dyDescent="0.3">
      <c r="A38" t="s">
        <v>37</v>
      </c>
      <c r="B38">
        <v>5.7</v>
      </c>
      <c r="D38" t="str">
        <v>Czech</v>
      </c>
      <c r="E38" cm="1">
        <f t="array" ref="E38">COUNT(IF(A35:A5065=D38,1))</f>
        <v>1</v>
      </c>
    </row>
    <row r="39" spans="1:5" x14ac:dyDescent="0.3">
      <c r="A39" t="s">
        <v>37</v>
      </c>
      <c r="B39">
        <v>6.4</v>
      </c>
      <c r="D39" t="str">
        <v>Kannada</v>
      </c>
      <c r="E39" cm="1">
        <f t="array" ref="E39">COUNT(IF(A36:A5066=D39,1))</f>
        <v>1</v>
      </c>
    </row>
    <row r="40" spans="1:5" x14ac:dyDescent="0.3">
      <c r="A40" t="s">
        <v>37</v>
      </c>
      <c r="B40">
        <v>6.7</v>
      </c>
      <c r="D40" t="str">
        <v>Zulu</v>
      </c>
      <c r="E40" cm="1">
        <f t="array" ref="E40">COUNT(IF(A37:A5067=D40,1))</f>
        <v>2</v>
      </c>
    </row>
    <row r="41" spans="1:5" x14ac:dyDescent="0.3">
      <c r="A41" t="s">
        <v>37</v>
      </c>
      <c r="B41">
        <v>6.8</v>
      </c>
      <c r="D41" t="str">
        <v>Panjabi</v>
      </c>
      <c r="E41" cm="1">
        <f t="array" ref="E41">COUNT(IF(A38:A5068=D41,1))</f>
        <v>1</v>
      </c>
    </row>
    <row r="42" spans="1:5" x14ac:dyDescent="0.3">
      <c r="A42" t="s">
        <v>37</v>
      </c>
      <c r="B42">
        <v>6.3</v>
      </c>
      <c r="D42" t="str">
        <v>Tamil</v>
      </c>
      <c r="E42" cm="1">
        <f t="array" ref="E42">COUNT(IF(A39:A5069=D42,1))</f>
        <v>1</v>
      </c>
    </row>
    <row r="43" spans="1:5" x14ac:dyDescent="0.3">
      <c r="A43" t="s">
        <v>37</v>
      </c>
      <c r="B43">
        <v>5.6</v>
      </c>
      <c r="D43" t="str">
        <v>Dzongkha</v>
      </c>
      <c r="E43" cm="1">
        <f t="array" ref="E43">COUNT(IF(A40:A5070=D43,1))</f>
        <v>1</v>
      </c>
    </row>
    <row r="44" spans="1:5" x14ac:dyDescent="0.3">
      <c r="A44" t="s">
        <v>37</v>
      </c>
      <c r="B44">
        <v>8.3000000000000007</v>
      </c>
      <c r="D44" t="str">
        <v>Vietnamese</v>
      </c>
      <c r="E44" cm="1">
        <f t="array" ref="E44">COUNT(IF(A41:A5071=D44,1))</f>
        <v>1</v>
      </c>
    </row>
    <row r="45" spans="1:5" x14ac:dyDescent="0.3">
      <c r="A45" t="s">
        <v>37</v>
      </c>
      <c r="B45">
        <v>6.6</v>
      </c>
      <c r="D45" t="str">
        <v>Indonesian</v>
      </c>
      <c r="E45" cm="1">
        <f t="array" ref="E45">COUNT(IF(A42:A5072=D45,1))</f>
        <v>2</v>
      </c>
    </row>
    <row r="46" spans="1:5" x14ac:dyDescent="0.3">
      <c r="A46" t="s">
        <v>37</v>
      </c>
      <c r="B46">
        <v>7.2</v>
      </c>
      <c r="D46" t="str">
        <v>Urdu</v>
      </c>
      <c r="E46" cm="1">
        <f t="array" ref="E46">COUNT(IF(A43:A5073=D46,1))</f>
        <v>1</v>
      </c>
    </row>
    <row r="47" spans="1:5" x14ac:dyDescent="0.3">
      <c r="A47" t="s">
        <v>37</v>
      </c>
      <c r="B47">
        <v>7</v>
      </c>
      <c r="D47" t="str">
        <v>Romanian</v>
      </c>
      <c r="E47" cm="1">
        <f t="array" ref="E47">COUNT(IF(A44:A5074=D47,1))</f>
        <v>2</v>
      </c>
    </row>
    <row r="48" spans="1:5" x14ac:dyDescent="0.3">
      <c r="A48" t="s">
        <v>37</v>
      </c>
      <c r="B48">
        <v>8</v>
      </c>
      <c r="D48" t="str">
        <v>Persian</v>
      </c>
      <c r="E48" cm="1">
        <f t="array" ref="E48">COUNT(IF(A45:A5075=D48,1))</f>
        <v>4</v>
      </c>
    </row>
    <row r="49" spans="1:5" x14ac:dyDescent="0.3">
      <c r="A49" t="s">
        <v>37</v>
      </c>
      <c r="B49">
        <v>7.8</v>
      </c>
      <c r="D49" t="str">
        <v>Slovenian</v>
      </c>
      <c r="E49" cm="1">
        <f t="array" ref="E49">COUNT(IF(A46:A5076=D49,1))</f>
        <v>1</v>
      </c>
    </row>
    <row r="50" spans="1:5" x14ac:dyDescent="0.3">
      <c r="A50" t="s">
        <v>37</v>
      </c>
      <c r="B50">
        <v>6.3</v>
      </c>
      <c r="D50" t="str">
        <v>Greek</v>
      </c>
      <c r="E50" cm="1">
        <f t="array" ref="E50">COUNT(IF(A47:A5077=D50,1))</f>
        <v>1</v>
      </c>
    </row>
    <row r="51" spans="1:5" x14ac:dyDescent="0.3">
      <c r="A51" t="s">
        <v>37</v>
      </c>
      <c r="B51">
        <v>7.3</v>
      </c>
      <c r="D51" t="str">
        <v>Swahili</v>
      </c>
      <c r="E51" cm="1">
        <f t="array" ref="E51">COUNT(IF(A48:A5078=D51,1))</f>
        <v>1</v>
      </c>
    </row>
    <row r="52" spans="1:5" x14ac:dyDescent="0.3">
      <c r="A52" t="s">
        <v>37</v>
      </c>
      <c r="B52">
        <v>6.6</v>
      </c>
    </row>
    <row r="53" spans="1:5" x14ac:dyDescent="0.3">
      <c r="A53" t="s">
        <v>37</v>
      </c>
      <c r="B53">
        <v>7</v>
      </c>
    </row>
    <row r="54" spans="1:5" x14ac:dyDescent="0.3">
      <c r="A54" t="s">
        <v>37</v>
      </c>
      <c r="B54">
        <v>6.3</v>
      </c>
    </row>
    <row r="55" spans="1:5" x14ac:dyDescent="0.3">
      <c r="A55" t="s">
        <v>37</v>
      </c>
      <c r="B55">
        <v>6.2</v>
      </c>
    </row>
    <row r="56" spans="1:5" x14ac:dyDescent="0.3">
      <c r="A56" t="s">
        <v>37</v>
      </c>
      <c r="B56">
        <v>6.8</v>
      </c>
    </row>
    <row r="57" spans="1:5" x14ac:dyDescent="0.3">
      <c r="A57" t="s">
        <v>37</v>
      </c>
      <c r="B57">
        <v>7.2</v>
      </c>
    </row>
    <row r="58" spans="1:5" x14ac:dyDescent="0.3">
      <c r="A58" t="s">
        <v>37</v>
      </c>
      <c r="B58">
        <v>7.5</v>
      </c>
    </row>
    <row r="59" spans="1:5" x14ac:dyDescent="0.3">
      <c r="A59" t="s">
        <v>37</v>
      </c>
      <c r="B59">
        <v>8.4</v>
      </c>
    </row>
    <row r="60" spans="1:5" x14ac:dyDescent="0.3">
      <c r="A60" t="s">
        <v>37</v>
      </c>
      <c r="B60">
        <v>6.2</v>
      </c>
    </row>
    <row r="61" spans="1:5" x14ac:dyDescent="0.3">
      <c r="A61" t="s">
        <v>37</v>
      </c>
      <c r="B61">
        <v>5.8</v>
      </c>
    </row>
    <row r="62" spans="1:5" x14ac:dyDescent="0.3">
      <c r="A62" t="s">
        <v>37</v>
      </c>
      <c r="B62">
        <v>6.8</v>
      </c>
    </row>
    <row r="63" spans="1:5" x14ac:dyDescent="0.3">
      <c r="A63" t="s">
        <v>37</v>
      </c>
      <c r="B63">
        <v>5.4</v>
      </c>
    </row>
    <row r="64" spans="1:5" x14ac:dyDescent="0.3">
      <c r="A64" t="s">
        <v>37</v>
      </c>
      <c r="B64">
        <v>6.6</v>
      </c>
    </row>
    <row r="65" spans="1:2" x14ac:dyDescent="0.3">
      <c r="A65" t="s">
        <v>37</v>
      </c>
      <c r="B65">
        <v>6.9</v>
      </c>
    </row>
    <row r="66" spans="1:2" x14ac:dyDescent="0.3">
      <c r="A66" t="s">
        <v>37</v>
      </c>
      <c r="B66">
        <v>7.3</v>
      </c>
    </row>
    <row r="67" spans="1:2" x14ac:dyDescent="0.3">
      <c r="A67" t="s">
        <v>37</v>
      </c>
      <c r="B67">
        <v>9</v>
      </c>
    </row>
    <row r="68" spans="1:2" x14ac:dyDescent="0.3">
      <c r="A68" t="s">
        <v>37</v>
      </c>
      <c r="B68">
        <v>8.3000000000000007</v>
      </c>
    </row>
    <row r="69" spans="1:2" x14ac:dyDescent="0.3">
      <c r="A69" t="s">
        <v>37</v>
      </c>
      <c r="B69">
        <v>6.5</v>
      </c>
    </row>
    <row r="70" spans="1:2" x14ac:dyDescent="0.3">
      <c r="A70" t="s">
        <v>37</v>
      </c>
      <c r="B70">
        <v>7.9</v>
      </c>
    </row>
    <row r="71" spans="1:2" x14ac:dyDescent="0.3">
      <c r="A71" t="s">
        <v>37</v>
      </c>
      <c r="B71">
        <v>7.5</v>
      </c>
    </row>
    <row r="72" spans="1:2" x14ac:dyDescent="0.3">
      <c r="A72" t="s">
        <v>37</v>
      </c>
      <c r="B72">
        <v>4.8</v>
      </c>
    </row>
    <row r="73" spans="1:2" x14ac:dyDescent="0.3">
      <c r="A73" t="s">
        <v>37</v>
      </c>
      <c r="B73">
        <v>5.2</v>
      </c>
    </row>
    <row r="74" spans="1:2" x14ac:dyDescent="0.3">
      <c r="A74" t="s">
        <v>37</v>
      </c>
      <c r="B74">
        <v>6.9</v>
      </c>
    </row>
    <row r="75" spans="1:2" x14ac:dyDescent="0.3">
      <c r="A75" t="s">
        <v>37</v>
      </c>
      <c r="B75">
        <v>5.4</v>
      </c>
    </row>
    <row r="76" spans="1:2" x14ac:dyDescent="0.3">
      <c r="A76" t="s">
        <v>37</v>
      </c>
      <c r="B76">
        <v>7.9</v>
      </c>
    </row>
    <row r="77" spans="1:2" x14ac:dyDescent="0.3">
      <c r="A77" t="s">
        <v>37</v>
      </c>
      <c r="B77">
        <v>6.1</v>
      </c>
    </row>
    <row r="78" spans="1:2" x14ac:dyDescent="0.3">
      <c r="A78" t="s">
        <v>37</v>
      </c>
      <c r="B78">
        <v>5.8</v>
      </c>
    </row>
    <row r="79" spans="1:2" x14ac:dyDescent="0.3">
      <c r="A79" t="s">
        <v>37</v>
      </c>
      <c r="B79">
        <v>8.3000000000000007</v>
      </c>
    </row>
    <row r="80" spans="1:2" x14ac:dyDescent="0.3">
      <c r="A80" t="s">
        <v>37</v>
      </c>
      <c r="B80">
        <v>7.8</v>
      </c>
    </row>
    <row r="81" spans="1:2" x14ac:dyDescent="0.3">
      <c r="A81" t="s">
        <v>37</v>
      </c>
      <c r="B81">
        <v>7</v>
      </c>
    </row>
    <row r="82" spans="1:2" x14ac:dyDescent="0.3">
      <c r="A82" t="s">
        <v>37</v>
      </c>
      <c r="B82">
        <v>6.1</v>
      </c>
    </row>
    <row r="83" spans="1:2" x14ac:dyDescent="0.3">
      <c r="A83" t="s">
        <v>37</v>
      </c>
      <c r="B83">
        <v>7</v>
      </c>
    </row>
    <row r="84" spans="1:2" x14ac:dyDescent="0.3">
      <c r="A84" t="s">
        <v>37</v>
      </c>
      <c r="B84">
        <v>7.6</v>
      </c>
    </row>
    <row r="85" spans="1:2" x14ac:dyDescent="0.3">
      <c r="A85" t="s">
        <v>37</v>
      </c>
      <c r="B85">
        <v>4.5</v>
      </c>
    </row>
    <row r="86" spans="1:2" x14ac:dyDescent="0.3">
      <c r="A86" t="s">
        <v>37</v>
      </c>
      <c r="B86">
        <v>6.3</v>
      </c>
    </row>
    <row r="87" spans="1:2" x14ac:dyDescent="0.3">
      <c r="A87" t="s">
        <v>37</v>
      </c>
      <c r="B87">
        <v>7.8</v>
      </c>
    </row>
    <row r="88" spans="1:2" x14ac:dyDescent="0.3">
      <c r="A88" t="s">
        <v>37</v>
      </c>
      <c r="B88">
        <v>6.4</v>
      </c>
    </row>
    <row r="89" spans="1:2" x14ac:dyDescent="0.3">
      <c r="A89" t="s">
        <v>37</v>
      </c>
      <c r="B89">
        <v>6.5</v>
      </c>
    </row>
    <row r="90" spans="1:2" x14ac:dyDescent="0.3">
      <c r="A90" t="s">
        <v>37</v>
      </c>
      <c r="B90">
        <v>7.9</v>
      </c>
    </row>
    <row r="91" spans="1:2" x14ac:dyDescent="0.3">
      <c r="A91" t="s">
        <v>37</v>
      </c>
      <c r="B91">
        <v>7.8</v>
      </c>
    </row>
    <row r="92" spans="1:2" x14ac:dyDescent="0.3">
      <c r="A92" t="s">
        <v>37</v>
      </c>
      <c r="B92">
        <v>6.6</v>
      </c>
    </row>
    <row r="93" spans="1:2" x14ac:dyDescent="0.3">
      <c r="A93" t="s">
        <v>37</v>
      </c>
      <c r="B93">
        <v>5.5</v>
      </c>
    </row>
    <row r="94" spans="1:2" x14ac:dyDescent="0.3">
      <c r="A94" t="s">
        <v>37</v>
      </c>
      <c r="B94">
        <v>8.1999999999999993</v>
      </c>
    </row>
    <row r="95" spans="1:2" x14ac:dyDescent="0.3">
      <c r="A95" t="s">
        <v>37</v>
      </c>
      <c r="B95">
        <v>6.4</v>
      </c>
    </row>
    <row r="96" spans="1:2" x14ac:dyDescent="0.3">
      <c r="A96" t="s">
        <v>37</v>
      </c>
      <c r="B96">
        <v>8.1</v>
      </c>
    </row>
    <row r="97" spans="1:2" x14ac:dyDescent="0.3">
      <c r="A97" t="s">
        <v>37</v>
      </c>
      <c r="B97">
        <v>8.6</v>
      </c>
    </row>
    <row r="98" spans="1:2" x14ac:dyDescent="0.3">
      <c r="A98" t="s">
        <v>37</v>
      </c>
      <c r="B98">
        <v>8.8000000000000007</v>
      </c>
    </row>
    <row r="99" spans="1:2" x14ac:dyDescent="0.3">
      <c r="A99" t="s">
        <v>676</v>
      </c>
      <c r="B99">
        <v>8.1999999999999993</v>
      </c>
    </row>
    <row r="100" spans="1:2" x14ac:dyDescent="0.3">
      <c r="A100" t="s">
        <v>37</v>
      </c>
      <c r="B100">
        <v>7.9</v>
      </c>
    </row>
    <row r="101" spans="1:2" x14ac:dyDescent="0.3">
      <c r="A101" t="s">
        <v>37</v>
      </c>
      <c r="B101">
        <v>6.7</v>
      </c>
    </row>
    <row r="102" spans="1:2" x14ac:dyDescent="0.3">
      <c r="A102" t="s">
        <v>37</v>
      </c>
      <c r="B102">
        <v>7.8</v>
      </c>
    </row>
    <row r="103" spans="1:2" x14ac:dyDescent="0.3">
      <c r="A103" t="s">
        <v>37</v>
      </c>
      <c r="B103">
        <v>7.8</v>
      </c>
    </row>
    <row r="104" spans="1:2" x14ac:dyDescent="0.3">
      <c r="A104" t="s">
        <v>37</v>
      </c>
      <c r="B104">
        <v>6.6</v>
      </c>
    </row>
    <row r="105" spans="1:2" x14ac:dyDescent="0.3">
      <c r="A105" t="s">
        <v>37</v>
      </c>
      <c r="B105">
        <v>6.1</v>
      </c>
    </row>
    <row r="106" spans="1:2" x14ac:dyDescent="0.3">
      <c r="A106" t="s">
        <v>37</v>
      </c>
      <c r="B106">
        <v>5.6</v>
      </c>
    </row>
    <row r="107" spans="1:2" x14ac:dyDescent="0.3">
      <c r="A107" t="s">
        <v>37</v>
      </c>
      <c r="B107">
        <v>6.4</v>
      </c>
    </row>
    <row r="108" spans="1:2" x14ac:dyDescent="0.3">
      <c r="A108" t="s">
        <v>37</v>
      </c>
      <c r="B108">
        <v>6.1</v>
      </c>
    </row>
    <row r="109" spans="1:2" x14ac:dyDescent="0.3">
      <c r="A109" t="s">
        <v>37</v>
      </c>
      <c r="B109">
        <v>7.3</v>
      </c>
    </row>
    <row r="110" spans="1:2" x14ac:dyDescent="0.3">
      <c r="A110" t="s">
        <v>37</v>
      </c>
      <c r="B110">
        <v>6.6</v>
      </c>
    </row>
    <row r="111" spans="1:2" x14ac:dyDescent="0.3">
      <c r="A111" t="s">
        <v>37</v>
      </c>
      <c r="B111">
        <v>6.3</v>
      </c>
    </row>
    <row r="112" spans="1:2" x14ac:dyDescent="0.3">
      <c r="A112" t="s">
        <v>37</v>
      </c>
      <c r="B112">
        <v>6.1</v>
      </c>
    </row>
    <row r="113" spans="1:2" x14ac:dyDescent="0.3">
      <c r="A113" t="s">
        <v>37</v>
      </c>
      <c r="B113">
        <v>7.1</v>
      </c>
    </row>
    <row r="114" spans="1:2" x14ac:dyDescent="0.3">
      <c r="A114" t="s">
        <v>37</v>
      </c>
      <c r="B114">
        <v>5.5</v>
      </c>
    </row>
    <row r="115" spans="1:2" x14ac:dyDescent="0.3">
      <c r="A115" t="s">
        <v>37</v>
      </c>
      <c r="B115">
        <v>7.5</v>
      </c>
    </row>
    <row r="116" spans="1:2" x14ac:dyDescent="0.3">
      <c r="A116" t="s">
        <v>37</v>
      </c>
      <c r="B116">
        <v>7.6</v>
      </c>
    </row>
    <row r="117" spans="1:2" x14ac:dyDescent="0.3">
      <c r="A117" t="s">
        <v>37</v>
      </c>
      <c r="B117">
        <v>6.4</v>
      </c>
    </row>
    <row r="118" spans="1:2" x14ac:dyDescent="0.3">
      <c r="A118" t="s">
        <v>37</v>
      </c>
      <c r="B118">
        <v>7.2</v>
      </c>
    </row>
    <row r="119" spans="1:2" x14ac:dyDescent="0.3">
      <c r="A119" t="s">
        <v>37</v>
      </c>
      <c r="B119">
        <v>6.7</v>
      </c>
    </row>
    <row r="120" spans="1:2" x14ac:dyDescent="0.3">
      <c r="A120" t="s">
        <v>37</v>
      </c>
      <c r="B120">
        <v>8</v>
      </c>
    </row>
    <row r="121" spans="1:2" x14ac:dyDescent="0.3">
      <c r="A121" t="s">
        <v>37</v>
      </c>
      <c r="B121">
        <v>8.3000000000000007</v>
      </c>
    </row>
    <row r="122" spans="1:2" x14ac:dyDescent="0.3">
      <c r="A122" t="s">
        <v>37</v>
      </c>
      <c r="B122">
        <v>6.7</v>
      </c>
    </row>
    <row r="123" spans="1:2" x14ac:dyDescent="0.3">
      <c r="A123" t="s">
        <v>37</v>
      </c>
      <c r="B123">
        <v>5.9</v>
      </c>
    </row>
    <row r="124" spans="1:2" x14ac:dyDescent="0.3">
      <c r="A124" t="s">
        <v>37</v>
      </c>
      <c r="B124">
        <v>6.7</v>
      </c>
    </row>
    <row r="125" spans="1:2" x14ac:dyDescent="0.3">
      <c r="A125" t="s">
        <v>37</v>
      </c>
      <c r="B125">
        <v>6.7</v>
      </c>
    </row>
    <row r="126" spans="1:2" x14ac:dyDescent="0.3">
      <c r="A126" t="s">
        <v>37</v>
      </c>
      <c r="B126">
        <v>7.6</v>
      </c>
    </row>
    <row r="127" spans="1:2" x14ac:dyDescent="0.3">
      <c r="A127" t="s">
        <v>37</v>
      </c>
      <c r="B127">
        <v>7.2</v>
      </c>
    </row>
    <row r="128" spans="1:2" x14ac:dyDescent="0.3">
      <c r="A128" t="s">
        <v>37</v>
      </c>
      <c r="B128">
        <v>7.1</v>
      </c>
    </row>
    <row r="129" spans="1:2" x14ac:dyDescent="0.3">
      <c r="A129" t="s">
        <v>37</v>
      </c>
      <c r="B129">
        <v>8.1</v>
      </c>
    </row>
    <row r="130" spans="1:2" x14ac:dyDescent="0.3">
      <c r="A130" t="s">
        <v>37</v>
      </c>
      <c r="B130">
        <v>6.7</v>
      </c>
    </row>
    <row r="131" spans="1:2" x14ac:dyDescent="0.3">
      <c r="A131" t="s">
        <v>37</v>
      </c>
      <c r="B131">
        <v>7</v>
      </c>
    </row>
    <row r="132" spans="1:2" x14ac:dyDescent="0.3">
      <c r="A132" t="s">
        <v>37</v>
      </c>
      <c r="B132">
        <v>6.9</v>
      </c>
    </row>
    <row r="133" spans="1:2" x14ac:dyDescent="0.3">
      <c r="A133" t="s">
        <v>37</v>
      </c>
      <c r="B133">
        <v>5.0999999999999996</v>
      </c>
    </row>
    <row r="134" spans="1:2" x14ac:dyDescent="0.3">
      <c r="A134" t="s">
        <v>37</v>
      </c>
      <c r="B134">
        <v>5.8</v>
      </c>
    </row>
    <row r="135" spans="1:2" x14ac:dyDescent="0.3">
      <c r="A135" t="s">
        <v>37</v>
      </c>
      <c r="B135">
        <v>6.2</v>
      </c>
    </row>
    <row r="136" spans="1:2" x14ac:dyDescent="0.3">
      <c r="A136" t="s">
        <v>37</v>
      </c>
      <c r="B136">
        <v>7.4</v>
      </c>
    </row>
    <row r="137" spans="1:2" x14ac:dyDescent="0.3">
      <c r="A137" t="s">
        <v>37</v>
      </c>
      <c r="B137">
        <v>5.8</v>
      </c>
    </row>
    <row r="138" spans="1:2" x14ac:dyDescent="0.3">
      <c r="A138" t="s">
        <v>37</v>
      </c>
      <c r="B138">
        <v>6.6</v>
      </c>
    </row>
    <row r="139" spans="1:2" x14ac:dyDescent="0.3">
      <c r="A139" t="s">
        <v>37</v>
      </c>
      <c r="B139">
        <v>6.2</v>
      </c>
    </row>
    <row r="140" spans="1:2" x14ac:dyDescent="0.3">
      <c r="A140" t="s">
        <v>37</v>
      </c>
      <c r="B140">
        <v>7.3</v>
      </c>
    </row>
    <row r="141" spans="1:2" x14ac:dyDescent="0.3">
      <c r="A141" t="s">
        <v>37</v>
      </c>
      <c r="B141">
        <v>4.2</v>
      </c>
    </row>
    <row r="142" spans="1:2" x14ac:dyDescent="0.3">
      <c r="A142" t="s">
        <v>37</v>
      </c>
      <c r="B142">
        <v>6.9</v>
      </c>
    </row>
    <row r="143" spans="1:2" x14ac:dyDescent="0.3">
      <c r="A143" t="s">
        <v>37</v>
      </c>
      <c r="B143">
        <v>6.4</v>
      </c>
    </row>
    <row r="144" spans="1:2" x14ac:dyDescent="0.3">
      <c r="A144" t="s">
        <v>37</v>
      </c>
      <c r="B144">
        <v>5.4</v>
      </c>
    </row>
    <row r="145" spans="1:2" x14ac:dyDescent="0.3">
      <c r="A145" t="s">
        <v>37</v>
      </c>
      <c r="B145">
        <v>6.7</v>
      </c>
    </row>
    <row r="146" spans="1:2" x14ac:dyDescent="0.3">
      <c r="A146" t="s">
        <v>37</v>
      </c>
      <c r="B146">
        <v>5.8</v>
      </c>
    </row>
    <row r="147" spans="1:2" x14ac:dyDescent="0.3">
      <c r="A147" t="s">
        <v>37</v>
      </c>
      <c r="B147">
        <v>6.9</v>
      </c>
    </row>
    <row r="148" spans="1:2" x14ac:dyDescent="0.3">
      <c r="A148" t="s">
        <v>37</v>
      </c>
      <c r="B148">
        <v>7.2</v>
      </c>
    </row>
    <row r="149" spans="1:2" x14ac:dyDescent="0.3">
      <c r="A149" t="s">
        <v>37</v>
      </c>
      <c r="B149">
        <v>6.9</v>
      </c>
    </row>
    <row r="150" spans="1:2" x14ac:dyDescent="0.3">
      <c r="A150" t="s">
        <v>37</v>
      </c>
      <c r="B150">
        <v>6.1</v>
      </c>
    </row>
    <row r="151" spans="1:2" x14ac:dyDescent="0.3">
      <c r="A151" t="s">
        <v>37</v>
      </c>
      <c r="B151">
        <v>5.5</v>
      </c>
    </row>
    <row r="152" spans="1:2" x14ac:dyDescent="0.3">
      <c r="A152" t="s">
        <v>37</v>
      </c>
      <c r="B152">
        <v>6.6</v>
      </c>
    </row>
    <row r="153" spans="1:2" x14ac:dyDescent="0.3">
      <c r="A153" t="s">
        <v>37</v>
      </c>
      <c r="B153">
        <v>6.1</v>
      </c>
    </row>
    <row r="154" spans="1:2" x14ac:dyDescent="0.3">
      <c r="A154" t="s">
        <v>37</v>
      </c>
      <c r="B154">
        <v>6.3</v>
      </c>
    </row>
    <row r="155" spans="1:2" x14ac:dyDescent="0.3">
      <c r="A155" t="s">
        <v>37</v>
      </c>
      <c r="B155">
        <v>7.2</v>
      </c>
    </row>
    <row r="156" spans="1:2" x14ac:dyDescent="0.3">
      <c r="A156" t="s">
        <v>37</v>
      </c>
      <c r="B156">
        <v>7.4</v>
      </c>
    </row>
    <row r="157" spans="1:2" x14ac:dyDescent="0.3">
      <c r="A157" t="s">
        <v>37</v>
      </c>
      <c r="B157">
        <v>7.3</v>
      </c>
    </row>
    <row r="158" spans="1:2" x14ac:dyDescent="0.3">
      <c r="A158" t="s">
        <v>37</v>
      </c>
      <c r="B158">
        <v>6.1</v>
      </c>
    </row>
    <row r="159" spans="1:2" x14ac:dyDescent="0.3">
      <c r="A159" t="s">
        <v>37</v>
      </c>
      <c r="B159">
        <v>7.7</v>
      </c>
    </row>
    <row r="160" spans="1:2" x14ac:dyDescent="0.3">
      <c r="A160" t="s">
        <v>37</v>
      </c>
      <c r="B160">
        <v>6.1</v>
      </c>
    </row>
    <row r="161" spans="1:2" x14ac:dyDescent="0.3">
      <c r="A161" t="s">
        <v>37</v>
      </c>
      <c r="B161">
        <v>8</v>
      </c>
    </row>
    <row r="162" spans="1:2" x14ac:dyDescent="0.3">
      <c r="A162" t="s">
        <v>37</v>
      </c>
      <c r="B162">
        <v>7.3</v>
      </c>
    </row>
    <row r="163" spans="1:2" x14ac:dyDescent="0.3">
      <c r="A163" t="s">
        <v>37</v>
      </c>
      <c r="B163">
        <v>7.9</v>
      </c>
    </row>
    <row r="164" spans="1:2" x14ac:dyDescent="0.3">
      <c r="A164" t="s">
        <v>37</v>
      </c>
      <c r="B164">
        <v>5.5</v>
      </c>
    </row>
    <row r="165" spans="1:2" x14ac:dyDescent="0.3">
      <c r="A165" t="s">
        <v>37</v>
      </c>
      <c r="B165">
        <v>5</v>
      </c>
    </row>
    <row r="166" spans="1:2" x14ac:dyDescent="0.3">
      <c r="A166" t="s">
        <v>37</v>
      </c>
      <c r="B166">
        <v>7.7</v>
      </c>
    </row>
    <row r="167" spans="1:2" x14ac:dyDescent="0.3">
      <c r="A167" t="s">
        <v>37</v>
      </c>
      <c r="B167">
        <v>6.6</v>
      </c>
    </row>
    <row r="168" spans="1:2" x14ac:dyDescent="0.3">
      <c r="A168" t="s">
        <v>37</v>
      </c>
      <c r="B168">
        <v>5.7</v>
      </c>
    </row>
    <row r="169" spans="1:2" x14ac:dyDescent="0.3">
      <c r="A169" t="s">
        <v>37</v>
      </c>
      <c r="B169">
        <v>5.8</v>
      </c>
    </row>
    <row r="170" spans="1:2" x14ac:dyDescent="0.3">
      <c r="A170" t="s">
        <v>37</v>
      </c>
      <c r="B170">
        <v>6</v>
      </c>
    </row>
    <row r="171" spans="1:2" x14ac:dyDescent="0.3">
      <c r="A171" t="s">
        <v>37</v>
      </c>
      <c r="B171">
        <v>6.4</v>
      </c>
    </row>
    <row r="172" spans="1:2" x14ac:dyDescent="0.3">
      <c r="A172" t="s">
        <v>37</v>
      </c>
      <c r="B172">
        <v>6.9</v>
      </c>
    </row>
    <row r="173" spans="1:2" x14ac:dyDescent="0.3">
      <c r="A173" t="s">
        <v>37</v>
      </c>
      <c r="B173">
        <v>6.4</v>
      </c>
    </row>
    <row r="174" spans="1:2" x14ac:dyDescent="0.3">
      <c r="A174" t="s">
        <v>37</v>
      </c>
      <c r="B174">
        <v>7.4</v>
      </c>
    </row>
    <row r="175" spans="1:2" x14ac:dyDescent="0.3">
      <c r="A175" t="s">
        <v>37</v>
      </c>
      <c r="B175">
        <v>5.5</v>
      </c>
    </row>
    <row r="176" spans="1:2" x14ac:dyDescent="0.3">
      <c r="A176" t="s">
        <v>37</v>
      </c>
      <c r="B176">
        <v>5.9</v>
      </c>
    </row>
    <row r="177" spans="1:2" x14ac:dyDescent="0.3">
      <c r="A177" t="s">
        <v>37</v>
      </c>
      <c r="B177">
        <v>6.8</v>
      </c>
    </row>
    <row r="178" spans="1:2" x14ac:dyDescent="0.3">
      <c r="A178" t="s">
        <v>37</v>
      </c>
      <c r="B178">
        <v>7.5</v>
      </c>
    </row>
    <row r="179" spans="1:2" x14ac:dyDescent="0.3">
      <c r="A179" t="s">
        <v>37</v>
      </c>
      <c r="B179">
        <v>6.8</v>
      </c>
    </row>
    <row r="180" spans="1:2" x14ac:dyDescent="0.3">
      <c r="A180" t="s">
        <v>37</v>
      </c>
      <c r="B180">
        <v>8.1</v>
      </c>
    </row>
    <row r="181" spans="1:2" x14ac:dyDescent="0.3">
      <c r="A181" t="s">
        <v>37</v>
      </c>
      <c r="B181">
        <v>6.5</v>
      </c>
    </row>
    <row r="182" spans="1:2" x14ac:dyDescent="0.3">
      <c r="A182" t="s">
        <v>37</v>
      </c>
      <c r="B182">
        <v>7.2</v>
      </c>
    </row>
    <row r="183" spans="1:2" x14ac:dyDescent="0.3">
      <c r="A183" t="s">
        <v>37</v>
      </c>
      <c r="B183">
        <v>6.7</v>
      </c>
    </row>
    <row r="184" spans="1:2" x14ac:dyDescent="0.3">
      <c r="A184" t="s">
        <v>37</v>
      </c>
      <c r="B184">
        <v>8.1</v>
      </c>
    </row>
    <row r="185" spans="1:2" x14ac:dyDescent="0.3">
      <c r="A185" t="s">
        <v>37</v>
      </c>
      <c r="B185">
        <v>7.6</v>
      </c>
    </row>
    <row r="186" spans="1:2" x14ac:dyDescent="0.3">
      <c r="A186" t="s">
        <v>37</v>
      </c>
      <c r="B186">
        <v>7.4</v>
      </c>
    </row>
    <row r="187" spans="1:2" x14ac:dyDescent="0.3">
      <c r="A187" t="s">
        <v>37</v>
      </c>
      <c r="B187">
        <v>7.6</v>
      </c>
    </row>
    <row r="188" spans="1:2" x14ac:dyDescent="0.3">
      <c r="A188" t="s">
        <v>37</v>
      </c>
      <c r="B188">
        <v>5.5</v>
      </c>
    </row>
    <row r="189" spans="1:2" x14ac:dyDescent="0.3">
      <c r="A189" t="s">
        <v>37</v>
      </c>
      <c r="B189">
        <v>6.7</v>
      </c>
    </row>
    <row r="190" spans="1:2" x14ac:dyDescent="0.3">
      <c r="A190" t="s">
        <v>37</v>
      </c>
      <c r="B190">
        <v>6.5</v>
      </c>
    </row>
    <row r="191" spans="1:2" x14ac:dyDescent="0.3">
      <c r="A191" t="s">
        <v>37</v>
      </c>
      <c r="B191">
        <v>6.6</v>
      </c>
    </row>
    <row r="192" spans="1:2" x14ac:dyDescent="0.3">
      <c r="A192" t="s">
        <v>37</v>
      </c>
      <c r="B192">
        <v>6.7</v>
      </c>
    </row>
    <row r="193" spans="1:2" x14ac:dyDescent="0.3">
      <c r="A193" t="s">
        <v>37</v>
      </c>
      <c r="B193">
        <v>6.4</v>
      </c>
    </row>
    <row r="194" spans="1:2" x14ac:dyDescent="0.3">
      <c r="A194" t="s">
        <v>37</v>
      </c>
      <c r="B194">
        <v>5.8</v>
      </c>
    </row>
    <row r="195" spans="1:2" x14ac:dyDescent="0.3">
      <c r="A195" t="s">
        <v>37</v>
      </c>
      <c r="B195">
        <v>7.4</v>
      </c>
    </row>
    <row r="196" spans="1:2" x14ac:dyDescent="0.3">
      <c r="A196" t="s">
        <v>37</v>
      </c>
      <c r="B196">
        <v>7.8</v>
      </c>
    </row>
    <row r="197" spans="1:2" x14ac:dyDescent="0.3">
      <c r="A197" t="s">
        <v>37</v>
      </c>
      <c r="B197">
        <v>6.6</v>
      </c>
    </row>
    <row r="198" spans="1:2" x14ac:dyDescent="0.3">
      <c r="A198" t="s">
        <v>37</v>
      </c>
      <c r="B198">
        <v>4.9000000000000004</v>
      </c>
    </row>
    <row r="199" spans="1:2" x14ac:dyDescent="0.3">
      <c r="A199" t="s">
        <v>37</v>
      </c>
      <c r="B199">
        <v>6.5</v>
      </c>
    </row>
    <row r="200" spans="1:2" x14ac:dyDescent="0.3">
      <c r="A200" t="s">
        <v>37</v>
      </c>
      <c r="B200">
        <v>7.5</v>
      </c>
    </row>
    <row r="201" spans="1:2" x14ac:dyDescent="0.3">
      <c r="A201" t="s">
        <v>37</v>
      </c>
      <c r="B201">
        <v>6.2</v>
      </c>
    </row>
    <row r="202" spans="1:2" x14ac:dyDescent="0.3">
      <c r="A202" t="s">
        <v>37</v>
      </c>
      <c r="B202">
        <v>7.3</v>
      </c>
    </row>
    <row r="203" spans="1:2" x14ac:dyDescent="0.3">
      <c r="A203" t="s">
        <v>37</v>
      </c>
      <c r="B203">
        <v>7.5</v>
      </c>
    </row>
    <row r="204" spans="1:2" x14ac:dyDescent="0.3">
      <c r="A204" t="s">
        <v>37</v>
      </c>
      <c r="B204">
        <v>5.6</v>
      </c>
    </row>
    <row r="205" spans="1:2" x14ac:dyDescent="0.3">
      <c r="A205" t="s">
        <v>676</v>
      </c>
      <c r="B205">
        <v>8.1999999999999993</v>
      </c>
    </row>
    <row r="206" spans="1:2" x14ac:dyDescent="0.3">
      <c r="A206" t="s">
        <v>37</v>
      </c>
      <c r="B206">
        <v>8.1</v>
      </c>
    </row>
    <row r="207" spans="1:2" x14ac:dyDescent="0.3">
      <c r="A207" t="s">
        <v>37</v>
      </c>
      <c r="B207">
        <v>6.4</v>
      </c>
    </row>
    <row r="208" spans="1:2" x14ac:dyDescent="0.3">
      <c r="A208" t="s">
        <v>37</v>
      </c>
      <c r="B208">
        <v>6.7</v>
      </c>
    </row>
    <row r="209" spans="1:2" x14ac:dyDescent="0.3">
      <c r="A209" t="s">
        <v>37</v>
      </c>
      <c r="B209">
        <v>6.6</v>
      </c>
    </row>
    <row r="210" spans="1:2" x14ac:dyDescent="0.3">
      <c r="A210" t="s">
        <v>37</v>
      </c>
      <c r="B210">
        <v>6.4</v>
      </c>
    </row>
    <row r="211" spans="1:2" x14ac:dyDescent="0.3">
      <c r="A211" t="s">
        <v>37</v>
      </c>
      <c r="B211">
        <v>7.5</v>
      </c>
    </row>
    <row r="212" spans="1:2" x14ac:dyDescent="0.3">
      <c r="A212" t="s">
        <v>37</v>
      </c>
      <c r="B212">
        <v>7.3</v>
      </c>
    </row>
    <row r="213" spans="1:2" x14ac:dyDescent="0.3">
      <c r="A213" t="s">
        <v>37</v>
      </c>
      <c r="B213">
        <v>7.5</v>
      </c>
    </row>
    <row r="214" spans="1:2" x14ac:dyDescent="0.3">
      <c r="A214" t="s">
        <v>37</v>
      </c>
      <c r="B214">
        <v>5.8</v>
      </c>
    </row>
    <row r="215" spans="1:2" x14ac:dyDescent="0.3">
      <c r="A215" t="s">
        <v>37</v>
      </c>
      <c r="B215">
        <v>7.5</v>
      </c>
    </row>
    <row r="216" spans="1:2" x14ac:dyDescent="0.3">
      <c r="A216" t="s">
        <v>37</v>
      </c>
      <c r="B216">
        <v>6.6</v>
      </c>
    </row>
    <row r="217" spans="1:2" x14ac:dyDescent="0.3">
      <c r="A217" t="s">
        <v>37</v>
      </c>
      <c r="B217">
        <v>6.7</v>
      </c>
    </row>
    <row r="218" spans="1:2" x14ac:dyDescent="0.3">
      <c r="A218" t="s">
        <v>37</v>
      </c>
      <c r="B218">
        <v>3.7</v>
      </c>
    </row>
    <row r="219" spans="1:2" x14ac:dyDescent="0.3">
      <c r="A219" t="s">
        <v>37</v>
      </c>
      <c r="B219">
        <v>6</v>
      </c>
    </row>
    <row r="220" spans="1:2" x14ac:dyDescent="0.3">
      <c r="A220" t="s">
        <v>37</v>
      </c>
      <c r="B220">
        <v>6.4</v>
      </c>
    </row>
    <row r="221" spans="1:2" x14ac:dyDescent="0.3">
      <c r="A221" t="s">
        <v>37</v>
      </c>
      <c r="B221">
        <v>6.1</v>
      </c>
    </row>
    <row r="222" spans="1:2" x14ac:dyDescent="0.3">
      <c r="A222" t="s">
        <v>37</v>
      </c>
      <c r="B222">
        <v>6.4</v>
      </c>
    </row>
    <row r="223" spans="1:2" x14ac:dyDescent="0.3">
      <c r="A223" t="s">
        <v>37</v>
      </c>
      <c r="B223">
        <v>5.6</v>
      </c>
    </row>
    <row r="224" spans="1:2" x14ac:dyDescent="0.3">
      <c r="A224" t="s">
        <v>37</v>
      </c>
      <c r="B224">
        <v>8</v>
      </c>
    </row>
    <row r="225" spans="1:2" x14ac:dyDescent="0.3">
      <c r="A225" t="s">
        <v>37</v>
      </c>
      <c r="B225">
        <v>5.2</v>
      </c>
    </row>
    <row r="226" spans="1:2" x14ac:dyDescent="0.3">
      <c r="A226" t="s">
        <v>37</v>
      </c>
      <c r="B226">
        <v>7.1</v>
      </c>
    </row>
    <row r="227" spans="1:2" x14ac:dyDescent="0.3">
      <c r="A227" t="s">
        <v>37</v>
      </c>
      <c r="B227">
        <v>4.8</v>
      </c>
    </row>
    <row r="228" spans="1:2" x14ac:dyDescent="0.3">
      <c r="A228" t="s">
        <v>37</v>
      </c>
      <c r="B228">
        <v>7</v>
      </c>
    </row>
    <row r="229" spans="1:2" x14ac:dyDescent="0.3">
      <c r="A229" t="s">
        <v>37</v>
      </c>
      <c r="B229">
        <v>5.4</v>
      </c>
    </row>
    <row r="230" spans="1:2" x14ac:dyDescent="0.3">
      <c r="A230" t="s">
        <v>37</v>
      </c>
      <c r="B230">
        <v>6.6</v>
      </c>
    </row>
    <row r="231" spans="1:2" x14ac:dyDescent="0.3">
      <c r="A231" t="s">
        <v>37</v>
      </c>
      <c r="B231">
        <v>6.7</v>
      </c>
    </row>
    <row r="232" spans="1:2" x14ac:dyDescent="0.3">
      <c r="A232" t="s">
        <v>37</v>
      </c>
      <c r="B232">
        <v>6.2</v>
      </c>
    </row>
    <row r="233" spans="1:2" x14ac:dyDescent="0.3">
      <c r="A233" t="s">
        <v>37</v>
      </c>
      <c r="B233">
        <v>6.1</v>
      </c>
    </row>
    <row r="234" spans="1:2" x14ac:dyDescent="0.3">
      <c r="A234" t="s">
        <v>37</v>
      </c>
      <c r="B234">
        <v>5.3</v>
      </c>
    </row>
    <row r="235" spans="1:2" x14ac:dyDescent="0.3">
      <c r="A235" t="s">
        <v>37</v>
      </c>
      <c r="B235">
        <v>6.3</v>
      </c>
    </row>
    <row r="236" spans="1:2" x14ac:dyDescent="0.3">
      <c r="A236" t="s">
        <v>37</v>
      </c>
      <c r="B236">
        <v>7</v>
      </c>
    </row>
    <row r="237" spans="1:2" x14ac:dyDescent="0.3">
      <c r="A237" t="s">
        <v>37</v>
      </c>
      <c r="B237">
        <v>7.6</v>
      </c>
    </row>
    <row r="238" spans="1:2" x14ac:dyDescent="0.3">
      <c r="A238" t="s">
        <v>37</v>
      </c>
      <c r="B238">
        <v>6.7</v>
      </c>
    </row>
    <row r="239" spans="1:2" x14ac:dyDescent="0.3">
      <c r="A239" t="s">
        <v>37</v>
      </c>
      <c r="B239">
        <v>8.1</v>
      </c>
    </row>
    <row r="240" spans="1:2" x14ac:dyDescent="0.3">
      <c r="A240" t="s">
        <v>37</v>
      </c>
      <c r="B240">
        <v>6.7</v>
      </c>
    </row>
    <row r="241" spans="1:2" x14ac:dyDescent="0.3">
      <c r="A241" t="s">
        <v>37</v>
      </c>
      <c r="B241">
        <v>6.5</v>
      </c>
    </row>
    <row r="242" spans="1:2" x14ac:dyDescent="0.3">
      <c r="A242" t="s">
        <v>37</v>
      </c>
      <c r="B242">
        <v>7.3</v>
      </c>
    </row>
    <row r="243" spans="1:2" x14ac:dyDescent="0.3">
      <c r="A243" t="s">
        <v>1464</v>
      </c>
      <c r="B243">
        <v>5.0999999999999996</v>
      </c>
    </row>
    <row r="244" spans="1:2" x14ac:dyDescent="0.3">
      <c r="A244" t="s">
        <v>37</v>
      </c>
      <c r="B244">
        <v>6</v>
      </c>
    </row>
    <row r="245" spans="1:2" x14ac:dyDescent="0.3">
      <c r="A245" t="s">
        <v>37</v>
      </c>
      <c r="B245">
        <v>6.1</v>
      </c>
    </row>
    <row r="246" spans="1:2" x14ac:dyDescent="0.3">
      <c r="A246" t="s">
        <v>37</v>
      </c>
      <c r="B246">
        <v>5.9</v>
      </c>
    </row>
    <row r="247" spans="1:2" x14ac:dyDescent="0.3">
      <c r="A247" t="s">
        <v>37</v>
      </c>
      <c r="B247">
        <v>7.8</v>
      </c>
    </row>
    <row r="248" spans="1:2" x14ac:dyDescent="0.3">
      <c r="A248" t="s">
        <v>37</v>
      </c>
      <c r="B248">
        <v>5.8</v>
      </c>
    </row>
    <row r="249" spans="1:2" x14ac:dyDescent="0.3">
      <c r="A249" t="s">
        <v>37</v>
      </c>
      <c r="B249">
        <v>6.3</v>
      </c>
    </row>
    <row r="250" spans="1:2" x14ac:dyDescent="0.3">
      <c r="A250" t="s">
        <v>37</v>
      </c>
      <c r="B250">
        <v>4.3</v>
      </c>
    </row>
    <row r="251" spans="1:2" x14ac:dyDescent="0.3">
      <c r="A251" t="s">
        <v>37</v>
      </c>
      <c r="B251">
        <v>6.4</v>
      </c>
    </row>
    <row r="252" spans="1:2" x14ac:dyDescent="0.3">
      <c r="A252" t="s">
        <v>37</v>
      </c>
      <c r="B252">
        <v>6.1</v>
      </c>
    </row>
    <row r="253" spans="1:2" x14ac:dyDescent="0.3">
      <c r="A253" t="s">
        <v>37</v>
      </c>
      <c r="B253">
        <v>6.5</v>
      </c>
    </row>
    <row r="254" spans="1:2" x14ac:dyDescent="0.3">
      <c r="A254" t="s">
        <v>37</v>
      </c>
      <c r="B254">
        <v>7.1</v>
      </c>
    </row>
    <row r="255" spans="1:2" x14ac:dyDescent="0.3">
      <c r="A255" t="s">
        <v>37</v>
      </c>
      <c r="B255">
        <v>6.4</v>
      </c>
    </row>
    <row r="256" spans="1:2" x14ac:dyDescent="0.3">
      <c r="A256" t="s">
        <v>37</v>
      </c>
      <c r="B256">
        <v>6.5</v>
      </c>
    </row>
    <row r="257" spans="1:2" x14ac:dyDescent="0.3">
      <c r="A257" t="s">
        <v>37</v>
      </c>
      <c r="B257">
        <v>6.3</v>
      </c>
    </row>
    <row r="258" spans="1:2" x14ac:dyDescent="0.3">
      <c r="A258" t="s">
        <v>37</v>
      </c>
      <c r="B258">
        <v>7.5</v>
      </c>
    </row>
    <row r="259" spans="1:2" x14ac:dyDescent="0.3">
      <c r="A259" t="s">
        <v>37</v>
      </c>
      <c r="B259">
        <v>4.9000000000000004</v>
      </c>
    </row>
    <row r="260" spans="1:2" x14ac:dyDescent="0.3">
      <c r="A260" t="s">
        <v>37</v>
      </c>
      <c r="B260">
        <v>5.8</v>
      </c>
    </row>
    <row r="261" spans="1:2" x14ac:dyDescent="0.3">
      <c r="A261" t="s">
        <v>37</v>
      </c>
      <c r="B261">
        <v>7.6</v>
      </c>
    </row>
    <row r="262" spans="1:2" x14ac:dyDescent="0.3">
      <c r="A262" t="s">
        <v>37</v>
      </c>
      <c r="B262">
        <v>6.2</v>
      </c>
    </row>
    <row r="263" spans="1:2" x14ac:dyDescent="0.3">
      <c r="A263" t="s">
        <v>37</v>
      </c>
      <c r="B263">
        <v>5.5</v>
      </c>
    </row>
    <row r="264" spans="1:2" x14ac:dyDescent="0.3">
      <c r="A264" t="s">
        <v>37</v>
      </c>
      <c r="B264">
        <v>5.4</v>
      </c>
    </row>
    <row r="265" spans="1:2" x14ac:dyDescent="0.3">
      <c r="A265" t="s">
        <v>37</v>
      </c>
      <c r="B265">
        <v>5.8</v>
      </c>
    </row>
    <row r="266" spans="1:2" x14ac:dyDescent="0.3">
      <c r="A266" t="s">
        <v>37</v>
      </c>
      <c r="B266">
        <v>7.1</v>
      </c>
    </row>
    <row r="267" spans="1:2" x14ac:dyDescent="0.3">
      <c r="A267" t="s">
        <v>37</v>
      </c>
      <c r="B267">
        <v>5.4</v>
      </c>
    </row>
    <row r="268" spans="1:2" x14ac:dyDescent="0.3">
      <c r="A268" t="s">
        <v>37</v>
      </c>
      <c r="B268">
        <v>3.7</v>
      </c>
    </row>
    <row r="269" spans="1:2" x14ac:dyDescent="0.3">
      <c r="A269" t="s">
        <v>37</v>
      </c>
      <c r="B269">
        <v>6.7</v>
      </c>
    </row>
    <row r="270" spans="1:2" x14ac:dyDescent="0.3">
      <c r="A270" t="s">
        <v>37</v>
      </c>
      <c r="B270">
        <v>7.2</v>
      </c>
    </row>
    <row r="271" spans="1:2" x14ac:dyDescent="0.3">
      <c r="A271" t="s">
        <v>37</v>
      </c>
      <c r="B271">
        <v>8.8000000000000007</v>
      </c>
    </row>
    <row r="272" spans="1:2" x14ac:dyDescent="0.3">
      <c r="A272" t="s">
        <v>37</v>
      </c>
      <c r="B272">
        <v>5.8</v>
      </c>
    </row>
    <row r="273" spans="1:2" x14ac:dyDescent="0.3">
      <c r="A273" t="s">
        <v>37</v>
      </c>
      <c r="B273">
        <v>6.8</v>
      </c>
    </row>
    <row r="274" spans="1:2" x14ac:dyDescent="0.3">
      <c r="A274" t="s">
        <v>37</v>
      </c>
      <c r="B274">
        <v>3.8</v>
      </c>
    </row>
    <row r="275" spans="1:2" x14ac:dyDescent="0.3">
      <c r="A275" t="s">
        <v>37</v>
      </c>
      <c r="B275">
        <v>7.1</v>
      </c>
    </row>
    <row r="276" spans="1:2" x14ac:dyDescent="0.3">
      <c r="A276" t="s">
        <v>37</v>
      </c>
      <c r="B276">
        <v>7.2</v>
      </c>
    </row>
    <row r="277" spans="1:2" x14ac:dyDescent="0.3">
      <c r="A277" t="s">
        <v>37</v>
      </c>
      <c r="B277">
        <v>5.9</v>
      </c>
    </row>
    <row r="278" spans="1:2" x14ac:dyDescent="0.3">
      <c r="A278" t="s">
        <v>37</v>
      </c>
      <c r="B278">
        <v>7.1</v>
      </c>
    </row>
    <row r="279" spans="1:2" x14ac:dyDescent="0.3">
      <c r="A279" t="s">
        <v>37</v>
      </c>
      <c r="B279">
        <v>8.1</v>
      </c>
    </row>
    <row r="280" spans="1:2" x14ac:dyDescent="0.3">
      <c r="A280" t="s">
        <v>37</v>
      </c>
      <c r="B280">
        <v>6.9</v>
      </c>
    </row>
    <row r="281" spans="1:2" x14ac:dyDescent="0.3">
      <c r="A281" t="s">
        <v>37</v>
      </c>
      <c r="B281">
        <v>4.4000000000000004</v>
      </c>
    </row>
    <row r="282" spans="1:2" x14ac:dyDescent="0.3">
      <c r="A282" t="s">
        <v>37</v>
      </c>
      <c r="B282">
        <v>6.5</v>
      </c>
    </row>
    <row r="283" spans="1:2" x14ac:dyDescent="0.3">
      <c r="A283" t="s">
        <v>37</v>
      </c>
      <c r="B283">
        <v>8.5</v>
      </c>
    </row>
    <row r="284" spans="1:2" x14ac:dyDescent="0.3">
      <c r="A284" t="s">
        <v>37</v>
      </c>
      <c r="B284">
        <v>7.7</v>
      </c>
    </row>
    <row r="285" spans="1:2" x14ac:dyDescent="0.3">
      <c r="A285" t="s">
        <v>37</v>
      </c>
      <c r="B285">
        <v>7.4</v>
      </c>
    </row>
    <row r="286" spans="1:2" x14ac:dyDescent="0.3">
      <c r="A286" t="s">
        <v>37</v>
      </c>
      <c r="B286">
        <v>8</v>
      </c>
    </row>
    <row r="287" spans="1:2" x14ac:dyDescent="0.3">
      <c r="A287" t="s">
        <v>37</v>
      </c>
      <c r="B287">
        <v>5.7</v>
      </c>
    </row>
    <row r="288" spans="1:2" x14ac:dyDescent="0.3">
      <c r="A288" t="s">
        <v>37</v>
      </c>
      <c r="B288">
        <v>8.5</v>
      </c>
    </row>
    <row r="289" spans="1:2" x14ac:dyDescent="0.3">
      <c r="A289" t="s">
        <v>37</v>
      </c>
      <c r="B289">
        <v>7</v>
      </c>
    </row>
    <row r="290" spans="1:2" x14ac:dyDescent="0.3">
      <c r="A290" t="s">
        <v>37</v>
      </c>
      <c r="B290">
        <v>7.8</v>
      </c>
    </row>
    <row r="291" spans="1:2" x14ac:dyDescent="0.3">
      <c r="A291" t="s">
        <v>37</v>
      </c>
      <c r="B291">
        <v>7.2</v>
      </c>
    </row>
    <row r="292" spans="1:2" x14ac:dyDescent="0.3">
      <c r="A292" t="s">
        <v>37</v>
      </c>
      <c r="B292">
        <v>6.4</v>
      </c>
    </row>
    <row r="293" spans="1:2" x14ac:dyDescent="0.3">
      <c r="A293" t="s">
        <v>37</v>
      </c>
      <c r="B293">
        <v>5.5</v>
      </c>
    </row>
    <row r="294" spans="1:2" x14ac:dyDescent="0.3">
      <c r="A294" t="s">
        <v>37</v>
      </c>
      <c r="B294">
        <v>6.7</v>
      </c>
    </row>
    <row r="295" spans="1:2" x14ac:dyDescent="0.3">
      <c r="A295" t="s">
        <v>37</v>
      </c>
      <c r="B295">
        <v>6.1</v>
      </c>
    </row>
    <row r="296" spans="1:2" x14ac:dyDescent="0.3">
      <c r="A296" t="s">
        <v>37</v>
      </c>
      <c r="B296">
        <v>8.5</v>
      </c>
    </row>
    <row r="297" spans="1:2" x14ac:dyDescent="0.3">
      <c r="A297" t="s">
        <v>37</v>
      </c>
      <c r="B297">
        <v>6.9</v>
      </c>
    </row>
    <row r="298" spans="1:2" x14ac:dyDescent="0.3">
      <c r="A298" t="s">
        <v>37</v>
      </c>
      <c r="B298">
        <v>7.3</v>
      </c>
    </row>
    <row r="299" spans="1:2" x14ac:dyDescent="0.3">
      <c r="A299" t="s">
        <v>37</v>
      </c>
      <c r="B299">
        <v>6.7</v>
      </c>
    </row>
    <row r="300" spans="1:2" x14ac:dyDescent="0.3">
      <c r="A300" t="s">
        <v>37</v>
      </c>
      <c r="B300">
        <v>6.9</v>
      </c>
    </row>
    <row r="301" spans="1:2" x14ac:dyDescent="0.3">
      <c r="A301" t="s">
        <v>37</v>
      </c>
      <c r="B301">
        <v>5.0999999999999996</v>
      </c>
    </row>
    <row r="302" spans="1:2" x14ac:dyDescent="0.3">
      <c r="A302" t="s">
        <v>37</v>
      </c>
      <c r="B302">
        <v>6.8</v>
      </c>
    </row>
    <row r="303" spans="1:2" x14ac:dyDescent="0.3">
      <c r="A303" t="s">
        <v>37</v>
      </c>
      <c r="B303">
        <v>5.8</v>
      </c>
    </row>
    <row r="304" spans="1:2" x14ac:dyDescent="0.3">
      <c r="A304" t="s">
        <v>37</v>
      </c>
      <c r="B304">
        <v>6.7</v>
      </c>
    </row>
    <row r="305" spans="1:2" x14ac:dyDescent="0.3">
      <c r="A305" t="s">
        <v>37</v>
      </c>
      <c r="B305">
        <v>6</v>
      </c>
    </row>
    <row r="306" spans="1:2" x14ac:dyDescent="0.3">
      <c r="A306" t="s">
        <v>37</v>
      </c>
      <c r="B306">
        <v>5.7</v>
      </c>
    </row>
    <row r="307" spans="1:2" x14ac:dyDescent="0.3">
      <c r="A307" t="s">
        <v>37</v>
      </c>
      <c r="B307">
        <v>8</v>
      </c>
    </row>
    <row r="308" spans="1:2" x14ac:dyDescent="0.3">
      <c r="A308" t="s">
        <v>37</v>
      </c>
      <c r="B308">
        <v>8.1999999999999993</v>
      </c>
    </row>
    <row r="309" spans="1:2" x14ac:dyDescent="0.3">
      <c r="A309" t="s">
        <v>37</v>
      </c>
      <c r="B309">
        <v>5.4</v>
      </c>
    </row>
    <row r="310" spans="1:2" x14ac:dyDescent="0.3">
      <c r="A310" t="s">
        <v>37</v>
      </c>
      <c r="B310">
        <v>7.2</v>
      </c>
    </row>
    <row r="311" spans="1:2" x14ac:dyDescent="0.3">
      <c r="A311" t="s">
        <v>37</v>
      </c>
      <c r="B311">
        <v>7.5</v>
      </c>
    </row>
    <row r="312" spans="1:2" x14ac:dyDescent="0.3">
      <c r="A312" t="s">
        <v>37</v>
      </c>
      <c r="B312">
        <v>7</v>
      </c>
    </row>
    <row r="313" spans="1:2" x14ac:dyDescent="0.3">
      <c r="A313" t="s">
        <v>37</v>
      </c>
      <c r="B313">
        <v>3.3</v>
      </c>
    </row>
    <row r="314" spans="1:2" x14ac:dyDescent="0.3">
      <c r="A314" t="s">
        <v>37</v>
      </c>
      <c r="B314">
        <v>6</v>
      </c>
    </row>
    <row r="315" spans="1:2" x14ac:dyDescent="0.3">
      <c r="A315" t="s">
        <v>37</v>
      </c>
      <c r="B315">
        <v>7.1</v>
      </c>
    </row>
    <row r="316" spans="1:2" x14ac:dyDescent="0.3">
      <c r="A316" t="s">
        <v>37</v>
      </c>
      <c r="B316">
        <v>5.4</v>
      </c>
    </row>
    <row r="317" spans="1:2" x14ac:dyDescent="0.3">
      <c r="A317" t="s">
        <v>37</v>
      </c>
      <c r="B317">
        <v>6.1</v>
      </c>
    </row>
    <row r="318" spans="1:2" x14ac:dyDescent="0.3">
      <c r="A318" t="s">
        <v>37</v>
      </c>
      <c r="B318">
        <v>5.3</v>
      </c>
    </row>
    <row r="319" spans="1:2" x14ac:dyDescent="0.3">
      <c r="A319" t="s">
        <v>37</v>
      </c>
      <c r="B319">
        <v>2.2000000000000002</v>
      </c>
    </row>
    <row r="320" spans="1:2" x14ac:dyDescent="0.3">
      <c r="A320" t="s">
        <v>37</v>
      </c>
      <c r="B320">
        <v>7</v>
      </c>
    </row>
    <row r="321" spans="1:2" x14ac:dyDescent="0.3">
      <c r="A321" t="s">
        <v>37</v>
      </c>
      <c r="B321">
        <v>3.8</v>
      </c>
    </row>
    <row r="322" spans="1:2" x14ac:dyDescent="0.3">
      <c r="A322" t="s">
        <v>37</v>
      </c>
      <c r="B322">
        <v>6.9</v>
      </c>
    </row>
    <row r="323" spans="1:2" x14ac:dyDescent="0.3">
      <c r="A323" t="s">
        <v>37</v>
      </c>
      <c r="B323">
        <v>7.2</v>
      </c>
    </row>
    <row r="324" spans="1:2" x14ac:dyDescent="0.3">
      <c r="A324" t="s">
        <v>37</v>
      </c>
      <c r="B324">
        <v>7.3</v>
      </c>
    </row>
    <row r="325" spans="1:2" x14ac:dyDescent="0.3">
      <c r="A325" t="s">
        <v>37</v>
      </c>
      <c r="B325">
        <v>6.3</v>
      </c>
    </row>
    <row r="326" spans="1:2" x14ac:dyDescent="0.3">
      <c r="A326" t="s">
        <v>37</v>
      </c>
      <c r="B326">
        <v>7.5</v>
      </c>
    </row>
    <row r="327" spans="1:2" x14ac:dyDescent="0.3">
      <c r="A327" t="s">
        <v>1946</v>
      </c>
      <c r="B327">
        <v>7.6</v>
      </c>
    </row>
    <row r="328" spans="1:2" x14ac:dyDescent="0.3">
      <c r="A328" t="s">
        <v>37</v>
      </c>
      <c r="B328">
        <v>6.8</v>
      </c>
    </row>
    <row r="329" spans="1:2" x14ac:dyDescent="0.3">
      <c r="A329" t="s">
        <v>37</v>
      </c>
      <c r="B329">
        <v>5.2</v>
      </c>
    </row>
    <row r="330" spans="1:2" x14ac:dyDescent="0.3">
      <c r="A330" t="s">
        <v>37</v>
      </c>
      <c r="B330">
        <v>7.7</v>
      </c>
    </row>
    <row r="331" spans="1:2" x14ac:dyDescent="0.3">
      <c r="A331" t="s">
        <v>37</v>
      </c>
      <c r="B331">
        <v>6.2</v>
      </c>
    </row>
    <row r="332" spans="1:2" x14ac:dyDescent="0.3">
      <c r="A332" t="s">
        <v>37</v>
      </c>
      <c r="B332">
        <v>7.7</v>
      </c>
    </row>
    <row r="333" spans="1:2" x14ac:dyDescent="0.3">
      <c r="A333" t="s">
        <v>37</v>
      </c>
      <c r="B333">
        <v>4.3</v>
      </c>
    </row>
    <row r="334" spans="1:2" x14ac:dyDescent="0.3">
      <c r="A334" t="s">
        <v>37</v>
      </c>
      <c r="B334">
        <v>6.9</v>
      </c>
    </row>
    <row r="335" spans="1:2" x14ac:dyDescent="0.3">
      <c r="A335" t="s">
        <v>37</v>
      </c>
      <c r="B335">
        <v>6.6</v>
      </c>
    </row>
    <row r="336" spans="1:2" x14ac:dyDescent="0.3">
      <c r="A336" t="s">
        <v>37</v>
      </c>
      <c r="B336">
        <v>7</v>
      </c>
    </row>
    <row r="337" spans="1:2" x14ac:dyDescent="0.3">
      <c r="A337" t="s">
        <v>37</v>
      </c>
      <c r="B337">
        <v>6.7</v>
      </c>
    </row>
    <row r="338" spans="1:2" x14ac:dyDescent="0.3">
      <c r="A338" t="s">
        <v>37</v>
      </c>
      <c r="B338">
        <v>8.1999999999999993</v>
      </c>
    </row>
    <row r="339" spans="1:2" x14ac:dyDescent="0.3">
      <c r="A339" t="s">
        <v>37</v>
      </c>
      <c r="B339">
        <v>8.9</v>
      </c>
    </row>
    <row r="340" spans="1:2" x14ac:dyDescent="0.3">
      <c r="A340" t="s">
        <v>37</v>
      </c>
      <c r="B340">
        <v>8.6999999999999993</v>
      </c>
    </row>
    <row r="341" spans="1:2" x14ac:dyDescent="0.3">
      <c r="A341" t="s">
        <v>37</v>
      </c>
      <c r="B341">
        <v>5.5</v>
      </c>
    </row>
    <row r="342" spans="1:2" x14ac:dyDescent="0.3">
      <c r="A342" t="s">
        <v>37</v>
      </c>
      <c r="B342">
        <v>5.7</v>
      </c>
    </row>
    <row r="343" spans="1:2" x14ac:dyDescent="0.3">
      <c r="A343" t="s">
        <v>37</v>
      </c>
      <c r="B343">
        <v>6.3</v>
      </c>
    </row>
    <row r="344" spans="1:2" x14ac:dyDescent="0.3">
      <c r="A344" t="s">
        <v>37</v>
      </c>
      <c r="B344">
        <v>5.9</v>
      </c>
    </row>
    <row r="345" spans="1:2" x14ac:dyDescent="0.3">
      <c r="A345" t="s">
        <v>37</v>
      </c>
      <c r="B345">
        <v>7.6</v>
      </c>
    </row>
    <row r="346" spans="1:2" x14ac:dyDescent="0.3">
      <c r="A346" t="s">
        <v>37</v>
      </c>
      <c r="B346">
        <v>6.6</v>
      </c>
    </row>
    <row r="347" spans="1:2" x14ac:dyDescent="0.3">
      <c r="A347" t="s">
        <v>37</v>
      </c>
      <c r="B347">
        <v>5.3</v>
      </c>
    </row>
    <row r="348" spans="1:2" x14ac:dyDescent="0.3">
      <c r="A348" t="s">
        <v>37</v>
      </c>
      <c r="B348">
        <v>6</v>
      </c>
    </row>
    <row r="349" spans="1:2" x14ac:dyDescent="0.3">
      <c r="A349" t="s">
        <v>37</v>
      </c>
      <c r="B349">
        <v>8</v>
      </c>
    </row>
    <row r="350" spans="1:2" x14ac:dyDescent="0.3">
      <c r="A350" t="s">
        <v>37</v>
      </c>
      <c r="B350">
        <v>5.6</v>
      </c>
    </row>
    <row r="351" spans="1:2" x14ac:dyDescent="0.3">
      <c r="A351" t="s">
        <v>37</v>
      </c>
      <c r="B351">
        <v>5.9</v>
      </c>
    </row>
    <row r="352" spans="1:2" x14ac:dyDescent="0.3">
      <c r="A352" t="s">
        <v>37</v>
      </c>
      <c r="B352">
        <v>7.3</v>
      </c>
    </row>
    <row r="353" spans="1:2" x14ac:dyDescent="0.3">
      <c r="A353" t="s">
        <v>37</v>
      </c>
      <c r="B353">
        <v>7.9</v>
      </c>
    </row>
    <row r="354" spans="1:2" x14ac:dyDescent="0.3">
      <c r="A354" t="s">
        <v>37</v>
      </c>
      <c r="B354">
        <v>6.8</v>
      </c>
    </row>
    <row r="355" spans="1:2" x14ac:dyDescent="0.3">
      <c r="A355" t="s">
        <v>37</v>
      </c>
      <c r="B355">
        <v>6.6</v>
      </c>
    </row>
    <row r="356" spans="1:2" x14ac:dyDescent="0.3">
      <c r="A356" t="s">
        <v>37</v>
      </c>
      <c r="B356">
        <v>6.6</v>
      </c>
    </row>
    <row r="357" spans="1:2" x14ac:dyDescent="0.3">
      <c r="A357" t="s">
        <v>37</v>
      </c>
      <c r="B357">
        <v>7</v>
      </c>
    </row>
    <row r="358" spans="1:2" x14ac:dyDescent="0.3">
      <c r="A358" t="s">
        <v>37</v>
      </c>
      <c r="B358">
        <v>7</v>
      </c>
    </row>
    <row r="359" spans="1:2" x14ac:dyDescent="0.3">
      <c r="A359" t="s">
        <v>37</v>
      </c>
      <c r="B359">
        <v>7.3</v>
      </c>
    </row>
    <row r="360" spans="1:2" x14ac:dyDescent="0.3">
      <c r="A360" t="s">
        <v>37</v>
      </c>
      <c r="B360">
        <v>5.5</v>
      </c>
    </row>
    <row r="361" spans="1:2" x14ac:dyDescent="0.3">
      <c r="A361" t="s">
        <v>37</v>
      </c>
      <c r="B361">
        <v>8.5</v>
      </c>
    </row>
    <row r="362" spans="1:2" x14ac:dyDescent="0.3">
      <c r="A362" t="s">
        <v>37</v>
      </c>
      <c r="B362">
        <v>7.5</v>
      </c>
    </row>
    <row r="363" spans="1:2" x14ac:dyDescent="0.3">
      <c r="A363" t="s">
        <v>37</v>
      </c>
      <c r="B363">
        <v>7</v>
      </c>
    </row>
    <row r="364" spans="1:2" x14ac:dyDescent="0.3">
      <c r="A364" t="s">
        <v>37</v>
      </c>
      <c r="B364">
        <v>7.8</v>
      </c>
    </row>
    <row r="365" spans="1:2" x14ac:dyDescent="0.3">
      <c r="A365" t="s">
        <v>37</v>
      </c>
      <c r="B365">
        <v>7.6</v>
      </c>
    </row>
    <row r="366" spans="1:2" x14ac:dyDescent="0.3">
      <c r="A366" t="s">
        <v>37</v>
      </c>
      <c r="B366">
        <v>7.6</v>
      </c>
    </row>
    <row r="367" spans="1:2" x14ac:dyDescent="0.3">
      <c r="A367" t="s">
        <v>37</v>
      </c>
      <c r="B367">
        <v>6.1</v>
      </c>
    </row>
    <row r="368" spans="1:2" x14ac:dyDescent="0.3">
      <c r="A368" t="s">
        <v>37</v>
      </c>
      <c r="B368">
        <v>6.8</v>
      </c>
    </row>
    <row r="369" spans="1:2" x14ac:dyDescent="0.3">
      <c r="A369" t="s">
        <v>37</v>
      </c>
      <c r="B369">
        <v>5</v>
      </c>
    </row>
    <row r="370" spans="1:2" x14ac:dyDescent="0.3">
      <c r="A370" t="s">
        <v>37</v>
      </c>
      <c r="B370">
        <v>7.1</v>
      </c>
    </row>
    <row r="371" spans="1:2" x14ac:dyDescent="0.3">
      <c r="A371" t="s">
        <v>37</v>
      </c>
      <c r="B371">
        <v>5.5</v>
      </c>
    </row>
    <row r="372" spans="1:2" x14ac:dyDescent="0.3">
      <c r="A372" t="s">
        <v>37</v>
      </c>
      <c r="B372">
        <v>5.6</v>
      </c>
    </row>
    <row r="373" spans="1:2" x14ac:dyDescent="0.3">
      <c r="A373" t="s">
        <v>37</v>
      </c>
      <c r="B373">
        <v>7.1</v>
      </c>
    </row>
    <row r="374" spans="1:2" x14ac:dyDescent="0.3">
      <c r="A374" t="s">
        <v>37</v>
      </c>
      <c r="B374">
        <v>4.9000000000000004</v>
      </c>
    </row>
    <row r="375" spans="1:2" x14ac:dyDescent="0.3">
      <c r="A375" t="s">
        <v>37</v>
      </c>
      <c r="B375">
        <v>7.4</v>
      </c>
    </row>
    <row r="376" spans="1:2" x14ac:dyDescent="0.3">
      <c r="A376" t="s">
        <v>37</v>
      </c>
      <c r="B376">
        <v>5.7</v>
      </c>
    </row>
    <row r="377" spans="1:2" x14ac:dyDescent="0.3">
      <c r="A377" t="s">
        <v>2221</v>
      </c>
      <c r="B377">
        <v>6.4</v>
      </c>
    </row>
    <row r="378" spans="1:2" x14ac:dyDescent="0.3">
      <c r="A378" t="s">
        <v>37</v>
      </c>
      <c r="B378">
        <v>5.9</v>
      </c>
    </row>
    <row r="379" spans="1:2" x14ac:dyDescent="0.3">
      <c r="A379" t="s">
        <v>37</v>
      </c>
      <c r="B379">
        <v>5.5</v>
      </c>
    </row>
    <row r="380" spans="1:2" x14ac:dyDescent="0.3">
      <c r="A380" t="s">
        <v>37</v>
      </c>
      <c r="B380">
        <v>6.9</v>
      </c>
    </row>
    <row r="381" spans="1:2" x14ac:dyDescent="0.3">
      <c r="A381" t="s">
        <v>37</v>
      </c>
      <c r="B381">
        <v>6.2</v>
      </c>
    </row>
    <row r="382" spans="1:2" x14ac:dyDescent="0.3">
      <c r="A382" t="s">
        <v>37</v>
      </c>
      <c r="B382">
        <v>7</v>
      </c>
    </row>
    <row r="383" spans="1:2" x14ac:dyDescent="0.3">
      <c r="A383" t="s">
        <v>37</v>
      </c>
      <c r="B383">
        <v>5.6</v>
      </c>
    </row>
    <row r="384" spans="1:2" x14ac:dyDescent="0.3">
      <c r="A384" t="s">
        <v>37</v>
      </c>
      <c r="B384">
        <v>7</v>
      </c>
    </row>
    <row r="385" spans="1:2" x14ac:dyDescent="0.3">
      <c r="A385" t="s">
        <v>37</v>
      </c>
      <c r="B385">
        <v>6.8</v>
      </c>
    </row>
    <row r="386" spans="1:2" x14ac:dyDescent="0.3">
      <c r="A386" t="s">
        <v>37</v>
      </c>
      <c r="B386">
        <v>5.4</v>
      </c>
    </row>
    <row r="387" spans="1:2" x14ac:dyDescent="0.3">
      <c r="A387" t="s">
        <v>37</v>
      </c>
      <c r="B387">
        <v>6.1</v>
      </c>
    </row>
    <row r="388" spans="1:2" x14ac:dyDescent="0.3">
      <c r="A388" t="s">
        <v>37</v>
      </c>
      <c r="B388">
        <v>6.7</v>
      </c>
    </row>
    <row r="389" spans="1:2" x14ac:dyDescent="0.3">
      <c r="A389" t="s">
        <v>37</v>
      </c>
      <c r="B389">
        <v>4.3</v>
      </c>
    </row>
    <row r="390" spans="1:2" x14ac:dyDescent="0.3">
      <c r="A390" t="s">
        <v>37</v>
      </c>
      <c r="B390">
        <v>6.9</v>
      </c>
    </row>
    <row r="391" spans="1:2" x14ac:dyDescent="0.3">
      <c r="A391" t="s">
        <v>37</v>
      </c>
      <c r="B391">
        <v>8</v>
      </c>
    </row>
    <row r="392" spans="1:2" x14ac:dyDescent="0.3">
      <c r="A392" t="s">
        <v>37</v>
      </c>
      <c r="B392">
        <v>4.4000000000000004</v>
      </c>
    </row>
    <row r="393" spans="1:2" x14ac:dyDescent="0.3">
      <c r="A393" t="s">
        <v>37</v>
      </c>
      <c r="B393">
        <v>7.3</v>
      </c>
    </row>
    <row r="394" spans="1:2" x14ac:dyDescent="0.3">
      <c r="A394" t="s">
        <v>37</v>
      </c>
      <c r="B394">
        <v>6.3</v>
      </c>
    </row>
    <row r="395" spans="1:2" x14ac:dyDescent="0.3">
      <c r="A395" t="s">
        <v>37</v>
      </c>
      <c r="B395">
        <v>6.7</v>
      </c>
    </row>
    <row r="396" spans="1:2" x14ac:dyDescent="0.3">
      <c r="A396" t="s">
        <v>37</v>
      </c>
      <c r="B396">
        <v>7.7</v>
      </c>
    </row>
    <row r="397" spans="1:2" x14ac:dyDescent="0.3">
      <c r="A397" t="s">
        <v>37</v>
      </c>
      <c r="B397">
        <v>6.5</v>
      </c>
    </row>
    <row r="398" spans="1:2" x14ac:dyDescent="0.3">
      <c r="A398" t="s">
        <v>37</v>
      </c>
      <c r="B398">
        <v>7.8</v>
      </c>
    </row>
    <row r="399" spans="1:2" x14ac:dyDescent="0.3">
      <c r="A399" t="s">
        <v>37</v>
      </c>
      <c r="B399">
        <v>6.4</v>
      </c>
    </row>
    <row r="400" spans="1:2" x14ac:dyDescent="0.3">
      <c r="A400" t="s">
        <v>37</v>
      </c>
      <c r="B400">
        <v>7.8</v>
      </c>
    </row>
    <row r="401" spans="1:2" x14ac:dyDescent="0.3">
      <c r="A401" t="s">
        <v>37</v>
      </c>
      <c r="B401">
        <v>5.8</v>
      </c>
    </row>
    <row r="402" spans="1:2" x14ac:dyDescent="0.3">
      <c r="A402" t="s">
        <v>37</v>
      </c>
      <c r="B402">
        <v>7.1</v>
      </c>
    </row>
    <row r="403" spans="1:2" x14ac:dyDescent="0.3">
      <c r="A403" t="s">
        <v>37</v>
      </c>
      <c r="B403">
        <v>7.1</v>
      </c>
    </row>
    <row r="404" spans="1:2" x14ac:dyDescent="0.3">
      <c r="A404" t="s">
        <v>37</v>
      </c>
      <c r="B404">
        <v>8.6</v>
      </c>
    </row>
    <row r="405" spans="1:2" x14ac:dyDescent="0.3">
      <c r="A405" t="s">
        <v>37</v>
      </c>
      <c r="B405">
        <v>6.8</v>
      </c>
    </row>
    <row r="406" spans="1:2" x14ac:dyDescent="0.3">
      <c r="A406" t="s">
        <v>37</v>
      </c>
      <c r="B406">
        <v>4.8</v>
      </c>
    </row>
    <row r="407" spans="1:2" x14ac:dyDescent="0.3">
      <c r="A407" t="s">
        <v>37</v>
      </c>
      <c r="B407">
        <v>6.2</v>
      </c>
    </row>
    <row r="408" spans="1:2" x14ac:dyDescent="0.3">
      <c r="A408" t="s">
        <v>37</v>
      </c>
      <c r="B408">
        <v>6.9</v>
      </c>
    </row>
    <row r="409" spans="1:2" x14ac:dyDescent="0.3">
      <c r="A409" t="s">
        <v>37</v>
      </c>
      <c r="B409">
        <v>7.3</v>
      </c>
    </row>
    <row r="410" spans="1:2" x14ac:dyDescent="0.3">
      <c r="A410" t="s">
        <v>37</v>
      </c>
      <c r="B410">
        <v>6.6</v>
      </c>
    </row>
    <row r="411" spans="1:2" x14ac:dyDescent="0.3">
      <c r="A411" t="s">
        <v>37</v>
      </c>
      <c r="B411">
        <v>6.9</v>
      </c>
    </row>
    <row r="412" spans="1:2" x14ac:dyDescent="0.3">
      <c r="A412" t="s">
        <v>37</v>
      </c>
      <c r="B412">
        <v>6.2</v>
      </c>
    </row>
    <row r="413" spans="1:2" x14ac:dyDescent="0.3">
      <c r="A413" t="s">
        <v>37</v>
      </c>
      <c r="B413">
        <v>6.7</v>
      </c>
    </row>
    <row r="414" spans="1:2" x14ac:dyDescent="0.3">
      <c r="A414" t="s">
        <v>37</v>
      </c>
      <c r="B414">
        <v>7.6</v>
      </c>
    </row>
    <row r="415" spans="1:2" x14ac:dyDescent="0.3">
      <c r="A415" t="s">
        <v>37</v>
      </c>
      <c r="B415">
        <v>6.7</v>
      </c>
    </row>
    <row r="416" spans="1:2" x14ac:dyDescent="0.3">
      <c r="A416" t="s">
        <v>37</v>
      </c>
      <c r="B416">
        <v>6.2</v>
      </c>
    </row>
    <row r="417" spans="1:2" x14ac:dyDescent="0.3">
      <c r="A417" t="s">
        <v>37</v>
      </c>
      <c r="B417">
        <v>7.3</v>
      </c>
    </row>
    <row r="418" spans="1:2" x14ac:dyDescent="0.3">
      <c r="A418" t="s">
        <v>37</v>
      </c>
      <c r="B418">
        <v>6</v>
      </c>
    </row>
    <row r="419" spans="1:2" x14ac:dyDescent="0.3">
      <c r="A419" t="s">
        <v>37</v>
      </c>
      <c r="B419">
        <v>7.1</v>
      </c>
    </row>
    <row r="420" spans="1:2" x14ac:dyDescent="0.3">
      <c r="A420" t="s">
        <v>37</v>
      </c>
      <c r="B420">
        <v>7.1</v>
      </c>
    </row>
    <row r="421" spans="1:2" x14ac:dyDescent="0.3">
      <c r="A421" t="s">
        <v>37</v>
      </c>
      <c r="B421">
        <v>5.5</v>
      </c>
    </row>
    <row r="422" spans="1:2" x14ac:dyDescent="0.3">
      <c r="A422" t="s">
        <v>37</v>
      </c>
      <c r="B422">
        <v>7.8</v>
      </c>
    </row>
    <row r="423" spans="1:2" x14ac:dyDescent="0.3">
      <c r="A423" t="s">
        <v>37</v>
      </c>
      <c r="B423">
        <v>5.6</v>
      </c>
    </row>
    <row r="424" spans="1:2" x14ac:dyDescent="0.3">
      <c r="A424" t="s">
        <v>37</v>
      </c>
      <c r="B424">
        <v>7.5</v>
      </c>
    </row>
    <row r="425" spans="1:2" x14ac:dyDescent="0.3">
      <c r="A425" t="s">
        <v>37</v>
      </c>
      <c r="B425">
        <v>5.4</v>
      </c>
    </row>
    <row r="426" spans="1:2" x14ac:dyDescent="0.3">
      <c r="A426" t="s">
        <v>37</v>
      </c>
      <c r="B426">
        <v>4.3</v>
      </c>
    </row>
    <row r="427" spans="1:2" x14ac:dyDescent="0.3">
      <c r="A427" t="s">
        <v>37</v>
      </c>
      <c r="B427">
        <v>4.9000000000000004</v>
      </c>
    </row>
    <row r="428" spans="1:2" x14ac:dyDescent="0.3">
      <c r="A428" t="s">
        <v>37</v>
      </c>
      <c r="B428">
        <v>7.1</v>
      </c>
    </row>
    <row r="429" spans="1:2" x14ac:dyDescent="0.3">
      <c r="A429" t="s">
        <v>37</v>
      </c>
      <c r="B429">
        <v>6.4</v>
      </c>
    </row>
    <row r="430" spans="1:2" x14ac:dyDescent="0.3">
      <c r="A430" t="s">
        <v>37</v>
      </c>
      <c r="B430">
        <v>6.9</v>
      </c>
    </row>
    <row r="431" spans="1:2" x14ac:dyDescent="0.3">
      <c r="A431" t="s">
        <v>37</v>
      </c>
      <c r="B431">
        <v>4.3</v>
      </c>
    </row>
    <row r="432" spans="1:2" x14ac:dyDescent="0.3">
      <c r="A432" t="s">
        <v>37</v>
      </c>
      <c r="B432">
        <v>6.1</v>
      </c>
    </row>
    <row r="433" spans="1:2" x14ac:dyDescent="0.3">
      <c r="A433" t="s">
        <v>37</v>
      </c>
      <c r="B433">
        <v>7</v>
      </c>
    </row>
    <row r="434" spans="1:2" x14ac:dyDescent="0.3">
      <c r="A434" t="s">
        <v>37</v>
      </c>
      <c r="B434">
        <v>7.7</v>
      </c>
    </row>
    <row r="435" spans="1:2" x14ac:dyDescent="0.3">
      <c r="A435" t="s">
        <v>37</v>
      </c>
      <c r="B435">
        <v>5.9</v>
      </c>
    </row>
    <row r="436" spans="1:2" x14ac:dyDescent="0.3">
      <c r="A436" t="s">
        <v>37</v>
      </c>
      <c r="B436">
        <v>6.7</v>
      </c>
    </row>
    <row r="437" spans="1:2" x14ac:dyDescent="0.3">
      <c r="A437" t="s">
        <v>37</v>
      </c>
      <c r="B437">
        <v>6.5</v>
      </c>
    </row>
    <row r="438" spans="1:2" x14ac:dyDescent="0.3">
      <c r="A438" t="s">
        <v>37</v>
      </c>
      <c r="B438">
        <v>7.1</v>
      </c>
    </row>
    <row r="439" spans="1:2" x14ac:dyDescent="0.3">
      <c r="A439" t="s">
        <v>37</v>
      </c>
      <c r="B439">
        <v>7.3</v>
      </c>
    </row>
    <row r="440" spans="1:2" x14ac:dyDescent="0.3">
      <c r="A440" t="s">
        <v>37</v>
      </c>
      <c r="B440">
        <v>6.5</v>
      </c>
    </row>
    <row r="441" spans="1:2" x14ac:dyDescent="0.3">
      <c r="A441" t="s">
        <v>37</v>
      </c>
      <c r="B441">
        <v>7</v>
      </c>
    </row>
    <row r="442" spans="1:2" x14ac:dyDescent="0.3">
      <c r="A442" t="s">
        <v>37</v>
      </c>
      <c r="B442">
        <v>6.8</v>
      </c>
    </row>
    <row r="443" spans="1:2" x14ac:dyDescent="0.3">
      <c r="A443" t="s">
        <v>37</v>
      </c>
      <c r="B443">
        <v>7.2</v>
      </c>
    </row>
    <row r="444" spans="1:2" x14ac:dyDescent="0.3">
      <c r="A444" t="s">
        <v>37</v>
      </c>
      <c r="B444">
        <v>6.4</v>
      </c>
    </row>
    <row r="445" spans="1:2" x14ac:dyDescent="0.3">
      <c r="A445" t="s">
        <v>37</v>
      </c>
      <c r="B445">
        <v>6.1</v>
      </c>
    </row>
    <row r="446" spans="1:2" x14ac:dyDescent="0.3">
      <c r="A446" t="s">
        <v>37</v>
      </c>
      <c r="B446">
        <v>6.7</v>
      </c>
    </row>
    <row r="447" spans="1:2" x14ac:dyDescent="0.3">
      <c r="A447" t="s">
        <v>37</v>
      </c>
      <c r="B447">
        <v>6.4</v>
      </c>
    </row>
    <row r="448" spans="1:2" x14ac:dyDescent="0.3">
      <c r="A448" t="s">
        <v>37</v>
      </c>
      <c r="B448">
        <v>4.4000000000000004</v>
      </c>
    </row>
    <row r="449" spans="1:2" x14ac:dyDescent="0.3">
      <c r="A449" t="s">
        <v>37</v>
      </c>
      <c r="B449">
        <v>5.4</v>
      </c>
    </row>
    <row r="450" spans="1:2" x14ac:dyDescent="0.3">
      <c r="A450" t="s">
        <v>37</v>
      </c>
      <c r="B450">
        <v>6.5</v>
      </c>
    </row>
    <row r="451" spans="1:2" x14ac:dyDescent="0.3">
      <c r="A451" t="s">
        <v>37</v>
      </c>
      <c r="B451">
        <v>6.7</v>
      </c>
    </row>
    <row r="452" spans="1:2" x14ac:dyDescent="0.3">
      <c r="A452" t="s">
        <v>37</v>
      </c>
      <c r="B452">
        <v>8.1</v>
      </c>
    </row>
    <row r="453" spans="1:2" x14ac:dyDescent="0.3">
      <c r="A453" t="s">
        <v>37</v>
      </c>
      <c r="B453">
        <v>5.6</v>
      </c>
    </row>
    <row r="454" spans="1:2" x14ac:dyDescent="0.3">
      <c r="A454" t="s">
        <v>37</v>
      </c>
      <c r="B454">
        <v>6.3</v>
      </c>
    </row>
    <row r="455" spans="1:2" x14ac:dyDescent="0.3">
      <c r="A455" t="s">
        <v>37</v>
      </c>
      <c r="B455">
        <v>7.3</v>
      </c>
    </row>
    <row r="456" spans="1:2" x14ac:dyDescent="0.3">
      <c r="A456" t="s">
        <v>37</v>
      </c>
      <c r="B456">
        <v>6.1</v>
      </c>
    </row>
    <row r="457" spans="1:2" x14ac:dyDescent="0.3">
      <c r="A457" t="s">
        <v>37</v>
      </c>
      <c r="B457">
        <v>7.7</v>
      </c>
    </row>
    <row r="458" spans="1:2" x14ac:dyDescent="0.3">
      <c r="A458" t="s">
        <v>37</v>
      </c>
      <c r="B458">
        <v>6.4</v>
      </c>
    </row>
    <row r="459" spans="1:2" x14ac:dyDescent="0.3">
      <c r="A459" t="s">
        <v>37</v>
      </c>
      <c r="B459">
        <v>8.8000000000000007</v>
      </c>
    </row>
    <row r="460" spans="1:2" x14ac:dyDescent="0.3">
      <c r="A460" t="s">
        <v>37</v>
      </c>
      <c r="B460">
        <v>6.8</v>
      </c>
    </row>
    <row r="461" spans="1:2" x14ac:dyDescent="0.3">
      <c r="A461" t="s">
        <v>37</v>
      </c>
      <c r="B461">
        <v>6.6</v>
      </c>
    </row>
    <row r="462" spans="1:2" x14ac:dyDescent="0.3">
      <c r="A462" t="s">
        <v>37</v>
      </c>
      <c r="B462">
        <v>7.2</v>
      </c>
    </row>
    <row r="463" spans="1:2" x14ac:dyDescent="0.3">
      <c r="A463" t="s">
        <v>37</v>
      </c>
      <c r="B463">
        <v>6.9</v>
      </c>
    </row>
    <row r="464" spans="1:2" x14ac:dyDescent="0.3">
      <c r="A464" t="s">
        <v>37</v>
      </c>
      <c r="B464">
        <v>5.2</v>
      </c>
    </row>
    <row r="465" spans="1:2" x14ac:dyDescent="0.3">
      <c r="A465" t="s">
        <v>37</v>
      </c>
      <c r="B465">
        <v>4.9000000000000004</v>
      </c>
    </row>
    <row r="466" spans="1:2" x14ac:dyDescent="0.3">
      <c r="A466" t="s">
        <v>37</v>
      </c>
      <c r="B466">
        <v>6.3</v>
      </c>
    </row>
    <row r="467" spans="1:2" x14ac:dyDescent="0.3">
      <c r="A467" t="s">
        <v>37</v>
      </c>
      <c r="B467">
        <v>5.6</v>
      </c>
    </row>
    <row r="468" spans="1:2" x14ac:dyDescent="0.3">
      <c r="A468" t="s">
        <v>37</v>
      </c>
      <c r="B468">
        <v>5.5</v>
      </c>
    </row>
    <row r="469" spans="1:2" x14ac:dyDescent="0.3">
      <c r="A469" t="s">
        <v>37</v>
      </c>
      <c r="B469">
        <v>6.7</v>
      </c>
    </row>
    <row r="470" spans="1:2" x14ac:dyDescent="0.3">
      <c r="A470" t="s">
        <v>37</v>
      </c>
      <c r="B470">
        <v>7.6</v>
      </c>
    </row>
    <row r="471" spans="1:2" x14ac:dyDescent="0.3">
      <c r="A471" t="s">
        <v>37</v>
      </c>
      <c r="B471">
        <v>5.7</v>
      </c>
    </row>
    <row r="472" spans="1:2" x14ac:dyDescent="0.3">
      <c r="A472" t="s">
        <v>37</v>
      </c>
      <c r="B472">
        <v>4.5999999999999996</v>
      </c>
    </row>
    <row r="473" spans="1:2" x14ac:dyDescent="0.3">
      <c r="A473" t="s">
        <v>37</v>
      </c>
      <c r="B473">
        <v>7</v>
      </c>
    </row>
    <row r="474" spans="1:2" x14ac:dyDescent="0.3">
      <c r="A474" t="s">
        <v>37</v>
      </c>
      <c r="B474">
        <v>5.2</v>
      </c>
    </row>
    <row r="475" spans="1:2" x14ac:dyDescent="0.3">
      <c r="A475" t="s">
        <v>37</v>
      </c>
      <c r="B475">
        <v>5.0999999999999996</v>
      </c>
    </row>
    <row r="476" spans="1:2" x14ac:dyDescent="0.3">
      <c r="A476" t="s">
        <v>37</v>
      </c>
      <c r="B476">
        <v>6.6</v>
      </c>
    </row>
    <row r="477" spans="1:2" x14ac:dyDescent="0.3">
      <c r="A477" t="s">
        <v>37</v>
      </c>
      <c r="B477">
        <v>7</v>
      </c>
    </row>
    <row r="478" spans="1:2" x14ac:dyDescent="0.3">
      <c r="A478" t="s">
        <v>37</v>
      </c>
      <c r="B478">
        <v>6.7</v>
      </c>
    </row>
    <row r="479" spans="1:2" x14ac:dyDescent="0.3">
      <c r="A479" t="s">
        <v>37</v>
      </c>
      <c r="B479">
        <v>7.6</v>
      </c>
    </row>
    <row r="480" spans="1:2" x14ac:dyDescent="0.3">
      <c r="A480" t="s">
        <v>37</v>
      </c>
      <c r="B480">
        <v>7.3</v>
      </c>
    </row>
    <row r="481" spans="1:2" x14ac:dyDescent="0.3">
      <c r="A481" t="s">
        <v>37</v>
      </c>
      <c r="B481">
        <v>5.9</v>
      </c>
    </row>
    <row r="482" spans="1:2" x14ac:dyDescent="0.3">
      <c r="A482" t="s">
        <v>37</v>
      </c>
      <c r="B482">
        <v>5.6</v>
      </c>
    </row>
    <row r="483" spans="1:2" x14ac:dyDescent="0.3">
      <c r="A483" t="s">
        <v>37</v>
      </c>
      <c r="B483">
        <v>6.5</v>
      </c>
    </row>
    <row r="484" spans="1:2" x14ac:dyDescent="0.3">
      <c r="A484" t="s">
        <v>2778</v>
      </c>
      <c r="B484">
        <v>5.9</v>
      </c>
    </row>
    <row r="485" spans="1:2" x14ac:dyDescent="0.3">
      <c r="A485" t="s">
        <v>37</v>
      </c>
      <c r="B485">
        <v>7</v>
      </c>
    </row>
    <row r="486" spans="1:2" x14ac:dyDescent="0.3">
      <c r="A486" t="s">
        <v>37</v>
      </c>
      <c r="B486">
        <v>5.3</v>
      </c>
    </row>
    <row r="487" spans="1:2" x14ac:dyDescent="0.3">
      <c r="A487" t="s">
        <v>37</v>
      </c>
      <c r="B487">
        <v>5.9</v>
      </c>
    </row>
    <row r="488" spans="1:2" x14ac:dyDescent="0.3">
      <c r="A488" t="s">
        <v>37</v>
      </c>
      <c r="B488">
        <v>6.3</v>
      </c>
    </row>
    <row r="489" spans="1:2" x14ac:dyDescent="0.3">
      <c r="A489" t="s">
        <v>1464</v>
      </c>
      <c r="B489">
        <v>6.4</v>
      </c>
    </row>
    <row r="490" spans="1:2" x14ac:dyDescent="0.3">
      <c r="A490" t="s">
        <v>37</v>
      </c>
      <c r="B490">
        <v>6.9</v>
      </c>
    </row>
    <row r="491" spans="1:2" x14ac:dyDescent="0.3">
      <c r="A491" t="s">
        <v>37</v>
      </c>
      <c r="B491">
        <v>6.3</v>
      </c>
    </row>
    <row r="492" spans="1:2" x14ac:dyDescent="0.3">
      <c r="A492" t="s">
        <v>37</v>
      </c>
      <c r="B492">
        <v>7.3</v>
      </c>
    </row>
    <row r="493" spans="1:2" x14ac:dyDescent="0.3">
      <c r="A493" t="s">
        <v>37</v>
      </c>
      <c r="B493">
        <v>5.8</v>
      </c>
    </row>
    <row r="494" spans="1:2" x14ac:dyDescent="0.3">
      <c r="A494" t="s">
        <v>37</v>
      </c>
      <c r="B494">
        <v>5.2</v>
      </c>
    </row>
    <row r="495" spans="1:2" x14ac:dyDescent="0.3">
      <c r="A495" t="s">
        <v>37</v>
      </c>
      <c r="B495">
        <v>2.4</v>
      </c>
    </row>
    <row r="496" spans="1:2" x14ac:dyDescent="0.3">
      <c r="A496" t="s">
        <v>37</v>
      </c>
      <c r="B496">
        <v>5.7</v>
      </c>
    </row>
    <row r="497" spans="1:2" x14ac:dyDescent="0.3">
      <c r="A497" t="s">
        <v>37</v>
      </c>
      <c r="B497">
        <v>5.8</v>
      </c>
    </row>
    <row r="498" spans="1:2" x14ac:dyDescent="0.3">
      <c r="A498" t="s">
        <v>37</v>
      </c>
      <c r="B498">
        <v>5.6</v>
      </c>
    </row>
    <row r="499" spans="1:2" x14ac:dyDescent="0.3">
      <c r="A499" t="s">
        <v>37</v>
      </c>
      <c r="B499">
        <v>6</v>
      </c>
    </row>
    <row r="500" spans="1:2" x14ac:dyDescent="0.3">
      <c r="A500" t="s">
        <v>37</v>
      </c>
      <c r="B500">
        <v>5.8</v>
      </c>
    </row>
    <row r="501" spans="1:2" x14ac:dyDescent="0.3">
      <c r="A501" t="s">
        <v>37</v>
      </c>
      <c r="B501">
        <v>6</v>
      </c>
    </row>
    <row r="502" spans="1:2" x14ac:dyDescent="0.3">
      <c r="A502" t="s">
        <v>37</v>
      </c>
      <c r="B502">
        <v>5.7</v>
      </c>
    </row>
    <row r="503" spans="1:2" x14ac:dyDescent="0.3">
      <c r="A503" t="s">
        <v>37</v>
      </c>
      <c r="B503">
        <v>6</v>
      </c>
    </row>
    <row r="504" spans="1:2" x14ac:dyDescent="0.3">
      <c r="A504" t="s">
        <v>1464</v>
      </c>
      <c r="B504">
        <v>7.8</v>
      </c>
    </row>
    <row r="505" spans="1:2" x14ac:dyDescent="0.3">
      <c r="A505" t="s">
        <v>37</v>
      </c>
      <c r="B505">
        <v>4.2</v>
      </c>
    </row>
    <row r="506" spans="1:2" x14ac:dyDescent="0.3">
      <c r="A506" t="s">
        <v>37</v>
      </c>
      <c r="B506">
        <v>5.6</v>
      </c>
    </row>
    <row r="507" spans="1:2" x14ac:dyDescent="0.3">
      <c r="A507" t="s">
        <v>2778</v>
      </c>
      <c r="B507">
        <v>4.4000000000000004</v>
      </c>
    </row>
    <row r="508" spans="1:2" x14ac:dyDescent="0.3">
      <c r="A508" t="s">
        <v>37</v>
      </c>
      <c r="B508">
        <v>8.1999999999999993</v>
      </c>
    </row>
    <row r="509" spans="1:2" x14ac:dyDescent="0.3">
      <c r="A509" t="s">
        <v>37</v>
      </c>
      <c r="B509">
        <v>8.5</v>
      </c>
    </row>
    <row r="510" spans="1:2" x14ac:dyDescent="0.3">
      <c r="A510" t="s">
        <v>37</v>
      </c>
      <c r="B510">
        <v>5.8</v>
      </c>
    </row>
    <row r="511" spans="1:2" x14ac:dyDescent="0.3">
      <c r="A511" t="s">
        <v>37</v>
      </c>
      <c r="B511">
        <v>6.5</v>
      </c>
    </row>
    <row r="512" spans="1:2" x14ac:dyDescent="0.3">
      <c r="A512" t="s">
        <v>37</v>
      </c>
      <c r="B512">
        <v>7.2</v>
      </c>
    </row>
    <row r="513" spans="1:2" x14ac:dyDescent="0.3">
      <c r="A513" t="s">
        <v>37</v>
      </c>
      <c r="B513">
        <v>6.7</v>
      </c>
    </row>
    <row r="514" spans="1:2" x14ac:dyDescent="0.3">
      <c r="A514" t="s">
        <v>37</v>
      </c>
      <c r="B514">
        <v>3.4</v>
      </c>
    </row>
    <row r="515" spans="1:2" x14ac:dyDescent="0.3">
      <c r="A515" t="s">
        <v>37</v>
      </c>
      <c r="B515">
        <v>5.9</v>
      </c>
    </row>
    <row r="516" spans="1:2" x14ac:dyDescent="0.3">
      <c r="A516" t="s">
        <v>37</v>
      </c>
      <c r="B516">
        <v>7.8</v>
      </c>
    </row>
    <row r="517" spans="1:2" x14ac:dyDescent="0.3">
      <c r="A517" t="s">
        <v>37</v>
      </c>
      <c r="B517">
        <v>5.9</v>
      </c>
    </row>
    <row r="518" spans="1:2" x14ac:dyDescent="0.3">
      <c r="A518" t="s">
        <v>37</v>
      </c>
      <c r="B518">
        <v>4.0999999999999996</v>
      </c>
    </row>
    <row r="519" spans="1:2" x14ac:dyDescent="0.3">
      <c r="A519" t="s">
        <v>37</v>
      </c>
      <c r="B519">
        <v>6.8</v>
      </c>
    </row>
    <row r="520" spans="1:2" x14ac:dyDescent="0.3">
      <c r="A520" t="s">
        <v>37</v>
      </c>
      <c r="B520">
        <v>5.8</v>
      </c>
    </row>
    <row r="521" spans="1:2" x14ac:dyDescent="0.3">
      <c r="A521" t="s">
        <v>37</v>
      </c>
      <c r="B521">
        <v>7.5</v>
      </c>
    </row>
    <row r="522" spans="1:2" x14ac:dyDescent="0.3">
      <c r="A522" t="s">
        <v>37</v>
      </c>
      <c r="B522">
        <v>6.9</v>
      </c>
    </row>
    <row r="523" spans="1:2" x14ac:dyDescent="0.3">
      <c r="A523" t="s">
        <v>37</v>
      </c>
      <c r="B523">
        <v>6.5</v>
      </c>
    </row>
    <row r="524" spans="1:2" x14ac:dyDescent="0.3">
      <c r="A524" t="s">
        <v>37</v>
      </c>
      <c r="B524">
        <v>6.9</v>
      </c>
    </row>
    <row r="525" spans="1:2" x14ac:dyDescent="0.3">
      <c r="A525" t="s">
        <v>37</v>
      </c>
      <c r="B525">
        <v>7.9</v>
      </c>
    </row>
    <row r="526" spans="1:2" x14ac:dyDescent="0.3">
      <c r="A526" t="s">
        <v>37</v>
      </c>
      <c r="B526">
        <v>7.4</v>
      </c>
    </row>
    <row r="527" spans="1:2" x14ac:dyDescent="0.3">
      <c r="A527" t="s">
        <v>37</v>
      </c>
      <c r="B527">
        <v>6.7</v>
      </c>
    </row>
    <row r="528" spans="1:2" x14ac:dyDescent="0.3">
      <c r="A528" t="s">
        <v>37</v>
      </c>
      <c r="B528">
        <v>7.4</v>
      </c>
    </row>
    <row r="529" spans="1:2" x14ac:dyDescent="0.3">
      <c r="A529" t="s">
        <v>37</v>
      </c>
      <c r="B529">
        <v>6.9</v>
      </c>
    </row>
    <row r="530" spans="1:2" x14ac:dyDescent="0.3">
      <c r="A530" t="s">
        <v>37</v>
      </c>
      <c r="B530">
        <v>6.8</v>
      </c>
    </row>
    <row r="531" spans="1:2" x14ac:dyDescent="0.3">
      <c r="A531" t="s">
        <v>37</v>
      </c>
      <c r="B531">
        <v>6.7</v>
      </c>
    </row>
    <row r="532" spans="1:2" x14ac:dyDescent="0.3">
      <c r="A532" t="s">
        <v>37</v>
      </c>
      <c r="B532">
        <v>5.0999999999999996</v>
      </c>
    </row>
    <row r="533" spans="1:2" x14ac:dyDescent="0.3">
      <c r="A533" t="s">
        <v>37</v>
      </c>
      <c r="B533">
        <v>4.0999999999999996</v>
      </c>
    </row>
    <row r="534" spans="1:2" x14ac:dyDescent="0.3">
      <c r="A534" t="s">
        <v>37</v>
      </c>
      <c r="B534">
        <v>7.3</v>
      </c>
    </row>
    <row r="535" spans="1:2" x14ac:dyDescent="0.3">
      <c r="A535" t="s">
        <v>37</v>
      </c>
      <c r="B535">
        <v>6</v>
      </c>
    </row>
    <row r="536" spans="1:2" x14ac:dyDescent="0.3">
      <c r="A536" t="s">
        <v>37</v>
      </c>
      <c r="B536">
        <v>7.3</v>
      </c>
    </row>
    <row r="537" spans="1:2" x14ac:dyDescent="0.3">
      <c r="A537" t="s">
        <v>37</v>
      </c>
      <c r="B537">
        <v>7.5</v>
      </c>
    </row>
    <row r="538" spans="1:2" x14ac:dyDescent="0.3">
      <c r="A538" t="s">
        <v>37</v>
      </c>
      <c r="B538">
        <v>5.4</v>
      </c>
    </row>
    <row r="539" spans="1:2" x14ac:dyDescent="0.3">
      <c r="A539" t="s">
        <v>37</v>
      </c>
      <c r="B539">
        <v>5.9</v>
      </c>
    </row>
    <row r="540" spans="1:2" x14ac:dyDescent="0.3">
      <c r="A540" t="s">
        <v>37</v>
      </c>
      <c r="B540">
        <v>7.1</v>
      </c>
    </row>
    <row r="541" spans="1:2" x14ac:dyDescent="0.3">
      <c r="A541" t="s">
        <v>37</v>
      </c>
      <c r="B541">
        <v>6</v>
      </c>
    </row>
    <row r="542" spans="1:2" x14ac:dyDescent="0.3">
      <c r="A542" t="s">
        <v>37</v>
      </c>
      <c r="B542">
        <v>6.5</v>
      </c>
    </row>
    <row r="543" spans="1:2" x14ac:dyDescent="0.3">
      <c r="A543" t="s">
        <v>37</v>
      </c>
      <c r="B543">
        <v>8.3000000000000007</v>
      </c>
    </row>
    <row r="544" spans="1:2" x14ac:dyDescent="0.3">
      <c r="A544" t="s">
        <v>37</v>
      </c>
      <c r="B544">
        <v>5.7</v>
      </c>
    </row>
    <row r="545" spans="1:2" x14ac:dyDescent="0.3">
      <c r="A545" t="s">
        <v>37</v>
      </c>
      <c r="B545">
        <v>7.6</v>
      </c>
    </row>
    <row r="546" spans="1:2" x14ac:dyDescent="0.3">
      <c r="A546" t="s">
        <v>37</v>
      </c>
      <c r="B546">
        <v>6.6</v>
      </c>
    </row>
    <row r="547" spans="1:2" x14ac:dyDescent="0.3">
      <c r="A547" t="s">
        <v>37</v>
      </c>
      <c r="B547">
        <v>5.4</v>
      </c>
    </row>
    <row r="548" spans="1:2" x14ac:dyDescent="0.3">
      <c r="A548" t="s">
        <v>37</v>
      </c>
      <c r="B548">
        <v>7.3</v>
      </c>
    </row>
    <row r="549" spans="1:2" x14ac:dyDescent="0.3">
      <c r="A549" t="s">
        <v>37</v>
      </c>
      <c r="B549">
        <v>6.5</v>
      </c>
    </row>
    <row r="550" spans="1:2" x14ac:dyDescent="0.3">
      <c r="A550" t="s">
        <v>37</v>
      </c>
      <c r="B550">
        <v>6.6</v>
      </c>
    </row>
    <row r="551" spans="1:2" x14ac:dyDescent="0.3">
      <c r="A551" t="s">
        <v>37</v>
      </c>
      <c r="B551">
        <v>6.6</v>
      </c>
    </row>
    <row r="552" spans="1:2" x14ac:dyDescent="0.3">
      <c r="A552" t="s">
        <v>37</v>
      </c>
      <c r="B552">
        <v>5.9</v>
      </c>
    </row>
    <row r="553" spans="1:2" x14ac:dyDescent="0.3">
      <c r="A553" t="s">
        <v>37</v>
      </c>
      <c r="B553">
        <v>6.7</v>
      </c>
    </row>
    <row r="554" spans="1:2" x14ac:dyDescent="0.3">
      <c r="A554" t="s">
        <v>37</v>
      </c>
      <c r="B554">
        <v>6.1</v>
      </c>
    </row>
    <row r="555" spans="1:2" x14ac:dyDescent="0.3">
      <c r="A555" t="s">
        <v>37</v>
      </c>
      <c r="B555">
        <v>6.6</v>
      </c>
    </row>
    <row r="556" spans="1:2" x14ac:dyDescent="0.3">
      <c r="A556" t="s">
        <v>37</v>
      </c>
      <c r="B556">
        <v>6.6</v>
      </c>
    </row>
    <row r="557" spans="1:2" x14ac:dyDescent="0.3">
      <c r="A557" t="s">
        <v>37</v>
      </c>
      <c r="B557">
        <v>5.3</v>
      </c>
    </row>
    <row r="558" spans="1:2" x14ac:dyDescent="0.3">
      <c r="A558" t="s">
        <v>37</v>
      </c>
      <c r="B558">
        <v>6</v>
      </c>
    </row>
    <row r="559" spans="1:2" x14ac:dyDescent="0.3">
      <c r="A559" t="s">
        <v>37</v>
      </c>
      <c r="B559">
        <v>6</v>
      </c>
    </row>
    <row r="560" spans="1:2" x14ac:dyDescent="0.3">
      <c r="A560" t="s">
        <v>37</v>
      </c>
      <c r="B560">
        <v>4.7</v>
      </c>
    </row>
    <row r="561" spans="1:2" x14ac:dyDescent="0.3">
      <c r="A561" t="s">
        <v>37</v>
      </c>
      <c r="B561">
        <v>6.1</v>
      </c>
    </row>
    <row r="562" spans="1:2" x14ac:dyDescent="0.3">
      <c r="A562" t="s">
        <v>37</v>
      </c>
      <c r="B562">
        <v>7.2</v>
      </c>
    </row>
    <row r="563" spans="1:2" x14ac:dyDescent="0.3">
      <c r="A563" t="s">
        <v>37</v>
      </c>
      <c r="B563">
        <v>6.4</v>
      </c>
    </row>
    <row r="564" spans="1:2" x14ac:dyDescent="0.3">
      <c r="A564" t="s">
        <v>37</v>
      </c>
      <c r="B564">
        <v>6.1</v>
      </c>
    </row>
    <row r="565" spans="1:2" x14ac:dyDescent="0.3">
      <c r="A565" t="s">
        <v>37</v>
      </c>
      <c r="B565">
        <v>5.9</v>
      </c>
    </row>
    <row r="566" spans="1:2" x14ac:dyDescent="0.3">
      <c r="A566" t="s">
        <v>37</v>
      </c>
      <c r="B566">
        <v>6</v>
      </c>
    </row>
    <row r="567" spans="1:2" x14ac:dyDescent="0.3">
      <c r="A567" t="s">
        <v>37</v>
      </c>
      <c r="B567">
        <v>6.3</v>
      </c>
    </row>
    <row r="568" spans="1:2" x14ac:dyDescent="0.3">
      <c r="A568" t="s">
        <v>37</v>
      </c>
      <c r="B568">
        <v>5.6</v>
      </c>
    </row>
    <row r="569" spans="1:2" x14ac:dyDescent="0.3">
      <c r="A569" t="s">
        <v>37</v>
      </c>
      <c r="B569">
        <v>6.4</v>
      </c>
    </row>
    <row r="570" spans="1:2" x14ac:dyDescent="0.3">
      <c r="A570" t="s">
        <v>37</v>
      </c>
      <c r="B570">
        <v>7.1</v>
      </c>
    </row>
    <row r="571" spans="1:2" x14ac:dyDescent="0.3">
      <c r="A571" t="s">
        <v>37</v>
      </c>
      <c r="B571">
        <v>6.6</v>
      </c>
    </row>
    <row r="572" spans="1:2" x14ac:dyDescent="0.3">
      <c r="A572" t="s">
        <v>37</v>
      </c>
      <c r="B572">
        <v>4.5999999999999996</v>
      </c>
    </row>
    <row r="573" spans="1:2" x14ac:dyDescent="0.3">
      <c r="A573" t="s">
        <v>37</v>
      </c>
      <c r="B573">
        <v>8.4</v>
      </c>
    </row>
    <row r="574" spans="1:2" x14ac:dyDescent="0.3">
      <c r="A574" t="s">
        <v>37</v>
      </c>
      <c r="B574">
        <v>7.1</v>
      </c>
    </row>
    <row r="575" spans="1:2" x14ac:dyDescent="0.3">
      <c r="A575" t="s">
        <v>37</v>
      </c>
      <c r="B575">
        <v>7.4</v>
      </c>
    </row>
    <row r="576" spans="1:2" x14ac:dyDescent="0.3">
      <c r="A576" t="s">
        <v>37</v>
      </c>
      <c r="B576">
        <v>6.9</v>
      </c>
    </row>
    <row r="577" spans="1:2" x14ac:dyDescent="0.3">
      <c r="A577" t="s">
        <v>37</v>
      </c>
      <c r="B577">
        <v>4.5</v>
      </c>
    </row>
    <row r="578" spans="1:2" x14ac:dyDescent="0.3">
      <c r="A578" t="s">
        <v>37</v>
      </c>
      <c r="B578">
        <v>7.1</v>
      </c>
    </row>
    <row r="579" spans="1:2" x14ac:dyDescent="0.3">
      <c r="A579" t="s">
        <v>37</v>
      </c>
      <c r="B579">
        <v>6.5</v>
      </c>
    </row>
    <row r="580" spans="1:2" x14ac:dyDescent="0.3">
      <c r="A580" t="s">
        <v>37</v>
      </c>
      <c r="B580">
        <v>5.3</v>
      </c>
    </row>
    <row r="581" spans="1:2" x14ac:dyDescent="0.3">
      <c r="A581" t="s">
        <v>37</v>
      </c>
      <c r="B581">
        <v>6.7</v>
      </c>
    </row>
    <row r="582" spans="1:2" x14ac:dyDescent="0.3">
      <c r="A582" t="s">
        <v>37</v>
      </c>
      <c r="B582">
        <v>7.2</v>
      </c>
    </row>
    <row r="583" spans="1:2" x14ac:dyDescent="0.3">
      <c r="A583" t="s">
        <v>37</v>
      </c>
      <c r="B583">
        <v>7.2</v>
      </c>
    </row>
    <row r="584" spans="1:2" x14ac:dyDescent="0.3">
      <c r="A584" t="s">
        <v>37</v>
      </c>
      <c r="B584">
        <v>5.5</v>
      </c>
    </row>
    <row r="585" spans="1:2" x14ac:dyDescent="0.3">
      <c r="A585" t="s">
        <v>37</v>
      </c>
      <c r="B585">
        <v>5.8</v>
      </c>
    </row>
    <row r="586" spans="1:2" x14ac:dyDescent="0.3">
      <c r="A586" t="s">
        <v>37</v>
      </c>
      <c r="B586">
        <v>6</v>
      </c>
    </row>
    <row r="587" spans="1:2" x14ac:dyDescent="0.3">
      <c r="A587" t="s">
        <v>37</v>
      </c>
      <c r="B587">
        <v>6.6</v>
      </c>
    </row>
    <row r="588" spans="1:2" x14ac:dyDescent="0.3">
      <c r="A588" t="s">
        <v>37</v>
      </c>
      <c r="B588">
        <v>8.3000000000000007</v>
      </c>
    </row>
    <row r="589" spans="1:2" x14ac:dyDescent="0.3">
      <c r="A589" t="s">
        <v>37</v>
      </c>
      <c r="B589">
        <v>6.7</v>
      </c>
    </row>
    <row r="590" spans="1:2" x14ac:dyDescent="0.3">
      <c r="A590" t="s">
        <v>37</v>
      </c>
      <c r="B590">
        <v>6</v>
      </c>
    </row>
    <row r="591" spans="1:2" x14ac:dyDescent="0.3">
      <c r="A591" t="s">
        <v>37</v>
      </c>
      <c r="B591">
        <v>7.1</v>
      </c>
    </row>
    <row r="592" spans="1:2" x14ac:dyDescent="0.3">
      <c r="A592" t="s">
        <v>37</v>
      </c>
      <c r="B592">
        <v>6</v>
      </c>
    </row>
    <row r="593" spans="1:2" x14ac:dyDescent="0.3">
      <c r="A593" t="s">
        <v>37</v>
      </c>
      <c r="B593">
        <v>7.5</v>
      </c>
    </row>
    <row r="594" spans="1:2" x14ac:dyDescent="0.3">
      <c r="A594" t="s">
        <v>37</v>
      </c>
      <c r="B594">
        <v>6.9</v>
      </c>
    </row>
    <row r="595" spans="1:2" x14ac:dyDescent="0.3">
      <c r="A595" t="s">
        <v>37</v>
      </c>
      <c r="B595">
        <v>5.6</v>
      </c>
    </row>
    <row r="596" spans="1:2" x14ac:dyDescent="0.3">
      <c r="A596" t="s">
        <v>37</v>
      </c>
      <c r="B596">
        <v>5.6</v>
      </c>
    </row>
    <row r="597" spans="1:2" x14ac:dyDescent="0.3">
      <c r="A597" t="s">
        <v>37</v>
      </c>
      <c r="B597">
        <v>4.5</v>
      </c>
    </row>
    <row r="598" spans="1:2" x14ac:dyDescent="0.3">
      <c r="A598" t="s">
        <v>37</v>
      </c>
      <c r="B598">
        <v>7.1</v>
      </c>
    </row>
    <row r="599" spans="1:2" x14ac:dyDescent="0.3">
      <c r="A599" t="s">
        <v>37</v>
      </c>
      <c r="B599">
        <v>6.5</v>
      </c>
    </row>
    <row r="600" spans="1:2" x14ac:dyDescent="0.3">
      <c r="A600" t="s">
        <v>37</v>
      </c>
      <c r="B600">
        <v>6.4</v>
      </c>
    </row>
    <row r="601" spans="1:2" x14ac:dyDescent="0.3">
      <c r="A601" t="s">
        <v>37</v>
      </c>
      <c r="B601">
        <v>5.8</v>
      </c>
    </row>
    <row r="602" spans="1:2" x14ac:dyDescent="0.3">
      <c r="A602" t="s">
        <v>37</v>
      </c>
      <c r="B602">
        <v>8</v>
      </c>
    </row>
    <row r="603" spans="1:2" x14ac:dyDescent="0.3">
      <c r="A603" t="s">
        <v>37</v>
      </c>
      <c r="B603">
        <v>6.2</v>
      </c>
    </row>
    <row r="604" spans="1:2" x14ac:dyDescent="0.3">
      <c r="A604" t="s">
        <v>37</v>
      </c>
      <c r="B604">
        <v>7.2</v>
      </c>
    </row>
    <row r="605" spans="1:2" x14ac:dyDescent="0.3">
      <c r="A605" t="s">
        <v>37</v>
      </c>
      <c r="B605">
        <v>6.1</v>
      </c>
    </row>
    <row r="606" spans="1:2" x14ac:dyDescent="0.3">
      <c r="A606" t="s">
        <v>37</v>
      </c>
      <c r="B606">
        <v>7.6</v>
      </c>
    </row>
    <row r="607" spans="1:2" x14ac:dyDescent="0.3">
      <c r="A607" t="s">
        <v>37</v>
      </c>
      <c r="B607">
        <v>6.3</v>
      </c>
    </row>
    <row r="608" spans="1:2" x14ac:dyDescent="0.3">
      <c r="A608" t="s">
        <v>37</v>
      </c>
      <c r="B608">
        <v>6.3</v>
      </c>
    </row>
    <row r="609" spans="1:2" x14ac:dyDescent="0.3">
      <c r="A609" t="s">
        <v>37</v>
      </c>
      <c r="B609">
        <v>6.3</v>
      </c>
    </row>
    <row r="610" spans="1:2" x14ac:dyDescent="0.3">
      <c r="A610" t="s">
        <v>37</v>
      </c>
      <c r="B610">
        <v>7.7</v>
      </c>
    </row>
    <row r="611" spans="1:2" x14ac:dyDescent="0.3">
      <c r="A611" t="s">
        <v>37</v>
      </c>
      <c r="B611">
        <v>7</v>
      </c>
    </row>
    <row r="612" spans="1:2" x14ac:dyDescent="0.3">
      <c r="A612" t="s">
        <v>37</v>
      </c>
      <c r="B612">
        <v>5.3</v>
      </c>
    </row>
    <row r="613" spans="1:2" x14ac:dyDescent="0.3">
      <c r="A613" t="s">
        <v>37</v>
      </c>
      <c r="B613">
        <v>5.6</v>
      </c>
    </row>
    <row r="614" spans="1:2" x14ac:dyDescent="0.3">
      <c r="A614" t="s">
        <v>37</v>
      </c>
      <c r="B614">
        <v>5.2</v>
      </c>
    </row>
    <row r="615" spans="1:2" x14ac:dyDescent="0.3">
      <c r="A615" t="s">
        <v>37</v>
      </c>
      <c r="B615">
        <v>5.4</v>
      </c>
    </row>
    <row r="616" spans="1:2" x14ac:dyDescent="0.3">
      <c r="A616" t="s">
        <v>37</v>
      </c>
      <c r="B616">
        <v>6.4</v>
      </c>
    </row>
    <row r="617" spans="1:2" x14ac:dyDescent="0.3">
      <c r="A617" t="s">
        <v>37</v>
      </c>
      <c r="B617">
        <v>5.9</v>
      </c>
    </row>
    <row r="618" spans="1:2" x14ac:dyDescent="0.3">
      <c r="A618" t="s">
        <v>37</v>
      </c>
      <c r="B618">
        <v>6.3</v>
      </c>
    </row>
    <row r="619" spans="1:2" x14ac:dyDescent="0.3">
      <c r="A619" t="s">
        <v>37</v>
      </c>
      <c r="B619">
        <v>6.5</v>
      </c>
    </row>
    <row r="620" spans="1:2" x14ac:dyDescent="0.3">
      <c r="A620" t="s">
        <v>37</v>
      </c>
      <c r="B620">
        <v>3</v>
      </c>
    </row>
    <row r="621" spans="1:2" x14ac:dyDescent="0.3">
      <c r="A621" t="s">
        <v>37</v>
      </c>
      <c r="B621">
        <v>3.6</v>
      </c>
    </row>
    <row r="622" spans="1:2" x14ac:dyDescent="0.3">
      <c r="A622" t="s">
        <v>37</v>
      </c>
      <c r="B622">
        <v>5.8</v>
      </c>
    </row>
    <row r="623" spans="1:2" x14ac:dyDescent="0.3">
      <c r="A623" t="s">
        <v>37</v>
      </c>
      <c r="B623">
        <v>6.2</v>
      </c>
    </row>
    <row r="624" spans="1:2" x14ac:dyDescent="0.3">
      <c r="A624" t="s">
        <v>37</v>
      </c>
      <c r="B624">
        <v>5.6</v>
      </c>
    </row>
    <row r="625" spans="1:2" x14ac:dyDescent="0.3">
      <c r="A625" t="s">
        <v>37</v>
      </c>
      <c r="B625">
        <v>5.4</v>
      </c>
    </row>
    <row r="626" spans="1:2" x14ac:dyDescent="0.3">
      <c r="A626" t="s">
        <v>37</v>
      </c>
      <c r="B626">
        <v>6.1</v>
      </c>
    </row>
    <row r="627" spans="1:2" x14ac:dyDescent="0.3">
      <c r="A627" t="s">
        <v>37</v>
      </c>
      <c r="B627">
        <v>4.2</v>
      </c>
    </row>
    <row r="628" spans="1:2" x14ac:dyDescent="0.3">
      <c r="A628" t="s">
        <v>37</v>
      </c>
      <c r="B628">
        <v>6.7</v>
      </c>
    </row>
    <row r="629" spans="1:2" x14ac:dyDescent="0.3">
      <c r="A629" t="s">
        <v>37</v>
      </c>
      <c r="B629">
        <v>4.2</v>
      </c>
    </row>
    <row r="630" spans="1:2" x14ac:dyDescent="0.3">
      <c r="A630" t="s">
        <v>37</v>
      </c>
      <c r="B630">
        <v>6.4</v>
      </c>
    </row>
    <row r="631" spans="1:2" x14ac:dyDescent="0.3">
      <c r="A631" t="s">
        <v>37</v>
      </c>
      <c r="B631">
        <v>4.9000000000000004</v>
      </c>
    </row>
    <row r="632" spans="1:2" x14ac:dyDescent="0.3">
      <c r="A632" t="s">
        <v>37</v>
      </c>
      <c r="B632">
        <v>6.8</v>
      </c>
    </row>
    <row r="633" spans="1:2" x14ac:dyDescent="0.3">
      <c r="A633" t="s">
        <v>37</v>
      </c>
      <c r="B633">
        <v>7.7</v>
      </c>
    </row>
    <row r="634" spans="1:2" x14ac:dyDescent="0.3">
      <c r="A634" t="s">
        <v>37</v>
      </c>
      <c r="B634">
        <v>5.6</v>
      </c>
    </row>
    <row r="635" spans="1:2" x14ac:dyDescent="0.3">
      <c r="A635" t="s">
        <v>37</v>
      </c>
      <c r="B635">
        <v>6.4</v>
      </c>
    </row>
    <row r="636" spans="1:2" x14ac:dyDescent="0.3">
      <c r="A636" t="s">
        <v>37</v>
      </c>
      <c r="B636">
        <v>7.2</v>
      </c>
    </row>
    <row r="637" spans="1:2" x14ac:dyDescent="0.3">
      <c r="A637" t="s">
        <v>37</v>
      </c>
      <c r="B637">
        <v>6</v>
      </c>
    </row>
    <row r="638" spans="1:2" x14ac:dyDescent="0.3">
      <c r="A638" t="s">
        <v>37</v>
      </c>
      <c r="B638">
        <v>5.9</v>
      </c>
    </row>
    <row r="639" spans="1:2" x14ac:dyDescent="0.3">
      <c r="A639" t="s">
        <v>37</v>
      </c>
      <c r="B639">
        <v>7.9</v>
      </c>
    </row>
    <row r="640" spans="1:2" x14ac:dyDescent="0.3">
      <c r="A640" t="s">
        <v>37</v>
      </c>
      <c r="B640">
        <v>6.8</v>
      </c>
    </row>
    <row r="641" spans="1:2" x14ac:dyDescent="0.3">
      <c r="A641" t="s">
        <v>37</v>
      </c>
      <c r="B641">
        <v>7.1</v>
      </c>
    </row>
    <row r="642" spans="1:2" x14ac:dyDescent="0.3">
      <c r="A642" t="s">
        <v>37</v>
      </c>
      <c r="B642">
        <v>5.9</v>
      </c>
    </row>
    <row r="643" spans="1:2" x14ac:dyDescent="0.3">
      <c r="A643" t="s">
        <v>37</v>
      </c>
      <c r="B643">
        <v>5.9</v>
      </c>
    </row>
    <row r="644" spans="1:2" x14ac:dyDescent="0.3">
      <c r="A644" t="s">
        <v>37</v>
      </c>
      <c r="B644">
        <v>6.2</v>
      </c>
    </row>
    <row r="645" spans="1:2" x14ac:dyDescent="0.3">
      <c r="A645" t="s">
        <v>37</v>
      </c>
      <c r="B645">
        <v>7.4</v>
      </c>
    </row>
    <row r="646" spans="1:2" x14ac:dyDescent="0.3">
      <c r="A646" t="s">
        <v>37</v>
      </c>
      <c r="B646">
        <v>7</v>
      </c>
    </row>
    <row r="647" spans="1:2" x14ac:dyDescent="0.3">
      <c r="A647" t="s">
        <v>37</v>
      </c>
      <c r="B647">
        <v>5.4</v>
      </c>
    </row>
    <row r="648" spans="1:2" x14ac:dyDescent="0.3">
      <c r="A648" t="s">
        <v>37</v>
      </c>
      <c r="B648">
        <v>8.6</v>
      </c>
    </row>
    <row r="649" spans="1:2" x14ac:dyDescent="0.3">
      <c r="A649" t="s">
        <v>37</v>
      </c>
      <c r="B649">
        <v>6.5</v>
      </c>
    </row>
    <row r="650" spans="1:2" x14ac:dyDescent="0.3">
      <c r="A650" t="s">
        <v>37</v>
      </c>
      <c r="B650">
        <v>6.4</v>
      </c>
    </row>
    <row r="651" spans="1:2" x14ac:dyDescent="0.3">
      <c r="A651" t="s">
        <v>37</v>
      </c>
      <c r="B651">
        <v>7.6</v>
      </c>
    </row>
    <row r="652" spans="1:2" x14ac:dyDescent="0.3">
      <c r="A652" t="s">
        <v>37</v>
      </c>
      <c r="B652">
        <v>5.5</v>
      </c>
    </row>
    <row r="653" spans="1:2" x14ac:dyDescent="0.3">
      <c r="A653" t="s">
        <v>37</v>
      </c>
      <c r="B653">
        <v>7.4</v>
      </c>
    </row>
    <row r="654" spans="1:2" x14ac:dyDescent="0.3">
      <c r="A654" t="s">
        <v>37</v>
      </c>
      <c r="B654">
        <v>8.6999999999999993</v>
      </c>
    </row>
    <row r="655" spans="1:2" x14ac:dyDescent="0.3">
      <c r="A655" t="s">
        <v>37</v>
      </c>
      <c r="B655">
        <v>7.6</v>
      </c>
    </row>
    <row r="656" spans="1:2" x14ac:dyDescent="0.3">
      <c r="A656" t="s">
        <v>37</v>
      </c>
      <c r="B656">
        <v>7.5</v>
      </c>
    </row>
    <row r="657" spans="1:2" x14ac:dyDescent="0.3">
      <c r="A657" t="s">
        <v>37</v>
      </c>
      <c r="B657">
        <v>5.5</v>
      </c>
    </row>
    <row r="658" spans="1:2" x14ac:dyDescent="0.3">
      <c r="A658" t="s">
        <v>37</v>
      </c>
      <c r="B658">
        <v>7.6</v>
      </c>
    </row>
    <row r="659" spans="1:2" x14ac:dyDescent="0.3">
      <c r="A659" t="s">
        <v>37</v>
      </c>
      <c r="B659">
        <v>6.5</v>
      </c>
    </row>
    <row r="660" spans="1:2" x14ac:dyDescent="0.3">
      <c r="A660" t="s">
        <v>37</v>
      </c>
      <c r="B660">
        <v>6.9</v>
      </c>
    </row>
    <row r="661" spans="1:2" x14ac:dyDescent="0.3">
      <c r="A661" t="s">
        <v>37</v>
      </c>
      <c r="B661">
        <v>6.7</v>
      </c>
    </row>
    <row r="662" spans="1:2" x14ac:dyDescent="0.3">
      <c r="A662" t="s">
        <v>37</v>
      </c>
      <c r="B662">
        <v>6.6</v>
      </c>
    </row>
    <row r="663" spans="1:2" x14ac:dyDescent="0.3">
      <c r="A663" t="s">
        <v>37</v>
      </c>
      <c r="B663">
        <v>7.2</v>
      </c>
    </row>
    <row r="664" spans="1:2" x14ac:dyDescent="0.3">
      <c r="A664" t="s">
        <v>37</v>
      </c>
      <c r="B664">
        <v>6.4</v>
      </c>
    </row>
    <row r="665" spans="1:2" x14ac:dyDescent="0.3">
      <c r="A665" t="s">
        <v>37</v>
      </c>
      <c r="B665">
        <v>6.4</v>
      </c>
    </row>
    <row r="666" spans="1:2" x14ac:dyDescent="0.3">
      <c r="A666" t="s">
        <v>37</v>
      </c>
      <c r="B666">
        <v>6</v>
      </c>
    </row>
    <row r="667" spans="1:2" x14ac:dyDescent="0.3">
      <c r="A667" t="s">
        <v>37</v>
      </c>
      <c r="B667">
        <v>6.1</v>
      </c>
    </row>
    <row r="668" spans="1:2" x14ac:dyDescent="0.3">
      <c r="A668" t="s">
        <v>37</v>
      </c>
      <c r="B668">
        <v>6</v>
      </c>
    </row>
    <row r="669" spans="1:2" x14ac:dyDescent="0.3">
      <c r="A669" t="s">
        <v>37</v>
      </c>
      <c r="B669">
        <v>6.4</v>
      </c>
    </row>
    <row r="670" spans="1:2" x14ac:dyDescent="0.3">
      <c r="A670" t="s">
        <v>37</v>
      </c>
      <c r="B670">
        <v>6.4</v>
      </c>
    </row>
    <row r="671" spans="1:2" x14ac:dyDescent="0.3">
      <c r="A671" t="s">
        <v>37</v>
      </c>
      <c r="B671">
        <v>7.3</v>
      </c>
    </row>
    <row r="672" spans="1:2" x14ac:dyDescent="0.3">
      <c r="A672" t="s">
        <v>37</v>
      </c>
      <c r="B672">
        <v>5.2</v>
      </c>
    </row>
    <row r="673" spans="1:2" x14ac:dyDescent="0.3">
      <c r="A673" t="s">
        <v>37</v>
      </c>
      <c r="B673">
        <v>6.6</v>
      </c>
    </row>
    <row r="674" spans="1:2" x14ac:dyDescent="0.3">
      <c r="A674" t="s">
        <v>37</v>
      </c>
      <c r="B674">
        <v>6.3</v>
      </c>
    </row>
    <row r="675" spans="1:2" x14ac:dyDescent="0.3">
      <c r="A675" t="s">
        <v>37</v>
      </c>
      <c r="B675">
        <v>5.9</v>
      </c>
    </row>
    <row r="676" spans="1:2" x14ac:dyDescent="0.3">
      <c r="A676" t="s">
        <v>37</v>
      </c>
      <c r="B676">
        <v>6.4</v>
      </c>
    </row>
    <row r="677" spans="1:2" x14ac:dyDescent="0.3">
      <c r="A677" t="s">
        <v>37</v>
      </c>
      <c r="B677">
        <v>6.7</v>
      </c>
    </row>
    <row r="678" spans="1:2" x14ac:dyDescent="0.3">
      <c r="A678" t="s">
        <v>37</v>
      </c>
      <c r="B678">
        <v>5.4</v>
      </c>
    </row>
    <row r="679" spans="1:2" x14ac:dyDescent="0.3">
      <c r="A679" t="s">
        <v>37</v>
      </c>
      <c r="B679">
        <v>6.4</v>
      </c>
    </row>
    <row r="680" spans="1:2" x14ac:dyDescent="0.3">
      <c r="A680" t="s">
        <v>37</v>
      </c>
      <c r="B680">
        <v>6.7</v>
      </c>
    </row>
    <row r="681" spans="1:2" x14ac:dyDescent="0.3">
      <c r="A681" t="s">
        <v>37</v>
      </c>
      <c r="B681">
        <v>6.2</v>
      </c>
    </row>
    <row r="682" spans="1:2" x14ac:dyDescent="0.3">
      <c r="A682" t="s">
        <v>37</v>
      </c>
      <c r="B682">
        <v>6.1</v>
      </c>
    </row>
    <row r="683" spans="1:2" x14ac:dyDescent="0.3">
      <c r="A683" t="s">
        <v>37</v>
      </c>
      <c r="B683">
        <v>8.8000000000000007</v>
      </c>
    </row>
    <row r="684" spans="1:2" x14ac:dyDescent="0.3">
      <c r="A684" t="s">
        <v>37</v>
      </c>
      <c r="B684">
        <v>7.1</v>
      </c>
    </row>
    <row r="685" spans="1:2" x14ac:dyDescent="0.3">
      <c r="A685" t="s">
        <v>37</v>
      </c>
      <c r="B685">
        <v>8.1</v>
      </c>
    </row>
    <row r="686" spans="1:2" x14ac:dyDescent="0.3">
      <c r="A686" t="s">
        <v>37</v>
      </c>
      <c r="B686">
        <v>5.7</v>
      </c>
    </row>
    <row r="687" spans="1:2" x14ac:dyDescent="0.3">
      <c r="A687" t="s">
        <v>37</v>
      </c>
      <c r="B687">
        <v>5</v>
      </c>
    </row>
    <row r="688" spans="1:2" x14ac:dyDescent="0.3">
      <c r="A688" t="s">
        <v>37</v>
      </c>
      <c r="B688">
        <v>5.0999999999999996</v>
      </c>
    </row>
    <row r="689" spans="1:2" x14ac:dyDescent="0.3">
      <c r="A689" t="s">
        <v>37</v>
      </c>
      <c r="B689">
        <v>6.9</v>
      </c>
    </row>
    <row r="690" spans="1:2" x14ac:dyDescent="0.3">
      <c r="A690" t="s">
        <v>37</v>
      </c>
      <c r="B690">
        <v>4.8</v>
      </c>
    </row>
    <row r="691" spans="1:2" x14ac:dyDescent="0.3">
      <c r="A691" t="s">
        <v>37</v>
      </c>
      <c r="B691">
        <v>6.5</v>
      </c>
    </row>
    <row r="692" spans="1:2" x14ac:dyDescent="0.3">
      <c r="A692" t="s">
        <v>37</v>
      </c>
      <c r="B692">
        <v>5.0999999999999996</v>
      </c>
    </row>
    <row r="693" spans="1:2" x14ac:dyDescent="0.3">
      <c r="A693" t="s">
        <v>37</v>
      </c>
      <c r="B693">
        <v>7.1</v>
      </c>
    </row>
    <row r="694" spans="1:2" x14ac:dyDescent="0.3">
      <c r="A694" t="s">
        <v>37</v>
      </c>
      <c r="B694">
        <v>7.5</v>
      </c>
    </row>
    <row r="695" spans="1:2" x14ac:dyDescent="0.3">
      <c r="A695" t="s">
        <v>37</v>
      </c>
      <c r="B695">
        <v>6.2</v>
      </c>
    </row>
    <row r="696" spans="1:2" x14ac:dyDescent="0.3">
      <c r="A696" t="s">
        <v>37</v>
      </c>
      <c r="B696">
        <v>6.3</v>
      </c>
    </row>
    <row r="697" spans="1:2" x14ac:dyDescent="0.3">
      <c r="A697" t="s">
        <v>37</v>
      </c>
      <c r="B697">
        <v>8.1</v>
      </c>
    </row>
    <row r="698" spans="1:2" x14ac:dyDescent="0.3">
      <c r="A698" t="s">
        <v>37</v>
      </c>
      <c r="B698">
        <v>6.6</v>
      </c>
    </row>
    <row r="699" spans="1:2" x14ac:dyDescent="0.3">
      <c r="A699" t="s">
        <v>37</v>
      </c>
      <c r="B699">
        <v>6.9</v>
      </c>
    </row>
    <row r="700" spans="1:2" x14ac:dyDescent="0.3">
      <c r="A700" t="s">
        <v>1946</v>
      </c>
      <c r="B700">
        <v>6.1</v>
      </c>
    </row>
    <row r="701" spans="1:2" x14ac:dyDescent="0.3">
      <c r="A701" t="s">
        <v>37</v>
      </c>
      <c r="B701">
        <v>4.3</v>
      </c>
    </row>
    <row r="702" spans="1:2" x14ac:dyDescent="0.3">
      <c r="A702" t="s">
        <v>37</v>
      </c>
      <c r="B702">
        <v>6.6</v>
      </c>
    </row>
    <row r="703" spans="1:2" x14ac:dyDescent="0.3">
      <c r="A703" t="s">
        <v>37</v>
      </c>
      <c r="B703">
        <v>6.8</v>
      </c>
    </row>
    <row r="704" spans="1:2" x14ac:dyDescent="0.3">
      <c r="A704" t="s">
        <v>37</v>
      </c>
      <c r="B704">
        <v>3.8</v>
      </c>
    </row>
    <row r="705" spans="1:2" x14ac:dyDescent="0.3">
      <c r="A705" t="s">
        <v>37</v>
      </c>
      <c r="B705">
        <v>5.9</v>
      </c>
    </row>
    <row r="706" spans="1:2" x14ac:dyDescent="0.3">
      <c r="A706" t="s">
        <v>37</v>
      </c>
      <c r="B706">
        <v>7.9</v>
      </c>
    </row>
    <row r="707" spans="1:2" x14ac:dyDescent="0.3">
      <c r="A707" t="s">
        <v>37</v>
      </c>
      <c r="B707">
        <v>6.3</v>
      </c>
    </row>
    <row r="708" spans="1:2" x14ac:dyDescent="0.3">
      <c r="A708" t="s">
        <v>37</v>
      </c>
      <c r="B708">
        <v>5.5</v>
      </c>
    </row>
    <row r="709" spans="1:2" x14ac:dyDescent="0.3">
      <c r="A709" t="s">
        <v>37</v>
      </c>
      <c r="B709">
        <v>7.7</v>
      </c>
    </row>
    <row r="710" spans="1:2" x14ac:dyDescent="0.3">
      <c r="A710" t="s">
        <v>37</v>
      </c>
      <c r="B710">
        <v>6.3</v>
      </c>
    </row>
    <row r="711" spans="1:2" x14ac:dyDescent="0.3">
      <c r="A711" t="s">
        <v>37</v>
      </c>
      <c r="B711">
        <v>7.1</v>
      </c>
    </row>
    <row r="712" spans="1:2" x14ac:dyDescent="0.3">
      <c r="A712" t="s">
        <v>37</v>
      </c>
      <c r="B712">
        <v>8.5</v>
      </c>
    </row>
    <row r="713" spans="1:2" x14ac:dyDescent="0.3">
      <c r="A713" t="s">
        <v>37</v>
      </c>
      <c r="B713">
        <v>5.9</v>
      </c>
    </row>
    <row r="714" spans="1:2" x14ac:dyDescent="0.3">
      <c r="A714" t="s">
        <v>37</v>
      </c>
      <c r="B714">
        <v>5.8</v>
      </c>
    </row>
    <row r="715" spans="1:2" x14ac:dyDescent="0.3">
      <c r="A715" t="s">
        <v>37</v>
      </c>
      <c r="B715">
        <v>8.1</v>
      </c>
    </row>
    <row r="716" spans="1:2" x14ac:dyDescent="0.3">
      <c r="A716" t="s">
        <v>37</v>
      </c>
      <c r="B716">
        <v>7.9</v>
      </c>
    </row>
    <row r="717" spans="1:2" x14ac:dyDescent="0.3">
      <c r="A717" t="s">
        <v>37</v>
      </c>
      <c r="B717">
        <v>7.2</v>
      </c>
    </row>
    <row r="718" spans="1:2" x14ac:dyDescent="0.3">
      <c r="A718" t="s">
        <v>37</v>
      </c>
      <c r="B718">
        <v>6.3</v>
      </c>
    </row>
    <row r="719" spans="1:2" x14ac:dyDescent="0.3">
      <c r="A719" t="s">
        <v>37</v>
      </c>
      <c r="B719">
        <v>8.1</v>
      </c>
    </row>
    <row r="720" spans="1:2" x14ac:dyDescent="0.3">
      <c r="A720" t="s">
        <v>37</v>
      </c>
      <c r="B720">
        <v>7</v>
      </c>
    </row>
    <row r="721" spans="1:2" x14ac:dyDescent="0.3">
      <c r="A721" t="s">
        <v>37</v>
      </c>
      <c r="B721">
        <v>5.5</v>
      </c>
    </row>
    <row r="722" spans="1:2" x14ac:dyDescent="0.3">
      <c r="A722" t="s">
        <v>37</v>
      </c>
      <c r="B722">
        <v>6.7</v>
      </c>
    </row>
    <row r="723" spans="1:2" x14ac:dyDescent="0.3">
      <c r="A723" t="s">
        <v>37</v>
      </c>
      <c r="B723">
        <v>5.2</v>
      </c>
    </row>
    <row r="724" spans="1:2" x14ac:dyDescent="0.3">
      <c r="A724" t="s">
        <v>37</v>
      </c>
      <c r="B724">
        <v>7</v>
      </c>
    </row>
    <row r="725" spans="1:2" x14ac:dyDescent="0.3">
      <c r="A725" t="s">
        <v>37</v>
      </c>
      <c r="B725">
        <v>6.1</v>
      </c>
    </row>
    <row r="726" spans="1:2" x14ac:dyDescent="0.3">
      <c r="A726" t="s">
        <v>37</v>
      </c>
      <c r="B726">
        <v>6.6</v>
      </c>
    </row>
    <row r="727" spans="1:2" x14ac:dyDescent="0.3">
      <c r="A727" t="s">
        <v>37</v>
      </c>
      <c r="B727">
        <v>5.5</v>
      </c>
    </row>
    <row r="728" spans="1:2" x14ac:dyDescent="0.3">
      <c r="A728" t="s">
        <v>37</v>
      </c>
      <c r="B728">
        <v>5.9</v>
      </c>
    </row>
    <row r="729" spans="1:2" x14ac:dyDescent="0.3">
      <c r="A729" t="s">
        <v>37</v>
      </c>
      <c r="B729">
        <v>5.4</v>
      </c>
    </row>
    <row r="730" spans="1:2" x14ac:dyDescent="0.3">
      <c r="A730" t="s">
        <v>37</v>
      </c>
      <c r="B730">
        <v>6.4</v>
      </c>
    </row>
    <row r="731" spans="1:2" x14ac:dyDescent="0.3">
      <c r="A731" t="s">
        <v>37</v>
      </c>
      <c r="B731">
        <v>5.7</v>
      </c>
    </row>
    <row r="732" spans="1:2" x14ac:dyDescent="0.3">
      <c r="A732" t="s">
        <v>37</v>
      </c>
      <c r="B732">
        <v>6.7</v>
      </c>
    </row>
    <row r="733" spans="1:2" x14ac:dyDescent="0.3">
      <c r="A733" t="s">
        <v>37</v>
      </c>
      <c r="B733">
        <v>7.1</v>
      </c>
    </row>
    <row r="734" spans="1:2" x14ac:dyDescent="0.3">
      <c r="A734" t="s">
        <v>37</v>
      </c>
      <c r="B734">
        <v>6.8</v>
      </c>
    </row>
    <row r="735" spans="1:2" x14ac:dyDescent="0.3">
      <c r="A735" t="s">
        <v>37</v>
      </c>
      <c r="B735">
        <v>6.5</v>
      </c>
    </row>
    <row r="736" spans="1:2" x14ac:dyDescent="0.3">
      <c r="A736" t="s">
        <v>37</v>
      </c>
      <c r="B736">
        <v>7.6</v>
      </c>
    </row>
    <row r="737" spans="1:2" x14ac:dyDescent="0.3">
      <c r="A737" t="s">
        <v>37</v>
      </c>
      <c r="B737">
        <v>5.5</v>
      </c>
    </row>
    <row r="738" spans="1:2" x14ac:dyDescent="0.3">
      <c r="A738" t="s">
        <v>37</v>
      </c>
      <c r="B738">
        <v>6.5</v>
      </c>
    </row>
    <row r="739" spans="1:2" x14ac:dyDescent="0.3">
      <c r="A739" t="s">
        <v>37</v>
      </c>
      <c r="B739">
        <v>7</v>
      </c>
    </row>
    <row r="740" spans="1:2" x14ac:dyDescent="0.3">
      <c r="A740" t="s">
        <v>37</v>
      </c>
      <c r="B740">
        <v>5.8</v>
      </c>
    </row>
    <row r="741" spans="1:2" x14ac:dyDescent="0.3">
      <c r="A741" t="s">
        <v>37</v>
      </c>
      <c r="B741">
        <v>7.3</v>
      </c>
    </row>
    <row r="742" spans="1:2" x14ac:dyDescent="0.3">
      <c r="A742" t="s">
        <v>37</v>
      </c>
      <c r="B742">
        <v>6.6</v>
      </c>
    </row>
    <row r="743" spans="1:2" x14ac:dyDescent="0.3">
      <c r="A743" t="s">
        <v>37</v>
      </c>
      <c r="B743">
        <v>4.4000000000000004</v>
      </c>
    </row>
    <row r="744" spans="1:2" x14ac:dyDescent="0.3">
      <c r="A744" t="s">
        <v>37</v>
      </c>
      <c r="B744">
        <v>7.7</v>
      </c>
    </row>
    <row r="745" spans="1:2" x14ac:dyDescent="0.3">
      <c r="A745" t="s">
        <v>37</v>
      </c>
      <c r="B745">
        <v>5</v>
      </c>
    </row>
    <row r="746" spans="1:2" x14ac:dyDescent="0.3">
      <c r="A746" t="s">
        <v>37</v>
      </c>
      <c r="B746">
        <v>7.7</v>
      </c>
    </row>
    <row r="747" spans="1:2" x14ac:dyDescent="0.3">
      <c r="A747" t="s">
        <v>37</v>
      </c>
      <c r="B747">
        <v>4.4000000000000004</v>
      </c>
    </row>
    <row r="748" spans="1:2" x14ac:dyDescent="0.3">
      <c r="A748" t="s">
        <v>37</v>
      </c>
      <c r="B748">
        <v>6.1</v>
      </c>
    </row>
    <row r="749" spans="1:2" x14ac:dyDescent="0.3">
      <c r="A749" t="s">
        <v>37</v>
      </c>
      <c r="B749">
        <v>5.4</v>
      </c>
    </row>
    <row r="750" spans="1:2" x14ac:dyDescent="0.3">
      <c r="A750" t="s">
        <v>37</v>
      </c>
      <c r="B750">
        <v>6.8</v>
      </c>
    </row>
    <row r="751" spans="1:2" x14ac:dyDescent="0.3">
      <c r="A751" t="s">
        <v>37</v>
      </c>
      <c r="B751">
        <v>6.5</v>
      </c>
    </row>
    <row r="752" spans="1:2" x14ac:dyDescent="0.3">
      <c r="A752" t="s">
        <v>37</v>
      </c>
      <c r="B752">
        <v>7</v>
      </c>
    </row>
    <row r="753" spans="1:2" x14ac:dyDescent="0.3">
      <c r="A753" t="s">
        <v>37</v>
      </c>
      <c r="B753">
        <v>6.3</v>
      </c>
    </row>
    <row r="754" spans="1:2" x14ac:dyDescent="0.3">
      <c r="A754" t="s">
        <v>37</v>
      </c>
      <c r="B754">
        <v>6.3</v>
      </c>
    </row>
    <row r="755" spans="1:2" x14ac:dyDescent="0.3">
      <c r="A755" t="s">
        <v>37</v>
      </c>
      <c r="B755">
        <v>6.1</v>
      </c>
    </row>
    <row r="756" spans="1:2" x14ac:dyDescent="0.3">
      <c r="A756" t="s">
        <v>37</v>
      </c>
      <c r="B756">
        <v>6.1</v>
      </c>
    </row>
    <row r="757" spans="1:2" x14ac:dyDescent="0.3">
      <c r="A757" t="s">
        <v>37</v>
      </c>
      <c r="B757">
        <v>7.3</v>
      </c>
    </row>
    <row r="758" spans="1:2" x14ac:dyDescent="0.3">
      <c r="A758" t="s">
        <v>37</v>
      </c>
      <c r="B758">
        <v>5.3</v>
      </c>
    </row>
    <row r="759" spans="1:2" x14ac:dyDescent="0.3">
      <c r="A759" t="s">
        <v>37</v>
      </c>
      <c r="B759">
        <v>5.4</v>
      </c>
    </row>
    <row r="760" spans="1:2" x14ac:dyDescent="0.3">
      <c r="A760" t="s">
        <v>37</v>
      </c>
      <c r="B760">
        <v>6.2</v>
      </c>
    </row>
    <row r="761" spans="1:2" x14ac:dyDescent="0.3">
      <c r="A761" t="s">
        <v>37</v>
      </c>
      <c r="B761">
        <v>6.6</v>
      </c>
    </row>
    <row r="762" spans="1:2" x14ac:dyDescent="0.3">
      <c r="A762" t="s">
        <v>37</v>
      </c>
      <c r="B762">
        <v>5.9</v>
      </c>
    </row>
    <row r="763" spans="1:2" x14ac:dyDescent="0.3">
      <c r="A763" t="s">
        <v>37</v>
      </c>
      <c r="B763">
        <v>6.3</v>
      </c>
    </row>
    <row r="764" spans="1:2" x14ac:dyDescent="0.3">
      <c r="A764" t="s">
        <v>37</v>
      </c>
      <c r="B764">
        <v>7.2</v>
      </c>
    </row>
    <row r="765" spans="1:2" x14ac:dyDescent="0.3">
      <c r="A765" t="s">
        <v>37</v>
      </c>
      <c r="B765">
        <v>6.8</v>
      </c>
    </row>
    <row r="766" spans="1:2" x14ac:dyDescent="0.3">
      <c r="A766" t="s">
        <v>37</v>
      </c>
      <c r="B766">
        <v>6.1</v>
      </c>
    </row>
    <row r="767" spans="1:2" x14ac:dyDescent="0.3">
      <c r="A767" t="s">
        <v>37</v>
      </c>
      <c r="B767">
        <v>7.8</v>
      </c>
    </row>
    <row r="768" spans="1:2" x14ac:dyDescent="0.3">
      <c r="A768" t="s">
        <v>37</v>
      </c>
      <c r="B768">
        <v>5</v>
      </c>
    </row>
    <row r="769" spans="1:2" x14ac:dyDescent="0.3">
      <c r="A769" t="s">
        <v>37</v>
      </c>
      <c r="B769">
        <v>6.2</v>
      </c>
    </row>
    <row r="770" spans="1:2" x14ac:dyDescent="0.3">
      <c r="A770" t="s">
        <v>37</v>
      </c>
      <c r="B770">
        <v>6.7</v>
      </c>
    </row>
    <row r="771" spans="1:2" x14ac:dyDescent="0.3">
      <c r="A771" t="s">
        <v>37</v>
      </c>
      <c r="B771">
        <v>4.9000000000000004</v>
      </c>
    </row>
    <row r="772" spans="1:2" x14ac:dyDescent="0.3">
      <c r="A772" t="s">
        <v>37</v>
      </c>
      <c r="B772">
        <v>7.4</v>
      </c>
    </row>
    <row r="773" spans="1:2" x14ac:dyDescent="0.3">
      <c r="A773" t="s">
        <v>37</v>
      </c>
      <c r="B773">
        <v>7.1</v>
      </c>
    </row>
    <row r="774" spans="1:2" x14ac:dyDescent="0.3">
      <c r="A774" t="s">
        <v>37</v>
      </c>
      <c r="B774">
        <v>6.2</v>
      </c>
    </row>
    <row r="775" spans="1:2" x14ac:dyDescent="0.3">
      <c r="A775" t="s">
        <v>37</v>
      </c>
      <c r="B775">
        <v>4.9000000000000004</v>
      </c>
    </row>
    <row r="776" spans="1:2" x14ac:dyDescent="0.3">
      <c r="A776" t="s">
        <v>37</v>
      </c>
      <c r="B776">
        <v>6.1</v>
      </c>
    </row>
    <row r="777" spans="1:2" x14ac:dyDescent="0.3">
      <c r="A777" t="s">
        <v>37</v>
      </c>
      <c r="B777">
        <v>6.1</v>
      </c>
    </row>
    <row r="778" spans="1:2" x14ac:dyDescent="0.3">
      <c r="A778" t="s">
        <v>37</v>
      </c>
      <c r="B778">
        <v>6.4</v>
      </c>
    </row>
    <row r="779" spans="1:2" x14ac:dyDescent="0.3">
      <c r="A779" t="s">
        <v>37</v>
      </c>
      <c r="B779">
        <v>6.3</v>
      </c>
    </row>
    <row r="780" spans="1:2" x14ac:dyDescent="0.3">
      <c r="A780" t="s">
        <v>37</v>
      </c>
      <c r="B780">
        <v>6.8</v>
      </c>
    </row>
    <row r="781" spans="1:2" x14ac:dyDescent="0.3">
      <c r="A781" t="s">
        <v>37</v>
      </c>
      <c r="B781">
        <v>6.6</v>
      </c>
    </row>
    <row r="782" spans="1:2" x14ac:dyDescent="0.3">
      <c r="A782" t="s">
        <v>37</v>
      </c>
      <c r="B782">
        <v>5.7</v>
      </c>
    </row>
    <row r="783" spans="1:2" x14ac:dyDescent="0.3">
      <c r="A783" t="s">
        <v>37</v>
      </c>
      <c r="B783">
        <v>5.9</v>
      </c>
    </row>
    <row r="784" spans="1:2" x14ac:dyDescent="0.3">
      <c r="A784" t="s">
        <v>37</v>
      </c>
      <c r="B784">
        <v>6</v>
      </c>
    </row>
    <row r="785" spans="1:2" x14ac:dyDescent="0.3">
      <c r="A785" t="s">
        <v>37</v>
      </c>
      <c r="B785">
        <v>6.1</v>
      </c>
    </row>
    <row r="786" spans="1:2" x14ac:dyDescent="0.3">
      <c r="A786" t="s">
        <v>37</v>
      </c>
      <c r="B786">
        <v>6.7</v>
      </c>
    </row>
    <row r="787" spans="1:2" x14ac:dyDescent="0.3">
      <c r="A787" t="s">
        <v>37</v>
      </c>
      <c r="B787">
        <v>6.7</v>
      </c>
    </row>
    <row r="788" spans="1:2" x14ac:dyDescent="0.3">
      <c r="A788" t="s">
        <v>37</v>
      </c>
      <c r="B788">
        <v>7.9</v>
      </c>
    </row>
    <row r="789" spans="1:2" x14ac:dyDescent="0.3">
      <c r="A789" t="s">
        <v>37</v>
      </c>
      <c r="B789">
        <v>5</v>
      </c>
    </row>
    <row r="790" spans="1:2" x14ac:dyDescent="0.3">
      <c r="A790" t="s">
        <v>37</v>
      </c>
      <c r="B790">
        <v>4.3</v>
      </c>
    </row>
    <row r="791" spans="1:2" x14ac:dyDescent="0.3">
      <c r="A791" t="s">
        <v>37</v>
      </c>
      <c r="B791">
        <v>5.7</v>
      </c>
    </row>
    <row r="792" spans="1:2" x14ac:dyDescent="0.3">
      <c r="A792" t="s">
        <v>37</v>
      </c>
      <c r="B792">
        <v>6.7</v>
      </c>
    </row>
    <row r="793" spans="1:2" x14ac:dyDescent="0.3">
      <c r="A793" t="s">
        <v>37</v>
      </c>
      <c r="B793">
        <v>6.7</v>
      </c>
    </row>
    <row r="794" spans="1:2" x14ac:dyDescent="0.3">
      <c r="A794" t="s">
        <v>37</v>
      </c>
      <c r="B794">
        <v>8.1</v>
      </c>
    </row>
    <row r="795" spans="1:2" x14ac:dyDescent="0.3">
      <c r="A795" t="s">
        <v>37</v>
      </c>
      <c r="B795">
        <v>6.1</v>
      </c>
    </row>
    <row r="796" spans="1:2" x14ac:dyDescent="0.3">
      <c r="A796" t="s">
        <v>37</v>
      </c>
      <c r="B796">
        <v>5.6</v>
      </c>
    </row>
    <row r="797" spans="1:2" x14ac:dyDescent="0.3">
      <c r="A797" t="s">
        <v>37</v>
      </c>
      <c r="B797">
        <v>6.6</v>
      </c>
    </row>
    <row r="798" spans="1:2" x14ac:dyDescent="0.3">
      <c r="A798" t="s">
        <v>37</v>
      </c>
      <c r="B798">
        <v>6.9</v>
      </c>
    </row>
    <row r="799" spans="1:2" x14ac:dyDescent="0.3">
      <c r="A799" t="s">
        <v>37</v>
      </c>
      <c r="B799">
        <v>4.8</v>
      </c>
    </row>
    <row r="800" spans="1:2" x14ac:dyDescent="0.3">
      <c r="A800" t="s">
        <v>37</v>
      </c>
      <c r="B800">
        <v>6.2</v>
      </c>
    </row>
    <row r="801" spans="1:2" x14ac:dyDescent="0.3">
      <c r="A801" t="s">
        <v>37</v>
      </c>
      <c r="B801">
        <v>6</v>
      </c>
    </row>
    <row r="802" spans="1:2" x14ac:dyDescent="0.3">
      <c r="A802" t="s">
        <v>37</v>
      </c>
      <c r="B802">
        <v>4.9000000000000004</v>
      </c>
    </row>
    <row r="803" spans="1:2" x14ac:dyDescent="0.3">
      <c r="A803" t="s">
        <v>37</v>
      </c>
      <c r="B803">
        <v>5.6</v>
      </c>
    </row>
    <row r="804" spans="1:2" x14ac:dyDescent="0.3">
      <c r="A804" t="s">
        <v>37</v>
      </c>
      <c r="B804">
        <v>6.1</v>
      </c>
    </row>
    <row r="805" spans="1:2" x14ac:dyDescent="0.3">
      <c r="A805" t="s">
        <v>37</v>
      </c>
      <c r="B805">
        <v>6.1</v>
      </c>
    </row>
    <row r="806" spans="1:2" x14ac:dyDescent="0.3">
      <c r="A806" t="s">
        <v>37</v>
      </c>
      <c r="B806">
        <v>4.8</v>
      </c>
    </row>
    <row r="807" spans="1:2" x14ac:dyDescent="0.3">
      <c r="A807" t="s">
        <v>37</v>
      </c>
      <c r="B807">
        <v>5.5</v>
      </c>
    </row>
    <row r="808" spans="1:2" x14ac:dyDescent="0.3">
      <c r="A808" t="s">
        <v>37</v>
      </c>
      <c r="B808">
        <v>3.8</v>
      </c>
    </row>
    <row r="809" spans="1:2" x14ac:dyDescent="0.3">
      <c r="A809" t="s">
        <v>37</v>
      </c>
      <c r="B809">
        <v>6.5</v>
      </c>
    </row>
    <row r="810" spans="1:2" x14ac:dyDescent="0.3">
      <c r="A810" t="s">
        <v>37</v>
      </c>
      <c r="B810">
        <v>6</v>
      </c>
    </row>
    <row r="811" spans="1:2" x14ac:dyDescent="0.3">
      <c r="A811" t="s">
        <v>4429</v>
      </c>
      <c r="B811">
        <v>6.7</v>
      </c>
    </row>
    <row r="812" spans="1:2" x14ac:dyDescent="0.3">
      <c r="A812" t="s">
        <v>37</v>
      </c>
      <c r="B812">
        <v>8.1</v>
      </c>
    </row>
    <row r="813" spans="1:2" x14ac:dyDescent="0.3">
      <c r="A813" t="s">
        <v>37</v>
      </c>
      <c r="B813">
        <v>4.9000000000000004</v>
      </c>
    </row>
    <row r="814" spans="1:2" x14ac:dyDescent="0.3">
      <c r="A814" t="s">
        <v>37</v>
      </c>
      <c r="B814">
        <v>7.3</v>
      </c>
    </row>
    <row r="815" spans="1:2" x14ac:dyDescent="0.3">
      <c r="A815" t="s">
        <v>37</v>
      </c>
      <c r="B815">
        <v>6.4</v>
      </c>
    </row>
    <row r="816" spans="1:2" x14ac:dyDescent="0.3">
      <c r="A816" t="s">
        <v>37</v>
      </c>
      <c r="B816">
        <v>6.6</v>
      </c>
    </row>
    <row r="817" spans="1:2" x14ac:dyDescent="0.3">
      <c r="A817" t="s">
        <v>37</v>
      </c>
      <c r="B817">
        <v>6.7</v>
      </c>
    </row>
    <row r="818" spans="1:2" x14ac:dyDescent="0.3">
      <c r="A818" t="s">
        <v>37</v>
      </c>
      <c r="B818">
        <v>3.6</v>
      </c>
    </row>
    <row r="819" spans="1:2" x14ac:dyDescent="0.3">
      <c r="A819" t="s">
        <v>37</v>
      </c>
      <c r="B819">
        <v>5.7</v>
      </c>
    </row>
    <row r="820" spans="1:2" x14ac:dyDescent="0.3">
      <c r="A820" t="s">
        <v>37</v>
      </c>
      <c r="B820">
        <v>6</v>
      </c>
    </row>
    <row r="821" spans="1:2" x14ac:dyDescent="0.3">
      <c r="A821" t="s">
        <v>37</v>
      </c>
      <c r="B821">
        <v>4.9000000000000004</v>
      </c>
    </row>
    <row r="822" spans="1:2" x14ac:dyDescent="0.3">
      <c r="A822" t="s">
        <v>37</v>
      </c>
      <c r="B822">
        <v>4.7</v>
      </c>
    </row>
    <row r="823" spans="1:2" x14ac:dyDescent="0.3">
      <c r="A823" t="s">
        <v>37</v>
      </c>
      <c r="B823">
        <v>6.3</v>
      </c>
    </row>
    <row r="824" spans="1:2" x14ac:dyDescent="0.3">
      <c r="A824" t="s">
        <v>37</v>
      </c>
      <c r="B824">
        <v>5.9</v>
      </c>
    </row>
    <row r="825" spans="1:2" x14ac:dyDescent="0.3">
      <c r="A825" t="s">
        <v>37</v>
      </c>
      <c r="B825">
        <v>5.9</v>
      </c>
    </row>
    <row r="826" spans="1:2" x14ac:dyDescent="0.3">
      <c r="A826" t="s">
        <v>37</v>
      </c>
      <c r="B826">
        <v>7</v>
      </c>
    </row>
    <row r="827" spans="1:2" x14ac:dyDescent="0.3">
      <c r="A827" t="s">
        <v>37</v>
      </c>
      <c r="B827">
        <v>7.5</v>
      </c>
    </row>
    <row r="828" spans="1:2" x14ac:dyDescent="0.3">
      <c r="A828" t="s">
        <v>37</v>
      </c>
      <c r="B828">
        <v>5.6</v>
      </c>
    </row>
    <row r="829" spans="1:2" x14ac:dyDescent="0.3">
      <c r="A829" t="s">
        <v>37</v>
      </c>
      <c r="B829">
        <v>6.4</v>
      </c>
    </row>
    <row r="830" spans="1:2" x14ac:dyDescent="0.3">
      <c r="A830" t="s">
        <v>37</v>
      </c>
      <c r="B830">
        <v>6.3</v>
      </c>
    </row>
    <row r="831" spans="1:2" x14ac:dyDescent="0.3">
      <c r="A831" t="s">
        <v>37</v>
      </c>
      <c r="B831">
        <v>4.3</v>
      </c>
    </row>
    <row r="832" spans="1:2" x14ac:dyDescent="0.3">
      <c r="A832" t="s">
        <v>37</v>
      </c>
      <c r="B832">
        <v>5.9</v>
      </c>
    </row>
    <row r="833" spans="1:2" x14ac:dyDescent="0.3">
      <c r="A833" t="s">
        <v>37</v>
      </c>
      <c r="B833">
        <v>6.7</v>
      </c>
    </row>
    <row r="834" spans="1:2" x14ac:dyDescent="0.3">
      <c r="A834" t="s">
        <v>37</v>
      </c>
      <c r="B834">
        <v>5.5</v>
      </c>
    </row>
    <row r="835" spans="1:2" x14ac:dyDescent="0.3">
      <c r="A835" t="s">
        <v>37</v>
      </c>
      <c r="B835">
        <v>6.2</v>
      </c>
    </row>
    <row r="836" spans="1:2" x14ac:dyDescent="0.3">
      <c r="A836" t="s">
        <v>37</v>
      </c>
      <c r="B836">
        <v>8.8000000000000007</v>
      </c>
    </row>
    <row r="837" spans="1:2" x14ac:dyDescent="0.3">
      <c r="A837" t="s">
        <v>37</v>
      </c>
      <c r="B837">
        <v>5.2</v>
      </c>
    </row>
    <row r="838" spans="1:2" x14ac:dyDescent="0.3">
      <c r="A838" t="s">
        <v>37</v>
      </c>
      <c r="B838">
        <v>7</v>
      </c>
    </row>
    <row r="839" spans="1:2" x14ac:dyDescent="0.3">
      <c r="A839" t="s">
        <v>37</v>
      </c>
      <c r="B839">
        <v>6.6</v>
      </c>
    </row>
    <row r="840" spans="1:2" x14ac:dyDescent="0.3">
      <c r="A840" t="s">
        <v>37</v>
      </c>
      <c r="B840">
        <v>7.3</v>
      </c>
    </row>
    <row r="841" spans="1:2" x14ac:dyDescent="0.3">
      <c r="A841" t="s">
        <v>37</v>
      </c>
      <c r="B841">
        <v>5.6</v>
      </c>
    </row>
    <row r="842" spans="1:2" x14ac:dyDescent="0.3">
      <c r="A842" t="s">
        <v>37</v>
      </c>
      <c r="B842">
        <v>6.6</v>
      </c>
    </row>
    <row r="843" spans="1:2" x14ac:dyDescent="0.3">
      <c r="A843" t="s">
        <v>37</v>
      </c>
      <c r="B843">
        <v>5.4</v>
      </c>
    </row>
    <row r="844" spans="1:2" x14ac:dyDescent="0.3">
      <c r="A844" t="s">
        <v>37</v>
      </c>
      <c r="B844">
        <v>6.3</v>
      </c>
    </row>
    <row r="845" spans="1:2" x14ac:dyDescent="0.3">
      <c r="A845" t="s">
        <v>37</v>
      </c>
      <c r="B845">
        <v>7.9</v>
      </c>
    </row>
    <row r="846" spans="1:2" x14ac:dyDescent="0.3">
      <c r="A846" t="s">
        <v>37</v>
      </c>
      <c r="B846">
        <v>6.3</v>
      </c>
    </row>
    <row r="847" spans="1:2" x14ac:dyDescent="0.3">
      <c r="A847" t="s">
        <v>37</v>
      </c>
      <c r="B847">
        <v>6</v>
      </c>
    </row>
    <row r="848" spans="1:2" x14ac:dyDescent="0.3">
      <c r="A848" t="s">
        <v>37</v>
      </c>
      <c r="B848">
        <v>7.2</v>
      </c>
    </row>
    <row r="849" spans="1:2" x14ac:dyDescent="0.3">
      <c r="A849" t="s">
        <v>37</v>
      </c>
      <c r="B849">
        <v>5.0999999999999996</v>
      </c>
    </row>
    <row r="850" spans="1:2" x14ac:dyDescent="0.3">
      <c r="A850" t="s">
        <v>37</v>
      </c>
      <c r="B850">
        <v>7.3</v>
      </c>
    </row>
    <row r="851" spans="1:2" x14ac:dyDescent="0.3">
      <c r="A851" t="s">
        <v>37</v>
      </c>
      <c r="B851">
        <v>8</v>
      </c>
    </row>
    <row r="852" spans="1:2" x14ac:dyDescent="0.3">
      <c r="A852" t="s">
        <v>37</v>
      </c>
      <c r="B852">
        <v>6.2</v>
      </c>
    </row>
    <row r="853" spans="1:2" x14ac:dyDescent="0.3">
      <c r="A853" t="s">
        <v>37</v>
      </c>
      <c r="B853">
        <v>6</v>
      </c>
    </row>
    <row r="854" spans="1:2" x14ac:dyDescent="0.3">
      <c r="A854" t="s">
        <v>37</v>
      </c>
      <c r="B854">
        <v>6.7</v>
      </c>
    </row>
    <row r="855" spans="1:2" x14ac:dyDescent="0.3">
      <c r="A855" t="s">
        <v>37</v>
      </c>
      <c r="B855">
        <v>8.1</v>
      </c>
    </row>
    <row r="856" spans="1:2" x14ac:dyDescent="0.3">
      <c r="A856" t="s">
        <v>37</v>
      </c>
      <c r="B856">
        <v>6.4</v>
      </c>
    </row>
    <row r="857" spans="1:2" x14ac:dyDescent="0.3">
      <c r="A857" t="s">
        <v>37</v>
      </c>
      <c r="B857">
        <v>8.4</v>
      </c>
    </row>
    <row r="858" spans="1:2" x14ac:dyDescent="0.3">
      <c r="A858" t="s">
        <v>37</v>
      </c>
      <c r="B858">
        <v>8</v>
      </c>
    </row>
    <row r="859" spans="1:2" x14ac:dyDescent="0.3">
      <c r="A859" t="s">
        <v>37</v>
      </c>
      <c r="B859">
        <v>6.3</v>
      </c>
    </row>
    <row r="860" spans="1:2" x14ac:dyDescent="0.3">
      <c r="A860" t="s">
        <v>37</v>
      </c>
      <c r="B860">
        <v>6.4</v>
      </c>
    </row>
    <row r="861" spans="1:2" x14ac:dyDescent="0.3">
      <c r="A861" t="s">
        <v>37</v>
      </c>
      <c r="B861">
        <v>6.6</v>
      </c>
    </row>
    <row r="862" spans="1:2" x14ac:dyDescent="0.3">
      <c r="A862" t="s">
        <v>37</v>
      </c>
      <c r="B862">
        <v>6.4</v>
      </c>
    </row>
    <row r="863" spans="1:2" x14ac:dyDescent="0.3">
      <c r="A863" t="s">
        <v>37</v>
      </c>
      <c r="B863">
        <v>6</v>
      </c>
    </row>
    <row r="864" spans="1:2" x14ac:dyDescent="0.3">
      <c r="A864" t="s">
        <v>37</v>
      </c>
      <c r="B864">
        <v>6.6</v>
      </c>
    </row>
    <row r="865" spans="1:2" x14ac:dyDescent="0.3">
      <c r="A865" t="s">
        <v>37</v>
      </c>
      <c r="B865">
        <v>5.9</v>
      </c>
    </row>
    <row r="866" spans="1:2" x14ac:dyDescent="0.3">
      <c r="A866" t="s">
        <v>37</v>
      </c>
      <c r="B866">
        <v>6.4</v>
      </c>
    </row>
    <row r="867" spans="1:2" x14ac:dyDescent="0.3">
      <c r="A867" t="s">
        <v>37</v>
      </c>
      <c r="B867">
        <v>6.3</v>
      </c>
    </row>
    <row r="868" spans="1:2" x14ac:dyDescent="0.3">
      <c r="A868" t="s">
        <v>37</v>
      </c>
      <c r="B868">
        <v>7.3</v>
      </c>
    </row>
    <row r="869" spans="1:2" x14ac:dyDescent="0.3">
      <c r="A869" t="s">
        <v>37</v>
      </c>
      <c r="B869">
        <v>6.8</v>
      </c>
    </row>
    <row r="870" spans="1:2" x14ac:dyDescent="0.3">
      <c r="A870" t="s">
        <v>37</v>
      </c>
      <c r="B870">
        <v>7.2</v>
      </c>
    </row>
    <row r="871" spans="1:2" x14ac:dyDescent="0.3">
      <c r="A871" t="s">
        <v>37</v>
      </c>
      <c r="B871">
        <v>5.7</v>
      </c>
    </row>
    <row r="872" spans="1:2" x14ac:dyDescent="0.3">
      <c r="A872" t="s">
        <v>37</v>
      </c>
      <c r="B872">
        <v>6</v>
      </c>
    </row>
    <row r="873" spans="1:2" x14ac:dyDescent="0.3">
      <c r="A873" t="s">
        <v>37</v>
      </c>
      <c r="B873">
        <v>6.5</v>
      </c>
    </row>
    <row r="874" spans="1:2" x14ac:dyDescent="0.3">
      <c r="A874" t="s">
        <v>37</v>
      </c>
      <c r="B874">
        <v>5.8</v>
      </c>
    </row>
    <row r="875" spans="1:2" x14ac:dyDescent="0.3">
      <c r="A875" t="s">
        <v>37</v>
      </c>
      <c r="B875">
        <v>5.8</v>
      </c>
    </row>
    <row r="876" spans="1:2" x14ac:dyDescent="0.3">
      <c r="A876" t="s">
        <v>37</v>
      </c>
      <c r="B876">
        <v>6.7</v>
      </c>
    </row>
    <row r="877" spans="1:2" x14ac:dyDescent="0.3">
      <c r="A877" t="s">
        <v>37</v>
      </c>
      <c r="B877">
        <v>7.8</v>
      </c>
    </row>
    <row r="878" spans="1:2" x14ac:dyDescent="0.3">
      <c r="A878" t="s">
        <v>37</v>
      </c>
      <c r="B878">
        <v>5.6</v>
      </c>
    </row>
    <row r="879" spans="1:2" x14ac:dyDescent="0.3">
      <c r="A879" t="s">
        <v>37</v>
      </c>
      <c r="B879">
        <v>5.8</v>
      </c>
    </row>
    <row r="880" spans="1:2" x14ac:dyDescent="0.3">
      <c r="A880" t="s">
        <v>37</v>
      </c>
      <c r="B880">
        <v>7.4</v>
      </c>
    </row>
    <row r="881" spans="1:2" x14ac:dyDescent="0.3">
      <c r="A881" t="s">
        <v>37</v>
      </c>
      <c r="B881">
        <v>6.9</v>
      </c>
    </row>
    <row r="882" spans="1:2" x14ac:dyDescent="0.3">
      <c r="A882" t="s">
        <v>37</v>
      </c>
      <c r="B882">
        <v>5.5</v>
      </c>
    </row>
    <row r="883" spans="1:2" x14ac:dyDescent="0.3">
      <c r="A883" t="s">
        <v>37</v>
      </c>
      <c r="B883">
        <v>6.3</v>
      </c>
    </row>
    <row r="884" spans="1:2" x14ac:dyDescent="0.3">
      <c r="A884" t="s">
        <v>37</v>
      </c>
      <c r="B884">
        <v>4.7</v>
      </c>
    </row>
    <row r="885" spans="1:2" x14ac:dyDescent="0.3">
      <c r="A885" t="s">
        <v>37</v>
      </c>
      <c r="B885">
        <v>5.6</v>
      </c>
    </row>
    <row r="886" spans="1:2" x14ac:dyDescent="0.3">
      <c r="A886" t="s">
        <v>37</v>
      </c>
      <c r="B886">
        <v>6.4</v>
      </c>
    </row>
    <row r="887" spans="1:2" x14ac:dyDescent="0.3">
      <c r="A887" t="s">
        <v>37</v>
      </c>
      <c r="B887">
        <v>4.2</v>
      </c>
    </row>
    <row r="888" spans="1:2" x14ac:dyDescent="0.3">
      <c r="A888" t="s">
        <v>37</v>
      </c>
      <c r="B888">
        <v>6.4</v>
      </c>
    </row>
    <row r="889" spans="1:2" x14ac:dyDescent="0.3">
      <c r="A889" t="s">
        <v>1464</v>
      </c>
      <c r="B889">
        <v>7.7</v>
      </c>
    </row>
    <row r="890" spans="1:2" x14ac:dyDescent="0.3">
      <c r="A890" t="s">
        <v>37</v>
      </c>
      <c r="B890">
        <v>7.7</v>
      </c>
    </row>
    <row r="891" spans="1:2" x14ac:dyDescent="0.3">
      <c r="A891" t="s">
        <v>37</v>
      </c>
      <c r="B891">
        <v>5.3</v>
      </c>
    </row>
    <row r="892" spans="1:2" x14ac:dyDescent="0.3">
      <c r="A892" t="s">
        <v>37</v>
      </c>
      <c r="B892">
        <v>6.7</v>
      </c>
    </row>
    <row r="893" spans="1:2" x14ac:dyDescent="0.3">
      <c r="A893" t="s">
        <v>37</v>
      </c>
      <c r="B893">
        <v>7.7</v>
      </c>
    </row>
    <row r="894" spans="1:2" x14ac:dyDescent="0.3">
      <c r="A894" t="s">
        <v>37</v>
      </c>
      <c r="B894">
        <v>5.7</v>
      </c>
    </row>
    <row r="895" spans="1:2" x14ac:dyDescent="0.3">
      <c r="A895" t="s">
        <v>37</v>
      </c>
      <c r="B895">
        <v>7.6</v>
      </c>
    </row>
    <row r="896" spans="1:2" x14ac:dyDescent="0.3">
      <c r="A896" t="s">
        <v>37</v>
      </c>
      <c r="B896">
        <v>6.4</v>
      </c>
    </row>
    <row r="897" spans="1:2" x14ac:dyDescent="0.3">
      <c r="A897" t="s">
        <v>37</v>
      </c>
      <c r="B897">
        <v>5.6</v>
      </c>
    </row>
    <row r="898" spans="1:2" x14ac:dyDescent="0.3">
      <c r="A898" t="s">
        <v>37</v>
      </c>
      <c r="B898">
        <v>6.8</v>
      </c>
    </row>
    <row r="899" spans="1:2" x14ac:dyDescent="0.3">
      <c r="A899" t="s">
        <v>37</v>
      </c>
      <c r="B899">
        <v>2.4</v>
      </c>
    </row>
    <row r="900" spans="1:2" x14ac:dyDescent="0.3">
      <c r="A900" t="s">
        <v>37</v>
      </c>
      <c r="B900">
        <v>6.2</v>
      </c>
    </row>
    <row r="901" spans="1:2" x14ac:dyDescent="0.3">
      <c r="A901" t="s">
        <v>37</v>
      </c>
      <c r="B901">
        <v>5.9</v>
      </c>
    </row>
    <row r="902" spans="1:2" x14ac:dyDescent="0.3">
      <c r="A902" t="s">
        <v>37</v>
      </c>
      <c r="B902">
        <v>7.1</v>
      </c>
    </row>
    <row r="903" spans="1:2" x14ac:dyDescent="0.3">
      <c r="A903" t="s">
        <v>37</v>
      </c>
      <c r="B903">
        <v>7.6</v>
      </c>
    </row>
    <row r="904" spans="1:2" x14ac:dyDescent="0.3">
      <c r="A904" t="s">
        <v>37</v>
      </c>
      <c r="B904">
        <v>5.5</v>
      </c>
    </row>
    <row r="905" spans="1:2" x14ac:dyDescent="0.3">
      <c r="A905" t="s">
        <v>37</v>
      </c>
      <c r="B905">
        <v>7</v>
      </c>
    </row>
    <row r="906" spans="1:2" x14ac:dyDescent="0.3">
      <c r="A906" t="s">
        <v>37</v>
      </c>
      <c r="B906">
        <v>7.1</v>
      </c>
    </row>
    <row r="907" spans="1:2" x14ac:dyDescent="0.3">
      <c r="A907" t="s">
        <v>37</v>
      </c>
      <c r="B907">
        <v>7.4</v>
      </c>
    </row>
    <row r="908" spans="1:2" x14ac:dyDescent="0.3">
      <c r="A908" t="s">
        <v>37</v>
      </c>
      <c r="B908">
        <v>7.6</v>
      </c>
    </row>
    <row r="909" spans="1:2" x14ac:dyDescent="0.3">
      <c r="A909" t="s">
        <v>37</v>
      </c>
      <c r="B909">
        <v>5.9</v>
      </c>
    </row>
    <row r="910" spans="1:2" x14ac:dyDescent="0.3">
      <c r="A910" t="s">
        <v>37</v>
      </c>
      <c r="B910">
        <v>5.9</v>
      </c>
    </row>
    <row r="911" spans="1:2" x14ac:dyDescent="0.3">
      <c r="A911" t="s">
        <v>37</v>
      </c>
      <c r="B911">
        <v>8</v>
      </c>
    </row>
    <row r="912" spans="1:2" x14ac:dyDescent="0.3">
      <c r="A912" t="s">
        <v>37</v>
      </c>
      <c r="B912">
        <v>7.4</v>
      </c>
    </row>
    <row r="913" spans="1:2" x14ac:dyDescent="0.3">
      <c r="A913" t="s">
        <v>37</v>
      </c>
      <c r="B913">
        <v>5.8</v>
      </c>
    </row>
    <row r="914" spans="1:2" x14ac:dyDescent="0.3">
      <c r="A914" t="s">
        <v>37</v>
      </c>
      <c r="B914">
        <v>6.3</v>
      </c>
    </row>
    <row r="915" spans="1:2" x14ac:dyDescent="0.3">
      <c r="A915" t="s">
        <v>37</v>
      </c>
      <c r="B915">
        <v>5.7</v>
      </c>
    </row>
    <row r="916" spans="1:2" x14ac:dyDescent="0.3">
      <c r="A916" t="s">
        <v>37</v>
      </c>
      <c r="B916">
        <v>5.0999999999999996</v>
      </c>
    </row>
    <row r="917" spans="1:2" x14ac:dyDescent="0.3">
      <c r="A917" t="s">
        <v>37</v>
      </c>
      <c r="B917">
        <v>7.6</v>
      </c>
    </row>
    <row r="918" spans="1:2" x14ac:dyDescent="0.3">
      <c r="A918" t="s">
        <v>37</v>
      </c>
      <c r="B918">
        <v>6.4</v>
      </c>
    </row>
    <row r="919" spans="1:2" x14ac:dyDescent="0.3">
      <c r="A919" t="s">
        <v>37</v>
      </c>
      <c r="B919">
        <v>7.4</v>
      </c>
    </row>
    <row r="920" spans="1:2" x14ac:dyDescent="0.3">
      <c r="A920" t="s">
        <v>37</v>
      </c>
      <c r="B920">
        <v>8.1999999999999993</v>
      </c>
    </row>
    <row r="921" spans="1:2" x14ac:dyDescent="0.3">
      <c r="A921" t="s">
        <v>37</v>
      </c>
      <c r="B921">
        <v>6.5</v>
      </c>
    </row>
    <row r="922" spans="1:2" x14ac:dyDescent="0.3">
      <c r="A922" t="s">
        <v>37</v>
      </c>
      <c r="B922">
        <v>5.5</v>
      </c>
    </row>
    <row r="923" spans="1:2" x14ac:dyDescent="0.3">
      <c r="A923" t="s">
        <v>37</v>
      </c>
      <c r="B923">
        <v>6.5</v>
      </c>
    </row>
    <row r="924" spans="1:2" x14ac:dyDescent="0.3">
      <c r="A924" t="s">
        <v>37</v>
      </c>
      <c r="B924">
        <v>5.6</v>
      </c>
    </row>
    <row r="925" spans="1:2" x14ac:dyDescent="0.3">
      <c r="A925" t="s">
        <v>37</v>
      </c>
      <c r="B925">
        <v>4.9000000000000004</v>
      </c>
    </row>
    <row r="926" spans="1:2" x14ac:dyDescent="0.3">
      <c r="A926" t="s">
        <v>37</v>
      </c>
      <c r="B926">
        <v>4.5999999999999996</v>
      </c>
    </row>
    <row r="927" spans="1:2" x14ac:dyDescent="0.3">
      <c r="A927" t="s">
        <v>37</v>
      </c>
      <c r="B927">
        <v>7.9</v>
      </c>
    </row>
    <row r="928" spans="1:2" x14ac:dyDescent="0.3">
      <c r="A928" t="s">
        <v>37</v>
      </c>
      <c r="B928">
        <v>7.1</v>
      </c>
    </row>
    <row r="929" spans="1:2" x14ac:dyDescent="0.3">
      <c r="A929" t="s">
        <v>37</v>
      </c>
      <c r="B929">
        <v>6.9</v>
      </c>
    </row>
    <row r="930" spans="1:2" x14ac:dyDescent="0.3">
      <c r="A930" t="s">
        <v>37</v>
      </c>
      <c r="B930">
        <v>7.3</v>
      </c>
    </row>
    <row r="931" spans="1:2" x14ac:dyDescent="0.3">
      <c r="A931" t="s">
        <v>37</v>
      </c>
      <c r="B931">
        <v>7</v>
      </c>
    </row>
    <row r="932" spans="1:2" x14ac:dyDescent="0.3">
      <c r="A932" t="s">
        <v>37</v>
      </c>
      <c r="B932">
        <v>7.7</v>
      </c>
    </row>
    <row r="933" spans="1:2" x14ac:dyDescent="0.3">
      <c r="A933" t="s">
        <v>37</v>
      </c>
      <c r="B933">
        <v>6.7</v>
      </c>
    </row>
    <row r="934" spans="1:2" x14ac:dyDescent="0.3">
      <c r="A934" t="s">
        <v>37</v>
      </c>
      <c r="B934">
        <v>6.3</v>
      </c>
    </row>
    <row r="935" spans="1:2" x14ac:dyDescent="0.3">
      <c r="A935" t="s">
        <v>37</v>
      </c>
      <c r="B935">
        <v>5.8</v>
      </c>
    </row>
    <row r="936" spans="1:2" x14ac:dyDescent="0.3">
      <c r="A936" t="s">
        <v>37</v>
      </c>
      <c r="B936">
        <v>7.1</v>
      </c>
    </row>
    <row r="937" spans="1:2" x14ac:dyDescent="0.3">
      <c r="A937" t="s">
        <v>37</v>
      </c>
      <c r="B937">
        <v>7.3</v>
      </c>
    </row>
    <row r="938" spans="1:2" x14ac:dyDescent="0.3">
      <c r="A938" t="s">
        <v>37</v>
      </c>
      <c r="B938">
        <v>6.4</v>
      </c>
    </row>
    <row r="939" spans="1:2" x14ac:dyDescent="0.3">
      <c r="A939" t="s">
        <v>37</v>
      </c>
      <c r="B939">
        <v>7.1</v>
      </c>
    </row>
    <row r="940" spans="1:2" x14ac:dyDescent="0.3">
      <c r="A940" t="s">
        <v>37</v>
      </c>
      <c r="B940">
        <v>7.6</v>
      </c>
    </row>
    <row r="941" spans="1:2" x14ac:dyDescent="0.3">
      <c r="A941" t="s">
        <v>37</v>
      </c>
      <c r="B941">
        <v>6.8</v>
      </c>
    </row>
    <row r="942" spans="1:2" x14ac:dyDescent="0.3">
      <c r="A942" t="s">
        <v>37</v>
      </c>
      <c r="B942">
        <v>6.6</v>
      </c>
    </row>
    <row r="943" spans="1:2" x14ac:dyDescent="0.3">
      <c r="A943" t="s">
        <v>37</v>
      </c>
      <c r="B943">
        <v>6.7</v>
      </c>
    </row>
    <row r="944" spans="1:2" x14ac:dyDescent="0.3">
      <c r="A944" t="s">
        <v>37</v>
      </c>
      <c r="B944">
        <v>6.1</v>
      </c>
    </row>
    <row r="945" spans="1:2" x14ac:dyDescent="0.3">
      <c r="A945" t="s">
        <v>37</v>
      </c>
      <c r="B945">
        <v>6</v>
      </c>
    </row>
    <row r="946" spans="1:2" x14ac:dyDescent="0.3">
      <c r="A946" t="s">
        <v>37</v>
      </c>
      <c r="B946">
        <v>7.6</v>
      </c>
    </row>
    <row r="947" spans="1:2" x14ac:dyDescent="0.3">
      <c r="A947" t="s">
        <v>37</v>
      </c>
      <c r="B947">
        <v>7.1</v>
      </c>
    </row>
    <row r="948" spans="1:2" x14ac:dyDescent="0.3">
      <c r="A948" t="s">
        <v>37</v>
      </c>
      <c r="B948">
        <v>5</v>
      </c>
    </row>
    <row r="949" spans="1:2" x14ac:dyDescent="0.3">
      <c r="A949" t="s">
        <v>37</v>
      </c>
      <c r="B949">
        <v>7.1</v>
      </c>
    </row>
    <row r="950" spans="1:2" x14ac:dyDescent="0.3">
      <c r="A950" t="s">
        <v>37</v>
      </c>
      <c r="B950">
        <v>6.2</v>
      </c>
    </row>
    <row r="951" spans="1:2" x14ac:dyDescent="0.3">
      <c r="A951" t="s">
        <v>37</v>
      </c>
      <c r="B951">
        <v>5.6</v>
      </c>
    </row>
    <row r="952" spans="1:2" x14ac:dyDescent="0.3">
      <c r="A952" t="s">
        <v>37</v>
      </c>
      <c r="B952">
        <v>5.4</v>
      </c>
    </row>
    <row r="953" spans="1:2" x14ac:dyDescent="0.3">
      <c r="A953" t="s">
        <v>37</v>
      </c>
      <c r="B953">
        <v>7.4</v>
      </c>
    </row>
    <row r="954" spans="1:2" x14ac:dyDescent="0.3">
      <c r="A954" t="s">
        <v>37</v>
      </c>
      <c r="B954">
        <v>5</v>
      </c>
    </row>
    <row r="955" spans="1:2" x14ac:dyDescent="0.3">
      <c r="A955" t="s">
        <v>37</v>
      </c>
      <c r="B955">
        <v>5.2</v>
      </c>
    </row>
    <row r="956" spans="1:2" x14ac:dyDescent="0.3">
      <c r="A956" t="s">
        <v>37</v>
      </c>
      <c r="B956">
        <v>7.6</v>
      </c>
    </row>
    <row r="957" spans="1:2" x14ac:dyDescent="0.3">
      <c r="A957" t="s">
        <v>37</v>
      </c>
      <c r="B957">
        <v>6.6</v>
      </c>
    </row>
    <row r="958" spans="1:2" x14ac:dyDescent="0.3">
      <c r="A958" t="s">
        <v>37</v>
      </c>
      <c r="B958">
        <v>7</v>
      </c>
    </row>
    <row r="959" spans="1:2" x14ac:dyDescent="0.3">
      <c r="A959" t="s">
        <v>37</v>
      </c>
      <c r="B959">
        <v>5.7</v>
      </c>
    </row>
    <row r="960" spans="1:2" x14ac:dyDescent="0.3">
      <c r="A960" t="s">
        <v>37</v>
      </c>
      <c r="B960">
        <v>8.1999999999999993</v>
      </c>
    </row>
    <row r="961" spans="1:2" x14ac:dyDescent="0.3">
      <c r="A961" t="s">
        <v>37</v>
      </c>
      <c r="B961">
        <v>6.2</v>
      </c>
    </row>
    <row r="962" spans="1:2" x14ac:dyDescent="0.3">
      <c r="A962" t="s">
        <v>37</v>
      </c>
      <c r="B962">
        <v>7.9</v>
      </c>
    </row>
    <row r="963" spans="1:2" x14ac:dyDescent="0.3">
      <c r="A963" t="s">
        <v>37</v>
      </c>
      <c r="B963">
        <v>6.6</v>
      </c>
    </row>
    <row r="964" spans="1:2" x14ac:dyDescent="0.3">
      <c r="A964" t="s">
        <v>37</v>
      </c>
      <c r="B964">
        <v>4.7</v>
      </c>
    </row>
    <row r="965" spans="1:2" x14ac:dyDescent="0.3">
      <c r="A965" t="s">
        <v>37</v>
      </c>
      <c r="B965">
        <v>6.3</v>
      </c>
    </row>
    <row r="966" spans="1:2" x14ac:dyDescent="0.3">
      <c r="A966" t="s">
        <v>37</v>
      </c>
      <c r="B966">
        <v>6.1</v>
      </c>
    </row>
    <row r="967" spans="1:2" x14ac:dyDescent="0.3">
      <c r="A967" t="s">
        <v>37</v>
      </c>
      <c r="B967">
        <v>6.7</v>
      </c>
    </row>
    <row r="968" spans="1:2" x14ac:dyDescent="0.3">
      <c r="A968" t="s">
        <v>37</v>
      </c>
      <c r="B968">
        <v>6.1</v>
      </c>
    </row>
    <row r="969" spans="1:2" x14ac:dyDescent="0.3">
      <c r="A969" t="s">
        <v>37</v>
      </c>
      <c r="B969">
        <v>7</v>
      </c>
    </row>
    <row r="970" spans="1:2" x14ac:dyDescent="0.3">
      <c r="A970" t="s">
        <v>37</v>
      </c>
      <c r="B970">
        <v>7.4</v>
      </c>
    </row>
    <row r="971" spans="1:2" x14ac:dyDescent="0.3">
      <c r="A971" t="s">
        <v>37</v>
      </c>
      <c r="B971">
        <v>7.3</v>
      </c>
    </row>
    <row r="972" spans="1:2" x14ac:dyDescent="0.3">
      <c r="A972" t="s">
        <v>37</v>
      </c>
      <c r="B972">
        <v>5.8</v>
      </c>
    </row>
    <row r="973" spans="1:2" x14ac:dyDescent="0.3">
      <c r="A973" t="s">
        <v>37</v>
      </c>
      <c r="B973">
        <v>6.7</v>
      </c>
    </row>
    <row r="974" spans="1:2" x14ac:dyDescent="0.3">
      <c r="A974" t="s">
        <v>37</v>
      </c>
      <c r="B974">
        <v>5.8</v>
      </c>
    </row>
    <row r="975" spans="1:2" x14ac:dyDescent="0.3">
      <c r="A975" t="s">
        <v>37</v>
      </c>
      <c r="B975">
        <v>7.8</v>
      </c>
    </row>
    <row r="976" spans="1:2" x14ac:dyDescent="0.3">
      <c r="A976" t="s">
        <v>37</v>
      </c>
      <c r="B976">
        <v>6.6</v>
      </c>
    </row>
    <row r="977" spans="1:2" x14ac:dyDescent="0.3">
      <c r="A977" t="s">
        <v>37</v>
      </c>
      <c r="B977">
        <v>6.5</v>
      </c>
    </row>
    <row r="978" spans="1:2" x14ac:dyDescent="0.3">
      <c r="A978" t="s">
        <v>37</v>
      </c>
      <c r="B978">
        <v>6.7</v>
      </c>
    </row>
    <row r="979" spans="1:2" x14ac:dyDescent="0.3">
      <c r="A979" t="s">
        <v>37</v>
      </c>
      <c r="B979">
        <v>7.3</v>
      </c>
    </row>
    <row r="980" spans="1:2" x14ac:dyDescent="0.3">
      <c r="A980" t="s">
        <v>37</v>
      </c>
      <c r="B980">
        <v>5.8</v>
      </c>
    </row>
    <row r="981" spans="1:2" x14ac:dyDescent="0.3">
      <c r="A981" t="s">
        <v>37</v>
      </c>
      <c r="B981">
        <v>5.5</v>
      </c>
    </row>
    <row r="982" spans="1:2" x14ac:dyDescent="0.3">
      <c r="A982" t="s">
        <v>37</v>
      </c>
      <c r="B982">
        <v>6.3</v>
      </c>
    </row>
    <row r="983" spans="1:2" x14ac:dyDescent="0.3">
      <c r="A983" t="s">
        <v>37</v>
      </c>
      <c r="B983">
        <v>7.4</v>
      </c>
    </row>
    <row r="984" spans="1:2" x14ac:dyDescent="0.3">
      <c r="A984" t="s">
        <v>37</v>
      </c>
      <c r="B984">
        <v>5.9</v>
      </c>
    </row>
    <row r="985" spans="1:2" x14ac:dyDescent="0.3">
      <c r="A985" t="s">
        <v>37</v>
      </c>
      <c r="B985">
        <v>6.2</v>
      </c>
    </row>
    <row r="986" spans="1:2" x14ac:dyDescent="0.3">
      <c r="A986" t="s">
        <v>37</v>
      </c>
      <c r="B986">
        <v>5.9</v>
      </c>
    </row>
    <row r="987" spans="1:2" x14ac:dyDescent="0.3">
      <c r="A987" t="s">
        <v>37</v>
      </c>
      <c r="B987">
        <v>6.5</v>
      </c>
    </row>
    <row r="988" spans="1:2" x14ac:dyDescent="0.3">
      <c r="A988" t="s">
        <v>37</v>
      </c>
      <c r="B988">
        <v>4.4000000000000004</v>
      </c>
    </row>
    <row r="989" spans="1:2" x14ac:dyDescent="0.3">
      <c r="A989" t="s">
        <v>37</v>
      </c>
      <c r="B989">
        <v>3.5</v>
      </c>
    </row>
    <row r="990" spans="1:2" x14ac:dyDescent="0.3">
      <c r="A990" t="s">
        <v>37</v>
      </c>
      <c r="B990">
        <v>6.6</v>
      </c>
    </row>
    <row r="991" spans="1:2" x14ac:dyDescent="0.3">
      <c r="A991" t="s">
        <v>37</v>
      </c>
      <c r="B991">
        <v>6</v>
      </c>
    </row>
    <row r="992" spans="1:2" x14ac:dyDescent="0.3">
      <c r="A992" t="s">
        <v>37</v>
      </c>
      <c r="B992">
        <v>6.4</v>
      </c>
    </row>
    <row r="993" spans="1:2" x14ac:dyDescent="0.3">
      <c r="A993" t="s">
        <v>37</v>
      </c>
      <c r="B993">
        <v>6.5</v>
      </c>
    </row>
    <row r="994" spans="1:2" x14ac:dyDescent="0.3">
      <c r="A994" t="s">
        <v>37</v>
      </c>
      <c r="B994">
        <v>7.8</v>
      </c>
    </row>
    <row r="995" spans="1:2" x14ac:dyDescent="0.3">
      <c r="A995" t="s">
        <v>37</v>
      </c>
      <c r="B995">
        <v>4.3</v>
      </c>
    </row>
    <row r="996" spans="1:2" x14ac:dyDescent="0.3">
      <c r="A996" t="s">
        <v>37</v>
      </c>
      <c r="B996">
        <v>4.2</v>
      </c>
    </row>
    <row r="997" spans="1:2" x14ac:dyDescent="0.3">
      <c r="A997" t="s">
        <v>37</v>
      </c>
      <c r="B997">
        <v>6.5</v>
      </c>
    </row>
    <row r="998" spans="1:2" x14ac:dyDescent="0.3">
      <c r="A998" t="s">
        <v>37</v>
      </c>
      <c r="B998">
        <v>6.1</v>
      </c>
    </row>
    <row r="999" spans="1:2" x14ac:dyDescent="0.3">
      <c r="A999" t="s">
        <v>37</v>
      </c>
      <c r="B999">
        <v>6.3</v>
      </c>
    </row>
    <row r="1000" spans="1:2" x14ac:dyDescent="0.3">
      <c r="A1000" t="s">
        <v>37</v>
      </c>
      <c r="B1000">
        <v>6.2</v>
      </c>
    </row>
    <row r="1001" spans="1:2" x14ac:dyDescent="0.3">
      <c r="A1001" t="s">
        <v>37</v>
      </c>
      <c r="B1001">
        <v>5.9</v>
      </c>
    </row>
    <row r="1002" spans="1:2" x14ac:dyDescent="0.3">
      <c r="A1002" t="s">
        <v>37</v>
      </c>
      <c r="B1002">
        <v>5.9</v>
      </c>
    </row>
    <row r="1003" spans="1:2" x14ac:dyDescent="0.3">
      <c r="A1003" t="s">
        <v>37</v>
      </c>
      <c r="B1003">
        <v>6.5</v>
      </c>
    </row>
    <row r="1004" spans="1:2" x14ac:dyDescent="0.3">
      <c r="A1004" t="s">
        <v>37</v>
      </c>
      <c r="B1004">
        <v>6.4</v>
      </c>
    </row>
    <row r="1005" spans="1:2" x14ac:dyDescent="0.3">
      <c r="A1005" t="s">
        <v>37</v>
      </c>
      <c r="B1005">
        <v>6.5</v>
      </c>
    </row>
    <row r="1006" spans="1:2" x14ac:dyDescent="0.3">
      <c r="A1006" t="s">
        <v>37</v>
      </c>
      <c r="B1006">
        <v>5.7</v>
      </c>
    </row>
    <row r="1007" spans="1:2" x14ac:dyDescent="0.3">
      <c r="A1007" t="s">
        <v>37</v>
      </c>
      <c r="B1007">
        <v>7.5</v>
      </c>
    </row>
    <row r="1008" spans="1:2" x14ac:dyDescent="0.3">
      <c r="A1008" t="s">
        <v>37</v>
      </c>
      <c r="B1008">
        <v>8</v>
      </c>
    </row>
    <row r="1009" spans="1:2" x14ac:dyDescent="0.3">
      <c r="A1009" t="s">
        <v>37</v>
      </c>
      <c r="B1009">
        <v>7.3</v>
      </c>
    </row>
    <row r="1010" spans="1:2" x14ac:dyDescent="0.3">
      <c r="A1010" t="s">
        <v>37</v>
      </c>
      <c r="B1010">
        <v>6.7</v>
      </c>
    </row>
    <row r="1011" spans="1:2" x14ac:dyDescent="0.3">
      <c r="A1011" t="s">
        <v>37</v>
      </c>
      <c r="B1011">
        <v>7.5</v>
      </c>
    </row>
    <row r="1012" spans="1:2" x14ac:dyDescent="0.3">
      <c r="A1012" t="s">
        <v>37</v>
      </c>
      <c r="B1012">
        <v>5.4</v>
      </c>
    </row>
    <row r="1013" spans="1:2" x14ac:dyDescent="0.3">
      <c r="A1013" t="s">
        <v>37</v>
      </c>
      <c r="B1013">
        <v>6.6</v>
      </c>
    </row>
    <row r="1014" spans="1:2" x14ac:dyDescent="0.3">
      <c r="A1014" t="s">
        <v>37</v>
      </c>
      <c r="B1014">
        <v>7.7</v>
      </c>
    </row>
    <row r="1015" spans="1:2" x14ac:dyDescent="0.3">
      <c r="A1015" t="s">
        <v>37</v>
      </c>
      <c r="B1015">
        <v>5.8</v>
      </c>
    </row>
    <row r="1016" spans="1:2" x14ac:dyDescent="0.3">
      <c r="A1016" t="s">
        <v>37</v>
      </c>
      <c r="B1016">
        <v>6.4</v>
      </c>
    </row>
    <row r="1017" spans="1:2" x14ac:dyDescent="0.3">
      <c r="A1017" t="s">
        <v>37</v>
      </c>
      <c r="B1017">
        <v>5.6</v>
      </c>
    </row>
    <row r="1018" spans="1:2" x14ac:dyDescent="0.3">
      <c r="A1018" t="s">
        <v>37</v>
      </c>
      <c r="B1018">
        <v>6</v>
      </c>
    </row>
    <row r="1019" spans="1:2" x14ac:dyDescent="0.3">
      <c r="A1019" t="s">
        <v>37</v>
      </c>
      <c r="B1019">
        <v>6.2</v>
      </c>
    </row>
    <row r="1020" spans="1:2" x14ac:dyDescent="0.3">
      <c r="A1020" t="s">
        <v>37</v>
      </c>
      <c r="B1020">
        <v>5.9</v>
      </c>
    </row>
    <row r="1021" spans="1:2" x14ac:dyDescent="0.3">
      <c r="A1021" t="s">
        <v>37</v>
      </c>
      <c r="B1021">
        <v>5.0999999999999996</v>
      </c>
    </row>
    <row r="1022" spans="1:2" x14ac:dyDescent="0.3">
      <c r="A1022" t="s">
        <v>37</v>
      </c>
      <c r="B1022">
        <v>6.8</v>
      </c>
    </row>
    <row r="1023" spans="1:2" x14ac:dyDescent="0.3">
      <c r="A1023" t="s">
        <v>37</v>
      </c>
      <c r="B1023">
        <v>7</v>
      </c>
    </row>
    <row r="1024" spans="1:2" x14ac:dyDescent="0.3">
      <c r="A1024" t="s">
        <v>37</v>
      </c>
      <c r="B1024">
        <v>6</v>
      </c>
    </row>
    <row r="1025" spans="1:2" x14ac:dyDescent="0.3">
      <c r="A1025" t="s">
        <v>37</v>
      </c>
      <c r="B1025">
        <v>5.0999999999999996</v>
      </c>
    </row>
    <row r="1026" spans="1:2" x14ac:dyDescent="0.3">
      <c r="A1026" t="s">
        <v>37</v>
      </c>
      <c r="B1026">
        <v>5.8</v>
      </c>
    </row>
    <row r="1027" spans="1:2" x14ac:dyDescent="0.3">
      <c r="A1027" t="s">
        <v>37</v>
      </c>
      <c r="B1027">
        <v>6.2</v>
      </c>
    </row>
    <row r="1028" spans="1:2" x14ac:dyDescent="0.3">
      <c r="A1028" t="s">
        <v>37</v>
      </c>
      <c r="B1028">
        <v>6.4</v>
      </c>
    </row>
    <row r="1029" spans="1:2" x14ac:dyDescent="0.3">
      <c r="A1029" t="s">
        <v>37</v>
      </c>
      <c r="B1029">
        <v>4.8</v>
      </c>
    </row>
    <row r="1030" spans="1:2" x14ac:dyDescent="0.3">
      <c r="A1030" t="s">
        <v>37</v>
      </c>
      <c r="B1030">
        <v>4.9000000000000004</v>
      </c>
    </row>
    <row r="1031" spans="1:2" x14ac:dyDescent="0.3">
      <c r="A1031" t="s">
        <v>37</v>
      </c>
      <c r="B1031">
        <v>5.6</v>
      </c>
    </row>
    <row r="1032" spans="1:2" x14ac:dyDescent="0.3">
      <c r="A1032" t="s">
        <v>37</v>
      </c>
      <c r="B1032">
        <v>5.5</v>
      </c>
    </row>
    <row r="1033" spans="1:2" x14ac:dyDescent="0.3">
      <c r="A1033" t="s">
        <v>37</v>
      </c>
      <c r="B1033">
        <v>3.7</v>
      </c>
    </row>
    <row r="1034" spans="1:2" x14ac:dyDescent="0.3">
      <c r="A1034" t="s">
        <v>37</v>
      </c>
      <c r="B1034">
        <v>5.9</v>
      </c>
    </row>
    <row r="1035" spans="1:2" x14ac:dyDescent="0.3">
      <c r="A1035" t="s">
        <v>37</v>
      </c>
      <c r="B1035">
        <v>8.5</v>
      </c>
    </row>
    <row r="1036" spans="1:2" x14ac:dyDescent="0.3">
      <c r="A1036" t="s">
        <v>37</v>
      </c>
      <c r="B1036">
        <v>6.3</v>
      </c>
    </row>
    <row r="1037" spans="1:2" x14ac:dyDescent="0.3">
      <c r="A1037" t="s">
        <v>37</v>
      </c>
      <c r="B1037">
        <v>7.4</v>
      </c>
    </row>
    <row r="1038" spans="1:2" x14ac:dyDescent="0.3">
      <c r="A1038" t="s">
        <v>37</v>
      </c>
      <c r="B1038">
        <v>7.6</v>
      </c>
    </row>
    <row r="1039" spans="1:2" x14ac:dyDescent="0.3">
      <c r="A1039" t="s">
        <v>37</v>
      </c>
      <c r="B1039">
        <v>8.3000000000000007</v>
      </c>
    </row>
    <row r="1040" spans="1:2" x14ac:dyDescent="0.3">
      <c r="A1040" t="s">
        <v>37</v>
      </c>
      <c r="B1040">
        <v>6.6</v>
      </c>
    </row>
    <row r="1041" spans="1:2" x14ac:dyDescent="0.3">
      <c r="A1041" t="s">
        <v>37</v>
      </c>
      <c r="B1041">
        <v>6.9</v>
      </c>
    </row>
    <row r="1042" spans="1:2" x14ac:dyDescent="0.3">
      <c r="A1042" t="s">
        <v>37</v>
      </c>
      <c r="B1042">
        <v>6.7</v>
      </c>
    </row>
    <row r="1043" spans="1:2" x14ac:dyDescent="0.3">
      <c r="A1043" t="s">
        <v>37</v>
      </c>
      <c r="B1043">
        <v>6.8</v>
      </c>
    </row>
    <row r="1044" spans="1:2" x14ac:dyDescent="0.3">
      <c r="A1044" t="s">
        <v>37</v>
      </c>
      <c r="B1044">
        <v>4.5999999999999996</v>
      </c>
    </row>
    <row r="1045" spans="1:2" x14ac:dyDescent="0.3">
      <c r="A1045" t="s">
        <v>37</v>
      </c>
      <c r="B1045">
        <v>7.1</v>
      </c>
    </row>
    <row r="1046" spans="1:2" x14ac:dyDescent="0.3">
      <c r="A1046" t="s">
        <v>37</v>
      </c>
      <c r="B1046">
        <v>6.4</v>
      </c>
    </row>
    <row r="1047" spans="1:2" x14ac:dyDescent="0.3">
      <c r="A1047" t="s">
        <v>37</v>
      </c>
      <c r="B1047">
        <v>6.4</v>
      </c>
    </row>
    <row r="1048" spans="1:2" x14ac:dyDescent="0.3">
      <c r="A1048" t="s">
        <v>37</v>
      </c>
      <c r="B1048">
        <v>7.4</v>
      </c>
    </row>
    <row r="1049" spans="1:2" x14ac:dyDescent="0.3">
      <c r="A1049" t="s">
        <v>37</v>
      </c>
      <c r="B1049">
        <v>6.4</v>
      </c>
    </row>
    <row r="1050" spans="1:2" x14ac:dyDescent="0.3">
      <c r="A1050" t="s">
        <v>37</v>
      </c>
      <c r="B1050">
        <v>6</v>
      </c>
    </row>
    <row r="1051" spans="1:2" x14ac:dyDescent="0.3">
      <c r="A1051" t="s">
        <v>37</v>
      </c>
      <c r="B1051">
        <v>6.5</v>
      </c>
    </row>
    <row r="1052" spans="1:2" x14ac:dyDescent="0.3">
      <c r="A1052" t="s">
        <v>37</v>
      </c>
      <c r="B1052">
        <v>7.8</v>
      </c>
    </row>
    <row r="1053" spans="1:2" x14ac:dyDescent="0.3">
      <c r="A1053" t="s">
        <v>37</v>
      </c>
      <c r="B1053">
        <v>6</v>
      </c>
    </row>
    <row r="1054" spans="1:2" x14ac:dyDescent="0.3">
      <c r="A1054" t="s">
        <v>37</v>
      </c>
      <c r="B1054">
        <v>7</v>
      </c>
    </row>
    <row r="1055" spans="1:2" x14ac:dyDescent="0.3">
      <c r="A1055" t="s">
        <v>37</v>
      </c>
      <c r="B1055">
        <v>6</v>
      </c>
    </row>
    <row r="1056" spans="1:2" x14ac:dyDescent="0.3">
      <c r="A1056" t="s">
        <v>5611</v>
      </c>
      <c r="B1056">
        <v>7.8</v>
      </c>
    </row>
    <row r="1057" spans="1:2" x14ac:dyDescent="0.3">
      <c r="A1057" t="s">
        <v>37</v>
      </c>
      <c r="B1057">
        <v>6.1</v>
      </c>
    </row>
    <row r="1058" spans="1:2" x14ac:dyDescent="0.3">
      <c r="A1058" t="s">
        <v>37</v>
      </c>
      <c r="B1058">
        <v>6.8</v>
      </c>
    </row>
    <row r="1059" spans="1:2" x14ac:dyDescent="0.3">
      <c r="A1059" t="s">
        <v>37</v>
      </c>
      <c r="B1059">
        <v>6.4</v>
      </c>
    </row>
    <row r="1060" spans="1:2" x14ac:dyDescent="0.3">
      <c r="A1060" t="s">
        <v>37</v>
      </c>
      <c r="B1060">
        <v>7.7</v>
      </c>
    </row>
    <row r="1061" spans="1:2" x14ac:dyDescent="0.3">
      <c r="A1061" t="s">
        <v>5641</v>
      </c>
      <c r="B1061">
        <v>8.1</v>
      </c>
    </row>
    <row r="1062" spans="1:2" x14ac:dyDescent="0.3">
      <c r="A1062" t="s">
        <v>37</v>
      </c>
      <c r="B1062">
        <v>4.5</v>
      </c>
    </row>
    <row r="1063" spans="1:2" x14ac:dyDescent="0.3">
      <c r="A1063" t="s">
        <v>37</v>
      </c>
      <c r="B1063">
        <v>5.8</v>
      </c>
    </row>
    <row r="1064" spans="1:2" x14ac:dyDescent="0.3">
      <c r="A1064" t="s">
        <v>37</v>
      </c>
      <c r="B1064">
        <v>6.3</v>
      </c>
    </row>
    <row r="1065" spans="1:2" x14ac:dyDescent="0.3">
      <c r="A1065" t="s">
        <v>37</v>
      </c>
      <c r="B1065">
        <v>5.7</v>
      </c>
    </row>
    <row r="1066" spans="1:2" x14ac:dyDescent="0.3">
      <c r="A1066" t="s">
        <v>37</v>
      </c>
      <c r="B1066">
        <v>7.2</v>
      </c>
    </row>
    <row r="1067" spans="1:2" x14ac:dyDescent="0.3">
      <c r="A1067" t="s">
        <v>37</v>
      </c>
      <c r="B1067">
        <v>7.6</v>
      </c>
    </row>
    <row r="1068" spans="1:2" x14ac:dyDescent="0.3">
      <c r="A1068" t="s">
        <v>37</v>
      </c>
      <c r="B1068">
        <v>4.7</v>
      </c>
    </row>
    <row r="1069" spans="1:2" x14ac:dyDescent="0.3">
      <c r="A1069" t="s">
        <v>37</v>
      </c>
      <c r="B1069">
        <v>6.6</v>
      </c>
    </row>
    <row r="1070" spans="1:2" x14ac:dyDescent="0.3">
      <c r="A1070" t="s">
        <v>37</v>
      </c>
      <c r="B1070">
        <v>6.8</v>
      </c>
    </row>
    <row r="1071" spans="1:2" x14ac:dyDescent="0.3">
      <c r="A1071" t="s">
        <v>37</v>
      </c>
      <c r="B1071">
        <v>7.3</v>
      </c>
    </row>
    <row r="1072" spans="1:2" x14ac:dyDescent="0.3">
      <c r="A1072" t="s">
        <v>37</v>
      </c>
      <c r="B1072">
        <v>2.7</v>
      </c>
    </row>
    <row r="1073" spans="1:2" x14ac:dyDescent="0.3">
      <c r="A1073" t="s">
        <v>37</v>
      </c>
      <c r="B1073">
        <v>4.8</v>
      </c>
    </row>
    <row r="1074" spans="1:2" x14ac:dyDescent="0.3">
      <c r="A1074" t="s">
        <v>37</v>
      </c>
      <c r="B1074">
        <v>6.3</v>
      </c>
    </row>
    <row r="1075" spans="1:2" x14ac:dyDescent="0.3">
      <c r="A1075" t="s">
        <v>37</v>
      </c>
      <c r="B1075">
        <v>5.5</v>
      </c>
    </row>
    <row r="1076" spans="1:2" x14ac:dyDescent="0.3">
      <c r="A1076" t="s">
        <v>37</v>
      </c>
      <c r="B1076">
        <v>6.2</v>
      </c>
    </row>
    <row r="1077" spans="1:2" x14ac:dyDescent="0.3">
      <c r="A1077" t="s">
        <v>37</v>
      </c>
      <c r="B1077">
        <v>5.8</v>
      </c>
    </row>
    <row r="1078" spans="1:2" x14ac:dyDescent="0.3">
      <c r="A1078" t="s">
        <v>37</v>
      </c>
      <c r="B1078">
        <v>5.7</v>
      </c>
    </row>
    <row r="1079" spans="1:2" x14ac:dyDescent="0.3">
      <c r="A1079" t="s">
        <v>37</v>
      </c>
      <c r="B1079">
        <v>6.5</v>
      </c>
    </row>
    <row r="1080" spans="1:2" x14ac:dyDescent="0.3">
      <c r="A1080" t="s">
        <v>37</v>
      </c>
      <c r="B1080">
        <v>6.7</v>
      </c>
    </row>
    <row r="1081" spans="1:2" x14ac:dyDescent="0.3">
      <c r="A1081" t="s">
        <v>37</v>
      </c>
      <c r="B1081">
        <v>7.4</v>
      </c>
    </row>
    <row r="1082" spans="1:2" x14ac:dyDescent="0.3">
      <c r="A1082" t="s">
        <v>37</v>
      </c>
      <c r="B1082">
        <v>6.9</v>
      </c>
    </row>
    <row r="1083" spans="1:2" x14ac:dyDescent="0.3">
      <c r="A1083" t="s">
        <v>37</v>
      </c>
      <c r="B1083">
        <v>5.5</v>
      </c>
    </row>
    <row r="1084" spans="1:2" x14ac:dyDescent="0.3">
      <c r="A1084" t="s">
        <v>37</v>
      </c>
      <c r="B1084">
        <v>8.1</v>
      </c>
    </row>
    <row r="1085" spans="1:2" x14ac:dyDescent="0.3">
      <c r="A1085" t="s">
        <v>37</v>
      </c>
      <c r="B1085">
        <v>7.7</v>
      </c>
    </row>
    <row r="1086" spans="1:2" x14ac:dyDescent="0.3">
      <c r="A1086" t="s">
        <v>37</v>
      </c>
      <c r="B1086">
        <v>7.3</v>
      </c>
    </row>
    <row r="1087" spans="1:2" x14ac:dyDescent="0.3">
      <c r="A1087" t="s">
        <v>37</v>
      </c>
      <c r="B1087">
        <v>5.2</v>
      </c>
    </row>
    <row r="1088" spans="1:2" x14ac:dyDescent="0.3">
      <c r="A1088" t="s">
        <v>37</v>
      </c>
      <c r="B1088">
        <v>7.1</v>
      </c>
    </row>
    <row r="1089" spans="1:2" x14ac:dyDescent="0.3">
      <c r="A1089" t="s">
        <v>37</v>
      </c>
      <c r="B1089">
        <v>7.1</v>
      </c>
    </row>
    <row r="1090" spans="1:2" x14ac:dyDescent="0.3">
      <c r="A1090" t="s">
        <v>37</v>
      </c>
      <c r="B1090">
        <v>7.2</v>
      </c>
    </row>
    <row r="1091" spans="1:2" x14ac:dyDescent="0.3">
      <c r="A1091" t="s">
        <v>37</v>
      </c>
      <c r="B1091">
        <v>6.5</v>
      </c>
    </row>
    <row r="1092" spans="1:2" x14ac:dyDescent="0.3">
      <c r="A1092" t="s">
        <v>37</v>
      </c>
      <c r="B1092">
        <v>4.5999999999999996</v>
      </c>
    </row>
    <row r="1093" spans="1:2" x14ac:dyDescent="0.3">
      <c r="A1093" t="s">
        <v>37</v>
      </c>
      <c r="B1093">
        <v>5.6</v>
      </c>
    </row>
    <row r="1094" spans="1:2" x14ac:dyDescent="0.3">
      <c r="A1094" t="s">
        <v>37</v>
      </c>
      <c r="B1094">
        <v>7.7</v>
      </c>
    </row>
    <row r="1095" spans="1:2" x14ac:dyDescent="0.3">
      <c r="A1095" t="s">
        <v>37</v>
      </c>
      <c r="B1095">
        <v>7.2</v>
      </c>
    </row>
    <row r="1096" spans="1:2" x14ac:dyDescent="0.3">
      <c r="A1096" t="s">
        <v>37</v>
      </c>
      <c r="B1096">
        <v>6.8</v>
      </c>
    </row>
    <row r="1097" spans="1:2" x14ac:dyDescent="0.3">
      <c r="A1097" t="s">
        <v>37</v>
      </c>
      <c r="B1097">
        <v>5.4</v>
      </c>
    </row>
    <row r="1098" spans="1:2" x14ac:dyDescent="0.3">
      <c r="A1098" t="s">
        <v>37</v>
      </c>
      <c r="B1098">
        <v>6.3</v>
      </c>
    </row>
    <row r="1099" spans="1:2" x14ac:dyDescent="0.3">
      <c r="A1099" t="s">
        <v>37</v>
      </c>
      <c r="B1099">
        <v>7.2</v>
      </c>
    </row>
    <row r="1100" spans="1:2" x14ac:dyDescent="0.3">
      <c r="A1100" t="s">
        <v>37</v>
      </c>
      <c r="B1100">
        <v>5.6</v>
      </c>
    </row>
    <row r="1101" spans="1:2" x14ac:dyDescent="0.3">
      <c r="A1101" t="s">
        <v>37</v>
      </c>
      <c r="B1101">
        <v>6.8</v>
      </c>
    </row>
    <row r="1102" spans="1:2" x14ac:dyDescent="0.3">
      <c r="A1102" t="s">
        <v>37</v>
      </c>
      <c r="B1102">
        <v>4.3</v>
      </c>
    </row>
    <row r="1103" spans="1:2" x14ac:dyDescent="0.3">
      <c r="A1103" t="s">
        <v>37</v>
      </c>
      <c r="B1103">
        <v>6.3</v>
      </c>
    </row>
    <row r="1104" spans="1:2" x14ac:dyDescent="0.3">
      <c r="A1104" t="s">
        <v>37</v>
      </c>
      <c r="B1104">
        <v>6.5</v>
      </c>
    </row>
    <row r="1105" spans="1:2" x14ac:dyDescent="0.3">
      <c r="A1105" t="s">
        <v>37</v>
      </c>
      <c r="B1105">
        <v>6.4</v>
      </c>
    </row>
    <row r="1106" spans="1:2" x14ac:dyDescent="0.3">
      <c r="A1106" t="s">
        <v>37</v>
      </c>
      <c r="B1106">
        <v>6.3</v>
      </c>
    </row>
    <row r="1107" spans="1:2" x14ac:dyDescent="0.3">
      <c r="A1107" t="s">
        <v>37</v>
      </c>
      <c r="B1107">
        <v>5.9</v>
      </c>
    </row>
    <row r="1108" spans="1:2" x14ac:dyDescent="0.3">
      <c r="A1108" t="s">
        <v>37</v>
      </c>
      <c r="B1108">
        <v>6.5</v>
      </c>
    </row>
    <row r="1109" spans="1:2" x14ac:dyDescent="0.3">
      <c r="A1109" t="s">
        <v>37</v>
      </c>
      <c r="B1109">
        <v>6.5</v>
      </c>
    </row>
    <row r="1110" spans="1:2" x14ac:dyDescent="0.3">
      <c r="A1110" t="s">
        <v>37</v>
      </c>
      <c r="B1110">
        <v>6.1</v>
      </c>
    </row>
    <row r="1111" spans="1:2" x14ac:dyDescent="0.3">
      <c r="A1111" t="s">
        <v>37</v>
      </c>
      <c r="B1111">
        <v>5.9</v>
      </c>
    </row>
    <row r="1112" spans="1:2" x14ac:dyDescent="0.3">
      <c r="A1112" t="s">
        <v>37</v>
      </c>
      <c r="B1112">
        <v>6.6</v>
      </c>
    </row>
    <row r="1113" spans="1:2" x14ac:dyDescent="0.3">
      <c r="A1113" t="s">
        <v>37</v>
      </c>
      <c r="B1113">
        <v>7.4</v>
      </c>
    </row>
    <row r="1114" spans="1:2" x14ac:dyDescent="0.3">
      <c r="A1114" t="s">
        <v>37</v>
      </c>
      <c r="B1114">
        <v>7.3</v>
      </c>
    </row>
    <row r="1115" spans="1:2" x14ac:dyDescent="0.3">
      <c r="A1115" t="s">
        <v>37</v>
      </c>
      <c r="B1115">
        <v>6.6</v>
      </c>
    </row>
    <row r="1116" spans="1:2" x14ac:dyDescent="0.3">
      <c r="A1116" t="s">
        <v>37</v>
      </c>
      <c r="B1116">
        <v>5.6</v>
      </c>
    </row>
    <row r="1117" spans="1:2" x14ac:dyDescent="0.3">
      <c r="A1117" t="s">
        <v>37</v>
      </c>
      <c r="B1117">
        <v>5.3</v>
      </c>
    </row>
    <row r="1118" spans="1:2" x14ac:dyDescent="0.3">
      <c r="A1118" t="s">
        <v>37</v>
      </c>
      <c r="B1118">
        <v>6</v>
      </c>
    </row>
    <row r="1119" spans="1:2" x14ac:dyDescent="0.3">
      <c r="A1119" t="s">
        <v>37</v>
      </c>
      <c r="B1119">
        <v>5.4</v>
      </c>
    </row>
    <row r="1120" spans="1:2" x14ac:dyDescent="0.3">
      <c r="A1120" t="s">
        <v>37</v>
      </c>
      <c r="B1120">
        <v>6.8</v>
      </c>
    </row>
    <row r="1121" spans="1:2" x14ac:dyDescent="0.3">
      <c r="A1121" t="s">
        <v>37</v>
      </c>
      <c r="B1121">
        <v>6.4</v>
      </c>
    </row>
    <row r="1122" spans="1:2" x14ac:dyDescent="0.3">
      <c r="A1122" t="s">
        <v>37</v>
      </c>
      <c r="B1122">
        <v>7.1</v>
      </c>
    </row>
    <row r="1123" spans="1:2" x14ac:dyDescent="0.3">
      <c r="A1123" t="s">
        <v>37</v>
      </c>
      <c r="B1123">
        <v>4.9000000000000004</v>
      </c>
    </row>
    <row r="1124" spans="1:2" x14ac:dyDescent="0.3">
      <c r="A1124" t="s">
        <v>37</v>
      </c>
      <c r="B1124">
        <v>5.8</v>
      </c>
    </row>
    <row r="1125" spans="1:2" x14ac:dyDescent="0.3">
      <c r="A1125" t="s">
        <v>37</v>
      </c>
      <c r="B1125">
        <v>7.1</v>
      </c>
    </row>
    <row r="1126" spans="1:2" x14ac:dyDescent="0.3">
      <c r="A1126" t="s">
        <v>37</v>
      </c>
      <c r="B1126">
        <v>7.2</v>
      </c>
    </row>
    <row r="1127" spans="1:2" x14ac:dyDescent="0.3">
      <c r="A1127" t="s">
        <v>37</v>
      </c>
      <c r="B1127">
        <v>6</v>
      </c>
    </row>
    <row r="1128" spans="1:2" x14ac:dyDescent="0.3">
      <c r="A1128" t="s">
        <v>37</v>
      </c>
      <c r="B1128">
        <v>6</v>
      </c>
    </row>
    <row r="1129" spans="1:2" x14ac:dyDescent="0.3">
      <c r="A1129" t="s">
        <v>1946</v>
      </c>
      <c r="B1129">
        <v>7</v>
      </c>
    </row>
    <row r="1130" spans="1:2" x14ac:dyDescent="0.3">
      <c r="A1130" t="s">
        <v>37</v>
      </c>
      <c r="B1130">
        <v>5.4</v>
      </c>
    </row>
    <row r="1131" spans="1:2" x14ac:dyDescent="0.3">
      <c r="A1131" t="s">
        <v>37</v>
      </c>
      <c r="B1131">
        <v>6.5</v>
      </c>
    </row>
    <row r="1132" spans="1:2" x14ac:dyDescent="0.3">
      <c r="A1132" t="s">
        <v>37</v>
      </c>
      <c r="B1132">
        <v>6.4</v>
      </c>
    </row>
    <row r="1133" spans="1:2" x14ac:dyDescent="0.3">
      <c r="A1133" t="s">
        <v>1464</v>
      </c>
      <c r="B1133">
        <v>8.3000000000000007</v>
      </c>
    </row>
    <row r="1134" spans="1:2" x14ac:dyDescent="0.3">
      <c r="A1134" t="s">
        <v>37</v>
      </c>
      <c r="B1134">
        <v>4.9000000000000004</v>
      </c>
    </row>
    <row r="1135" spans="1:2" x14ac:dyDescent="0.3">
      <c r="A1135" t="s">
        <v>37</v>
      </c>
      <c r="B1135">
        <v>6.3</v>
      </c>
    </row>
    <row r="1136" spans="1:2" x14ac:dyDescent="0.3">
      <c r="A1136" t="s">
        <v>37</v>
      </c>
      <c r="B1136">
        <v>1.7</v>
      </c>
    </row>
    <row r="1137" spans="1:2" x14ac:dyDescent="0.3">
      <c r="A1137" t="s">
        <v>37</v>
      </c>
      <c r="B1137">
        <v>7.7</v>
      </c>
    </row>
    <row r="1138" spans="1:2" x14ac:dyDescent="0.3">
      <c r="A1138" t="s">
        <v>37</v>
      </c>
      <c r="B1138">
        <v>7.8</v>
      </c>
    </row>
    <row r="1139" spans="1:2" x14ac:dyDescent="0.3">
      <c r="A1139" t="s">
        <v>37</v>
      </c>
      <c r="B1139">
        <v>5.5</v>
      </c>
    </row>
    <row r="1140" spans="1:2" x14ac:dyDescent="0.3">
      <c r="A1140" t="s">
        <v>37</v>
      </c>
      <c r="B1140">
        <v>7.5</v>
      </c>
    </row>
    <row r="1141" spans="1:2" x14ac:dyDescent="0.3">
      <c r="A1141" t="s">
        <v>37</v>
      </c>
      <c r="B1141">
        <v>6.4</v>
      </c>
    </row>
    <row r="1142" spans="1:2" x14ac:dyDescent="0.3">
      <c r="A1142" t="s">
        <v>37</v>
      </c>
      <c r="B1142">
        <v>5.6</v>
      </c>
    </row>
    <row r="1143" spans="1:2" x14ac:dyDescent="0.3">
      <c r="A1143" t="s">
        <v>37</v>
      </c>
      <c r="B1143">
        <v>7.5</v>
      </c>
    </row>
    <row r="1144" spans="1:2" x14ac:dyDescent="0.3">
      <c r="A1144" t="s">
        <v>37</v>
      </c>
      <c r="B1144">
        <v>6.8</v>
      </c>
    </row>
    <row r="1145" spans="1:2" x14ac:dyDescent="0.3">
      <c r="A1145" t="s">
        <v>37</v>
      </c>
      <c r="B1145">
        <v>6.8</v>
      </c>
    </row>
    <row r="1146" spans="1:2" x14ac:dyDescent="0.3">
      <c r="A1146" t="s">
        <v>37</v>
      </c>
      <c r="B1146">
        <v>6</v>
      </c>
    </row>
    <row r="1147" spans="1:2" x14ac:dyDescent="0.3">
      <c r="A1147" t="s">
        <v>37</v>
      </c>
      <c r="B1147">
        <v>7.3</v>
      </c>
    </row>
    <row r="1148" spans="1:2" x14ac:dyDescent="0.3">
      <c r="A1148" t="s">
        <v>37</v>
      </c>
      <c r="B1148">
        <v>6</v>
      </c>
    </row>
    <row r="1149" spans="1:2" x14ac:dyDescent="0.3">
      <c r="A1149" t="s">
        <v>37</v>
      </c>
      <c r="B1149">
        <v>7</v>
      </c>
    </row>
    <row r="1150" spans="1:2" x14ac:dyDescent="0.3">
      <c r="A1150" t="s">
        <v>37</v>
      </c>
      <c r="B1150">
        <v>5.0999999999999996</v>
      </c>
    </row>
    <row r="1151" spans="1:2" x14ac:dyDescent="0.3">
      <c r="A1151" t="s">
        <v>37</v>
      </c>
      <c r="B1151">
        <v>6.8</v>
      </c>
    </row>
    <row r="1152" spans="1:2" x14ac:dyDescent="0.3">
      <c r="A1152" t="s">
        <v>37</v>
      </c>
      <c r="B1152">
        <v>6.5</v>
      </c>
    </row>
    <row r="1153" spans="1:2" x14ac:dyDescent="0.3">
      <c r="A1153" t="s">
        <v>37</v>
      </c>
      <c r="B1153">
        <v>6.6</v>
      </c>
    </row>
    <row r="1154" spans="1:2" x14ac:dyDescent="0.3">
      <c r="A1154" t="s">
        <v>37</v>
      </c>
      <c r="B1154">
        <v>7.2</v>
      </c>
    </row>
    <row r="1155" spans="1:2" x14ac:dyDescent="0.3">
      <c r="A1155" t="s">
        <v>37</v>
      </c>
      <c r="B1155">
        <v>7</v>
      </c>
    </row>
    <row r="1156" spans="1:2" x14ac:dyDescent="0.3">
      <c r="A1156" t="s">
        <v>37</v>
      </c>
      <c r="B1156">
        <v>7</v>
      </c>
    </row>
    <row r="1157" spans="1:2" x14ac:dyDescent="0.3">
      <c r="A1157" t="s">
        <v>37</v>
      </c>
      <c r="B1157">
        <v>5.9</v>
      </c>
    </row>
    <row r="1158" spans="1:2" x14ac:dyDescent="0.3">
      <c r="A1158" t="s">
        <v>37</v>
      </c>
      <c r="B1158">
        <v>5.4</v>
      </c>
    </row>
    <row r="1159" spans="1:2" x14ac:dyDescent="0.3">
      <c r="A1159" t="s">
        <v>37</v>
      </c>
      <c r="B1159">
        <v>6.6</v>
      </c>
    </row>
    <row r="1160" spans="1:2" x14ac:dyDescent="0.3">
      <c r="A1160" t="s">
        <v>37</v>
      </c>
      <c r="B1160">
        <v>7</v>
      </c>
    </row>
    <row r="1161" spans="1:2" x14ac:dyDescent="0.3">
      <c r="A1161" t="s">
        <v>37</v>
      </c>
      <c r="B1161">
        <v>6.5</v>
      </c>
    </row>
    <row r="1162" spans="1:2" x14ac:dyDescent="0.3">
      <c r="A1162" t="s">
        <v>37</v>
      </c>
      <c r="B1162">
        <v>6.3</v>
      </c>
    </row>
    <row r="1163" spans="1:2" x14ac:dyDescent="0.3">
      <c r="A1163" t="s">
        <v>37</v>
      </c>
      <c r="B1163">
        <v>6.5</v>
      </c>
    </row>
    <row r="1164" spans="1:2" x14ac:dyDescent="0.3">
      <c r="A1164" t="s">
        <v>37</v>
      </c>
      <c r="B1164">
        <v>6.5</v>
      </c>
    </row>
    <row r="1165" spans="1:2" x14ac:dyDescent="0.3">
      <c r="A1165" t="s">
        <v>37</v>
      </c>
      <c r="B1165">
        <v>5.8</v>
      </c>
    </row>
    <row r="1166" spans="1:2" x14ac:dyDescent="0.3">
      <c r="A1166" t="s">
        <v>37</v>
      </c>
      <c r="B1166">
        <v>6.6</v>
      </c>
    </row>
    <row r="1167" spans="1:2" x14ac:dyDescent="0.3">
      <c r="A1167" t="s">
        <v>37</v>
      </c>
      <c r="B1167">
        <v>5.4</v>
      </c>
    </row>
    <row r="1168" spans="1:2" x14ac:dyDescent="0.3">
      <c r="A1168" t="s">
        <v>37</v>
      </c>
      <c r="B1168">
        <v>6.1</v>
      </c>
    </row>
    <row r="1169" spans="1:2" x14ac:dyDescent="0.3">
      <c r="A1169" t="s">
        <v>37</v>
      </c>
      <c r="B1169">
        <v>4</v>
      </c>
    </row>
    <row r="1170" spans="1:2" x14ac:dyDescent="0.3">
      <c r="A1170" t="s">
        <v>37</v>
      </c>
      <c r="B1170">
        <v>7.6</v>
      </c>
    </row>
    <row r="1171" spans="1:2" x14ac:dyDescent="0.3">
      <c r="A1171" t="s">
        <v>1946</v>
      </c>
      <c r="B1171">
        <v>7.9</v>
      </c>
    </row>
    <row r="1172" spans="1:2" x14ac:dyDescent="0.3">
      <c r="A1172" t="s">
        <v>37</v>
      </c>
      <c r="B1172">
        <v>5.3</v>
      </c>
    </row>
    <row r="1173" spans="1:2" x14ac:dyDescent="0.3">
      <c r="A1173" t="s">
        <v>37</v>
      </c>
      <c r="B1173">
        <v>6.6</v>
      </c>
    </row>
    <row r="1174" spans="1:2" x14ac:dyDescent="0.3">
      <c r="A1174" t="s">
        <v>37</v>
      </c>
      <c r="B1174">
        <v>6.3</v>
      </c>
    </row>
    <row r="1175" spans="1:2" x14ac:dyDescent="0.3">
      <c r="A1175" t="s">
        <v>37</v>
      </c>
      <c r="B1175">
        <v>7.5</v>
      </c>
    </row>
    <row r="1176" spans="1:2" x14ac:dyDescent="0.3">
      <c r="A1176" t="s">
        <v>1464</v>
      </c>
      <c r="B1176">
        <v>7.2</v>
      </c>
    </row>
    <row r="1177" spans="1:2" x14ac:dyDescent="0.3">
      <c r="A1177" t="s">
        <v>37</v>
      </c>
      <c r="B1177">
        <v>7</v>
      </c>
    </row>
    <row r="1178" spans="1:2" x14ac:dyDescent="0.3">
      <c r="A1178" t="s">
        <v>1464</v>
      </c>
      <c r="B1178">
        <v>4.9000000000000004</v>
      </c>
    </row>
    <row r="1179" spans="1:2" x14ac:dyDescent="0.3">
      <c r="A1179" t="s">
        <v>37</v>
      </c>
      <c r="B1179">
        <v>6.9</v>
      </c>
    </row>
    <row r="1180" spans="1:2" x14ac:dyDescent="0.3">
      <c r="A1180" t="s">
        <v>37</v>
      </c>
      <c r="B1180">
        <v>5.2</v>
      </c>
    </row>
    <row r="1181" spans="1:2" x14ac:dyDescent="0.3">
      <c r="A1181" t="s">
        <v>37</v>
      </c>
      <c r="B1181">
        <v>8.1</v>
      </c>
    </row>
    <row r="1182" spans="1:2" x14ac:dyDescent="0.3">
      <c r="A1182" t="s">
        <v>37</v>
      </c>
      <c r="B1182">
        <v>6.6</v>
      </c>
    </row>
    <row r="1183" spans="1:2" x14ac:dyDescent="0.3">
      <c r="A1183" t="s">
        <v>37</v>
      </c>
      <c r="B1183">
        <v>6.2</v>
      </c>
    </row>
    <row r="1184" spans="1:2" x14ac:dyDescent="0.3">
      <c r="A1184" t="s">
        <v>37</v>
      </c>
      <c r="B1184">
        <v>7.2</v>
      </c>
    </row>
    <row r="1185" spans="1:2" x14ac:dyDescent="0.3">
      <c r="A1185" t="s">
        <v>37</v>
      </c>
      <c r="B1185">
        <v>7.3</v>
      </c>
    </row>
    <row r="1186" spans="1:2" x14ac:dyDescent="0.3">
      <c r="A1186" t="s">
        <v>37</v>
      </c>
      <c r="B1186">
        <v>6.7</v>
      </c>
    </row>
    <row r="1187" spans="1:2" x14ac:dyDescent="0.3">
      <c r="A1187" t="s">
        <v>37</v>
      </c>
      <c r="B1187">
        <v>6.4</v>
      </c>
    </row>
    <row r="1188" spans="1:2" x14ac:dyDescent="0.3">
      <c r="A1188" t="s">
        <v>37</v>
      </c>
      <c r="B1188">
        <v>7.8</v>
      </c>
    </row>
    <row r="1189" spans="1:2" x14ac:dyDescent="0.3">
      <c r="A1189" t="s">
        <v>37</v>
      </c>
      <c r="B1189">
        <v>6.4</v>
      </c>
    </row>
    <row r="1190" spans="1:2" x14ac:dyDescent="0.3">
      <c r="A1190" t="s">
        <v>37</v>
      </c>
      <c r="B1190">
        <v>4.0999999999999996</v>
      </c>
    </row>
    <row r="1191" spans="1:2" x14ac:dyDescent="0.3">
      <c r="A1191" t="s">
        <v>37</v>
      </c>
      <c r="B1191">
        <v>4.0999999999999996</v>
      </c>
    </row>
    <row r="1192" spans="1:2" x14ac:dyDescent="0.3">
      <c r="A1192" t="s">
        <v>37</v>
      </c>
      <c r="B1192">
        <v>7.4</v>
      </c>
    </row>
    <row r="1193" spans="1:2" x14ac:dyDescent="0.3">
      <c r="A1193" t="s">
        <v>37</v>
      </c>
      <c r="B1193">
        <v>5.8</v>
      </c>
    </row>
    <row r="1194" spans="1:2" x14ac:dyDescent="0.3">
      <c r="A1194" t="s">
        <v>37</v>
      </c>
      <c r="B1194">
        <v>7.6</v>
      </c>
    </row>
    <row r="1195" spans="1:2" x14ac:dyDescent="0.3">
      <c r="A1195" t="s">
        <v>37</v>
      </c>
      <c r="B1195">
        <v>7.2</v>
      </c>
    </row>
    <row r="1196" spans="1:2" x14ac:dyDescent="0.3">
      <c r="A1196" t="s">
        <v>37</v>
      </c>
      <c r="B1196">
        <v>7.8</v>
      </c>
    </row>
    <row r="1197" spans="1:2" x14ac:dyDescent="0.3">
      <c r="A1197" t="s">
        <v>37</v>
      </c>
      <c r="B1197">
        <v>7.7</v>
      </c>
    </row>
    <row r="1198" spans="1:2" x14ac:dyDescent="0.3">
      <c r="A1198" t="s">
        <v>37</v>
      </c>
      <c r="B1198">
        <v>6.4</v>
      </c>
    </row>
    <row r="1199" spans="1:2" x14ac:dyDescent="0.3">
      <c r="A1199" t="s">
        <v>37</v>
      </c>
      <c r="B1199">
        <v>5.0999999999999996</v>
      </c>
    </row>
    <row r="1200" spans="1:2" x14ac:dyDescent="0.3">
      <c r="A1200" t="s">
        <v>37</v>
      </c>
      <c r="B1200">
        <v>5.5</v>
      </c>
    </row>
    <row r="1201" spans="1:2" x14ac:dyDescent="0.3">
      <c r="A1201" t="s">
        <v>37</v>
      </c>
      <c r="B1201">
        <v>7.4</v>
      </c>
    </row>
    <row r="1202" spans="1:2" x14ac:dyDescent="0.3">
      <c r="A1202" t="s">
        <v>37</v>
      </c>
      <c r="B1202">
        <v>6</v>
      </c>
    </row>
    <row r="1203" spans="1:2" x14ac:dyDescent="0.3">
      <c r="A1203" t="s">
        <v>37</v>
      </c>
      <c r="B1203">
        <v>7.5</v>
      </c>
    </row>
    <row r="1204" spans="1:2" x14ac:dyDescent="0.3">
      <c r="A1204" t="s">
        <v>37</v>
      </c>
      <c r="B1204">
        <v>7</v>
      </c>
    </row>
    <row r="1205" spans="1:2" x14ac:dyDescent="0.3">
      <c r="A1205" t="s">
        <v>37</v>
      </c>
      <c r="B1205">
        <v>7.5</v>
      </c>
    </row>
    <row r="1206" spans="1:2" x14ac:dyDescent="0.3">
      <c r="A1206" t="s">
        <v>37</v>
      </c>
      <c r="B1206">
        <v>7.3</v>
      </c>
    </row>
    <row r="1207" spans="1:2" x14ac:dyDescent="0.3">
      <c r="A1207" t="s">
        <v>37</v>
      </c>
      <c r="B1207">
        <v>5.7</v>
      </c>
    </row>
    <row r="1208" spans="1:2" x14ac:dyDescent="0.3">
      <c r="A1208" t="s">
        <v>37</v>
      </c>
      <c r="B1208">
        <v>7.3</v>
      </c>
    </row>
    <row r="1209" spans="1:2" x14ac:dyDescent="0.3">
      <c r="A1209" t="s">
        <v>37</v>
      </c>
      <c r="B1209">
        <v>7.2</v>
      </c>
    </row>
    <row r="1210" spans="1:2" x14ac:dyDescent="0.3">
      <c r="A1210" t="s">
        <v>37</v>
      </c>
      <c r="B1210">
        <v>5.9</v>
      </c>
    </row>
    <row r="1211" spans="1:2" x14ac:dyDescent="0.3">
      <c r="A1211" t="s">
        <v>37</v>
      </c>
      <c r="B1211">
        <v>7.8</v>
      </c>
    </row>
    <row r="1212" spans="1:2" x14ac:dyDescent="0.3">
      <c r="A1212" t="s">
        <v>37</v>
      </c>
      <c r="B1212">
        <v>7.7</v>
      </c>
    </row>
    <row r="1213" spans="1:2" x14ac:dyDescent="0.3">
      <c r="A1213" t="s">
        <v>37</v>
      </c>
      <c r="B1213">
        <v>8.1</v>
      </c>
    </row>
    <row r="1214" spans="1:2" x14ac:dyDescent="0.3">
      <c r="A1214" t="s">
        <v>37</v>
      </c>
      <c r="B1214">
        <v>6.6</v>
      </c>
    </row>
    <row r="1215" spans="1:2" x14ac:dyDescent="0.3">
      <c r="A1215" t="s">
        <v>37</v>
      </c>
      <c r="B1215">
        <v>7.1</v>
      </c>
    </row>
    <row r="1216" spans="1:2" x14ac:dyDescent="0.3">
      <c r="A1216" t="s">
        <v>37</v>
      </c>
      <c r="B1216">
        <v>5.9</v>
      </c>
    </row>
    <row r="1217" spans="1:2" x14ac:dyDescent="0.3">
      <c r="A1217" t="s">
        <v>37</v>
      </c>
      <c r="B1217">
        <v>8</v>
      </c>
    </row>
    <row r="1218" spans="1:2" x14ac:dyDescent="0.3">
      <c r="A1218" t="s">
        <v>37</v>
      </c>
      <c r="B1218">
        <v>4.5999999999999996</v>
      </c>
    </row>
    <row r="1219" spans="1:2" x14ac:dyDescent="0.3">
      <c r="A1219" t="s">
        <v>37</v>
      </c>
      <c r="B1219">
        <v>6.1</v>
      </c>
    </row>
    <row r="1220" spans="1:2" x14ac:dyDescent="0.3">
      <c r="A1220" t="s">
        <v>37</v>
      </c>
      <c r="B1220">
        <v>7.2</v>
      </c>
    </row>
    <row r="1221" spans="1:2" x14ac:dyDescent="0.3">
      <c r="A1221" t="s">
        <v>37</v>
      </c>
      <c r="B1221">
        <v>6.4</v>
      </c>
    </row>
    <row r="1222" spans="1:2" x14ac:dyDescent="0.3">
      <c r="A1222" t="s">
        <v>37</v>
      </c>
      <c r="B1222">
        <v>6</v>
      </c>
    </row>
    <row r="1223" spans="1:2" x14ac:dyDescent="0.3">
      <c r="A1223" t="s">
        <v>37</v>
      </c>
      <c r="B1223">
        <v>5.2</v>
      </c>
    </row>
    <row r="1224" spans="1:2" x14ac:dyDescent="0.3">
      <c r="A1224" t="s">
        <v>37</v>
      </c>
      <c r="B1224">
        <v>7.6</v>
      </c>
    </row>
    <row r="1225" spans="1:2" x14ac:dyDescent="0.3">
      <c r="A1225" t="s">
        <v>37</v>
      </c>
      <c r="B1225">
        <v>6.4</v>
      </c>
    </row>
    <row r="1226" spans="1:2" x14ac:dyDescent="0.3">
      <c r="A1226" t="s">
        <v>37</v>
      </c>
      <c r="B1226">
        <v>6.4</v>
      </c>
    </row>
    <row r="1227" spans="1:2" x14ac:dyDescent="0.3">
      <c r="A1227" t="s">
        <v>37</v>
      </c>
      <c r="B1227">
        <v>6.1</v>
      </c>
    </row>
    <row r="1228" spans="1:2" x14ac:dyDescent="0.3">
      <c r="A1228" t="s">
        <v>37</v>
      </c>
      <c r="B1228">
        <v>6.1</v>
      </c>
    </row>
    <row r="1229" spans="1:2" x14ac:dyDescent="0.3">
      <c r="A1229" t="s">
        <v>37</v>
      </c>
      <c r="B1229">
        <v>5.2</v>
      </c>
    </row>
    <row r="1230" spans="1:2" x14ac:dyDescent="0.3">
      <c r="A1230" t="s">
        <v>37</v>
      </c>
      <c r="B1230">
        <v>7.7</v>
      </c>
    </row>
    <row r="1231" spans="1:2" x14ac:dyDescent="0.3">
      <c r="A1231" t="s">
        <v>37</v>
      </c>
      <c r="B1231">
        <v>7.3</v>
      </c>
    </row>
    <row r="1232" spans="1:2" x14ac:dyDescent="0.3">
      <c r="A1232" t="s">
        <v>37</v>
      </c>
      <c r="B1232">
        <v>6.9</v>
      </c>
    </row>
    <row r="1233" spans="1:2" x14ac:dyDescent="0.3">
      <c r="A1233" t="s">
        <v>37</v>
      </c>
      <c r="B1233">
        <v>8.5</v>
      </c>
    </row>
    <row r="1234" spans="1:2" x14ac:dyDescent="0.3">
      <c r="A1234" t="s">
        <v>37</v>
      </c>
      <c r="B1234">
        <v>6.3</v>
      </c>
    </row>
    <row r="1235" spans="1:2" x14ac:dyDescent="0.3">
      <c r="A1235" t="s">
        <v>37</v>
      </c>
      <c r="B1235">
        <v>5.9</v>
      </c>
    </row>
    <row r="1236" spans="1:2" x14ac:dyDescent="0.3">
      <c r="A1236" t="s">
        <v>6468</v>
      </c>
      <c r="B1236">
        <v>7.8</v>
      </c>
    </row>
    <row r="1237" spans="1:2" x14ac:dyDescent="0.3">
      <c r="A1237" t="s">
        <v>37</v>
      </c>
      <c r="B1237">
        <v>6.7</v>
      </c>
    </row>
    <row r="1238" spans="1:2" x14ac:dyDescent="0.3">
      <c r="A1238" t="s">
        <v>37</v>
      </c>
      <c r="B1238">
        <v>6.4</v>
      </c>
    </row>
    <row r="1239" spans="1:2" x14ac:dyDescent="0.3">
      <c r="A1239" t="s">
        <v>37</v>
      </c>
      <c r="B1239">
        <v>5.9</v>
      </c>
    </row>
    <row r="1240" spans="1:2" x14ac:dyDescent="0.3">
      <c r="A1240" t="s">
        <v>37</v>
      </c>
      <c r="B1240">
        <v>6.6</v>
      </c>
    </row>
    <row r="1241" spans="1:2" x14ac:dyDescent="0.3">
      <c r="A1241" t="s">
        <v>37</v>
      </c>
      <c r="B1241">
        <v>6.8</v>
      </c>
    </row>
    <row r="1242" spans="1:2" x14ac:dyDescent="0.3">
      <c r="A1242" t="s">
        <v>37</v>
      </c>
      <c r="B1242">
        <v>6.5</v>
      </c>
    </row>
    <row r="1243" spans="1:2" x14ac:dyDescent="0.3">
      <c r="A1243" t="s">
        <v>37</v>
      </c>
      <c r="B1243">
        <v>6.6</v>
      </c>
    </row>
    <row r="1244" spans="1:2" x14ac:dyDescent="0.3">
      <c r="A1244" t="s">
        <v>37</v>
      </c>
      <c r="B1244">
        <v>5.8</v>
      </c>
    </row>
    <row r="1245" spans="1:2" x14ac:dyDescent="0.3">
      <c r="A1245" t="s">
        <v>37</v>
      </c>
      <c r="B1245">
        <v>6.9</v>
      </c>
    </row>
    <row r="1246" spans="1:2" x14ac:dyDescent="0.3">
      <c r="A1246" t="s">
        <v>37</v>
      </c>
      <c r="B1246">
        <v>7.1</v>
      </c>
    </row>
    <row r="1247" spans="1:2" x14ac:dyDescent="0.3">
      <c r="A1247" t="s">
        <v>37</v>
      </c>
      <c r="B1247">
        <v>5.8</v>
      </c>
    </row>
    <row r="1248" spans="1:2" x14ac:dyDescent="0.3">
      <c r="A1248" t="s">
        <v>37</v>
      </c>
      <c r="B1248">
        <v>7.2</v>
      </c>
    </row>
    <row r="1249" spans="1:2" x14ac:dyDescent="0.3">
      <c r="A1249" t="s">
        <v>37</v>
      </c>
      <c r="B1249">
        <v>6</v>
      </c>
    </row>
    <row r="1250" spans="1:2" x14ac:dyDescent="0.3">
      <c r="A1250" t="s">
        <v>37</v>
      </c>
      <c r="B1250">
        <v>4.7</v>
      </c>
    </row>
    <row r="1251" spans="1:2" x14ac:dyDescent="0.3">
      <c r="A1251" t="s">
        <v>37</v>
      </c>
      <c r="B1251">
        <v>5.2</v>
      </c>
    </row>
    <row r="1252" spans="1:2" x14ac:dyDescent="0.3">
      <c r="A1252" t="s">
        <v>37</v>
      </c>
      <c r="B1252">
        <v>5.5</v>
      </c>
    </row>
    <row r="1253" spans="1:2" x14ac:dyDescent="0.3">
      <c r="A1253" t="s">
        <v>37</v>
      </c>
      <c r="B1253">
        <v>6.5</v>
      </c>
    </row>
    <row r="1254" spans="1:2" x14ac:dyDescent="0.3">
      <c r="A1254" t="s">
        <v>37</v>
      </c>
      <c r="B1254">
        <v>7</v>
      </c>
    </row>
    <row r="1255" spans="1:2" x14ac:dyDescent="0.3">
      <c r="A1255" t="s">
        <v>37</v>
      </c>
      <c r="B1255">
        <v>5.8</v>
      </c>
    </row>
    <row r="1256" spans="1:2" x14ac:dyDescent="0.3">
      <c r="A1256" t="s">
        <v>37</v>
      </c>
      <c r="B1256">
        <v>6.2</v>
      </c>
    </row>
    <row r="1257" spans="1:2" x14ac:dyDescent="0.3">
      <c r="A1257" t="s">
        <v>37</v>
      </c>
      <c r="B1257">
        <v>6.5</v>
      </c>
    </row>
    <row r="1258" spans="1:2" x14ac:dyDescent="0.3">
      <c r="A1258" t="s">
        <v>37</v>
      </c>
      <c r="B1258">
        <v>7.2</v>
      </c>
    </row>
    <row r="1259" spans="1:2" x14ac:dyDescent="0.3">
      <c r="A1259" t="s">
        <v>37</v>
      </c>
      <c r="B1259">
        <v>5.0999999999999996</v>
      </c>
    </row>
    <row r="1260" spans="1:2" x14ac:dyDescent="0.3">
      <c r="A1260" t="s">
        <v>37</v>
      </c>
      <c r="B1260">
        <v>4.7</v>
      </c>
    </row>
    <row r="1261" spans="1:2" x14ac:dyDescent="0.3">
      <c r="A1261" t="s">
        <v>37</v>
      </c>
      <c r="B1261">
        <v>5.9</v>
      </c>
    </row>
    <row r="1262" spans="1:2" x14ac:dyDescent="0.3">
      <c r="A1262" t="s">
        <v>37</v>
      </c>
      <c r="B1262">
        <v>5.8</v>
      </c>
    </row>
    <row r="1263" spans="1:2" x14ac:dyDescent="0.3">
      <c r="A1263" t="s">
        <v>37</v>
      </c>
      <c r="B1263">
        <v>7.2</v>
      </c>
    </row>
    <row r="1264" spans="1:2" x14ac:dyDescent="0.3">
      <c r="A1264" t="s">
        <v>37</v>
      </c>
      <c r="B1264">
        <v>6.2</v>
      </c>
    </row>
    <row r="1265" spans="1:2" x14ac:dyDescent="0.3">
      <c r="A1265" t="s">
        <v>37</v>
      </c>
      <c r="B1265">
        <v>7.4</v>
      </c>
    </row>
    <row r="1266" spans="1:2" x14ac:dyDescent="0.3">
      <c r="A1266" t="s">
        <v>37</v>
      </c>
      <c r="B1266">
        <v>5.7</v>
      </c>
    </row>
    <row r="1267" spans="1:2" x14ac:dyDescent="0.3">
      <c r="A1267" t="s">
        <v>37</v>
      </c>
      <c r="B1267">
        <v>6.1</v>
      </c>
    </row>
    <row r="1268" spans="1:2" x14ac:dyDescent="0.3">
      <c r="A1268" t="s">
        <v>37</v>
      </c>
      <c r="B1268">
        <v>6</v>
      </c>
    </row>
    <row r="1269" spans="1:2" x14ac:dyDescent="0.3">
      <c r="A1269" t="s">
        <v>37</v>
      </c>
      <c r="B1269">
        <v>6.9</v>
      </c>
    </row>
    <row r="1270" spans="1:2" x14ac:dyDescent="0.3">
      <c r="A1270" t="s">
        <v>37</v>
      </c>
      <c r="B1270">
        <v>6.5</v>
      </c>
    </row>
    <row r="1271" spans="1:2" x14ac:dyDescent="0.3">
      <c r="A1271" t="s">
        <v>37</v>
      </c>
      <c r="B1271">
        <v>5</v>
      </c>
    </row>
    <row r="1272" spans="1:2" x14ac:dyDescent="0.3">
      <c r="A1272" t="s">
        <v>37</v>
      </c>
      <c r="B1272">
        <v>5.7</v>
      </c>
    </row>
    <row r="1273" spans="1:2" x14ac:dyDescent="0.3">
      <c r="A1273" t="s">
        <v>37</v>
      </c>
      <c r="B1273">
        <v>7</v>
      </c>
    </row>
    <row r="1274" spans="1:2" x14ac:dyDescent="0.3">
      <c r="A1274" t="s">
        <v>37</v>
      </c>
      <c r="B1274">
        <v>5.0999999999999996</v>
      </c>
    </row>
    <row r="1275" spans="1:2" x14ac:dyDescent="0.3">
      <c r="A1275" t="s">
        <v>37</v>
      </c>
      <c r="B1275">
        <v>5.3</v>
      </c>
    </row>
    <row r="1276" spans="1:2" x14ac:dyDescent="0.3">
      <c r="A1276" t="s">
        <v>37</v>
      </c>
      <c r="B1276">
        <v>4.4000000000000004</v>
      </c>
    </row>
    <row r="1277" spans="1:2" x14ac:dyDescent="0.3">
      <c r="A1277" t="s">
        <v>37</v>
      </c>
      <c r="B1277">
        <v>4.7</v>
      </c>
    </row>
    <row r="1278" spans="1:2" x14ac:dyDescent="0.3">
      <c r="A1278" t="s">
        <v>37</v>
      </c>
      <c r="B1278">
        <v>6.7</v>
      </c>
    </row>
    <row r="1279" spans="1:2" x14ac:dyDescent="0.3">
      <c r="A1279" t="s">
        <v>37</v>
      </c>
      <c r="B1279">
        <v>6.7</v>
      </c>
    </row>
    <row r="1280" spans="1:2" x14ac:dyDescent="0.3">
      <c r="A1280" t="s">
        <v>37</v>
      </c>
      <c r="B1280">
        <v>5.7</v>
      </c>
    </row>
    <row r="1281" spans="1:2" x14ac:dyDescent="0.3">
      <c r="A1281" t="s">
        <v>37</v>
      </c>
      <c r="B1281">
        <v>7.4</v>
      </c>
    </row>
    <row r="1282" spans="1:2" x14ac:dyDescent="0.3">
      <c r="A1282" t="s">
        <v>37</v>
      </c>
      <c r="B1282">
        <v>6.1</v>
      </c>
    </row>
    <row r="1283" spans="1:2" x14ac:dyDescent="0.3">
      <c r="A1283" t="s">
        <v>37</v>
      </c>
      <c r="B1283">
        <v>6.4</v>
      </c>
    </row>
    <row r="1284" spans="1:2" x14ac:dyDescent="0.3">
      <c r="A1284" t="s">
        <v>37</v>
      </c>
      <c r="B1284">
        <v>6.2</v>
      </c>
    </row>
    <row r="1285" spans="1:2" x14ac:dyDescent="0.3">
      <c r="A1285" t="s">
        <v>37</v>
      </c>
      <c r="B1285">
        <v>6.2</v>
      </c>
    </row>
    <row r="1286" spans="1:2" x14ac:dyDescent="0.3">
      <c r="A1286" t="s">
        <v>37</v>
      </c>
      <c r="B1286">
        <v>5.9</v>
      </c>
    </row>
    <row r="1287" spans="1:2" x14ac:dyDescent="0.3">
      <c r="A1287" t="s">
        <v>37</v>
      </c>
      <c r="B1287">
        <v>4</v>
      </c>
    </row>
    <row r="1288" spans="1:2" x14ac:dyDescent="0.3">
      <c r="A1288" t="s">
        <v>37</v>
      </c>
      <c r="B1288">
        <v>6.2</v>
      </c>
    </row>
    <row r="1289" spans="1:2" x14ac:dyDescent="0.3">
      <c r="A1289" t="s">
        <v>37</v>
      </c>
      <c r="B1289">
        <v>4.5999999999999996</v>
      </c>
    </row>
    <row r="1290" spans="1:2" x14ac:dyDescent="0.3">
      <c r="A1290" t="s">
        <v>37</v>
      </c>
      <c r="B1290">
        <v>6.4</v>
      </c>
    </row>
    <row r="1291" spans="1:2" x14ac:dyDescent="0.3">
      <c r="A1291" t="s">
        <v>37</v>
      </c>
      <c r="B1291">
        <v>5.9</v>
      </c>
    </row>
    <row r="1292" spans="1:2" x14ac:dyDescent="0.3">
      <c r="A1292" t="s">
        <v>37</v>
      </c>
      <c r="B1292">
        <v>5.0999999999999996</v>
      </c>
    </row>
    <row r="1293" spans="1:2" x14ac:dyDescent="0.3">
      <c r="A1293" t="s">
        <v>37</v>
      </c>
      <c r="B1293">
        <v>7.6</v>
      </c>
    </row>
    <row r="1294" spans="1:2" x14ac:dyDescent="0.3">
      <c r="A1294" t="s">
        <v>37</v>
      </c>
      <c r="B1294">
        <v>4.2</v>
      </c>
    </row>
    <row r="1295" spans="1:2" x14ac:dyDescent="0.3">
      <c r="A1295" t="s">
        <v>37</v>
      </c>
      <c r="B1295">
        <v>7.8</v>
      </c>
    </row>
    <row r="1296" spans="1:2" x14ac:dyDescent="0.3">
      <c r="A1296" t="s">
        <v>37</v>
      </c>
      <c r="B1296">
        <v>5.8</v>
      </c>
    </row>
    <row r="1297" spans="1:2" x14ac:dyDescent="0.3">
      <c r="A1297" t="s">
        <v>37</v>
      </c>
      <c r="B1297">
        <v>5.9</v>
      </c>
    </row>
    <row r="1298" spans="1:2" x14ac:dyDescent="0.3">
      <c r="A1298" t="s">
        <v>1464</v>
      </c>
      <c r="B1298">
        <v>8.4</v>
      </c>
    </row>
    <row r="1299" spans="1:2" x14ac:dyDescent="0.3">
      <c r="A1299" t="s">
        <v>37</v>
      </c>
      <c r="B1299">
        <v>4.8</v>
      </c>
    </row>
    <row r="1300" spans="1:2" x14ac:dyDescent="0.3">
      <c r="A1300" t="s">
        <v>37</v>
      </c>
      <c r="B1300">
        <v>6.2</v>
      </c>
    </row>
    <row r="1301" spans="1:2" x14ac:dyDescent="0.3">
      <c r="A1301" t="s">
        <v>37</v>
      </c>
      <c r="B1301">
        <v>6.5</v>
      </c>
    </row>
    <row r="1302" spans="1:2" x14ac:dyDescent="0.3">
      <c r="A1302" t="s">
        <v>37</v>
      </c>
      <c r="B1302">
        <v>6.3</v>
      </c>
    </row>
    <row r="1303" spans="1:2" x14ac:dyDescent="0.3">
      <c r="A1303" t="s">
        <v>37</v>
      </c>
      <c r="B1303">
        <v>3.3</v>
      </c>
    </row>
    <row r="1304" spans="1:2" x14ac:dyDescent="0.3">
      <c r="A1304" t="s">
        <v>37</v>
      </c>
      <c r="B1304">
        <v>5.9</v>
      </c>
    </row>
    <row r="1305" spans="1:2" x14ac:dyDescent="0.3">
      <c r="A1305" t="s">
        <v>37</v>
      </c>
      <c r="B1305">
        <v>6</v>
      </c>
    </row>
    <row r="1306" spans="1:2" x14ac:dyDescent="0.3">
      <c r="A1306" t="s">
        <v>37</v>
      </c>
      <c r="B1306">
        <v>5.8</v>
      </c>
    </row>
    <row r="1307" spans="1:2" x14ac:dyDescent="0.3">
      <c r="A1307" t="s">
        <v>37</v>
      </c>
      <c r="B1307">
        <v>6.5</v>
      </c>
    </row>
    <row r="1308" spans="1:2" x14ac:dyDescent="0.3">
      <c r="A1308" t="s">
        <v>37</v>
      </c>
      <c r="B1308">
        <v>4.7</v>
      </c>
    </row>
    <row r="1309" spans="1:2" x14ac:dyDescent="0.3">
      <c r="A1309" t="s">
        <v>37</v>
      </c>
      <c r="B1309">
        <v>4.0999999999999996</v>
      </c>
    </row>
    <row r="1310" spans="1:2" x14ac:dyDescent="0.3">
      <c r="A1310" t="s">
        <v>37</v>
      </c>
      <c r="B1310">
        <v>6.8</v>
      </c>
    </row>
    <row r="1311" spans="1:2" x14ac:dyDescent="0.3">
      <c r="A1311" t="s">
        <v>37</v>
      </c>
      <c r="B1311">
        <v>6.2</v>
      </c>
    </row>
    <row r="1312" spans="1:2" x14ac:dyDescent="0.3">
      <c r="A1312" t="s">
        <v>37</v>
      </c>
      <c r="B1312">
        <v>4.5</v>
      </c>
    </row>
    <row r="1313" spans="1:2" x14ac:dyDescent="0.3">
      <c r="A1313" t="s">
        <v>37</v>
      </c>
      <c r="B1313">
        <v>5.8</v>
      </c>
    </row>
    <row r="1314" spans="1:2" x14ac:dyDescent="0.3">
      <c r="A1314" t="s">
        <v>37</v>
      </c>
      <c r="B1314">
        <v>7.3</v>
      </c>
    </row>
    <row r="1315" spans="1:2" x14ac:dyDescent="0.3">
      <c r="A1315" t="s">
        <v>37</v>
      </c>
      <c r="B1315">
        <v>5.9</v>
      </c>
    </row>
    <row r="1316" spans="1:2" x14ac:dyDescent="0.3">
      <c r="A1316" t="s">
        <v>37</v>
      </c>
      <c r="B1316">
        <v>4.4000000000000004</v>
      </c>
    </row>
    <row r="1317" spans="1:2" x14ac:dyDescent="0.3">
      <c r="A1317" t="s">
        <v>37</v>
      </c>
      <c r="B1317">
        <v>5.8</v>
      </c>
    </row>
    <row r="1318" spans="1:2" x14ac:dyDescent="0.3">
      <c r="A1318" t="s">
        <v>37</v>
      </c>
      <c r="B1318">
        <v>5.0999999999999996</v>
      </c>
    </row>
    <row r="1319" spans="1:2" x14ac:dyDescent="0.3">
      <c r="A1319" t="s">
        <v>37</v>
      </c>
      <c r="B1319">
        <v>6.9</v>
      </c>
    </row>
    <row r="1320" spans="1:2" x14ac:dyDescent="0.3">
      <c r="A1320" t="s">
        <v>37</v>
      </c>
      <c r="B1320">
        <v>6.2</v>
      </c>
    </row>
    <row r="1321" spans="1:2" x14ac:dyDescent="0.3">
      <c r="A1321" t="s">
        <v>37</v>
      </c>
      <c r="B1321">
        <v>6.9</v>
      </c>
    </row>
    <row r="1322" spans="1:2" x14ac:dyDescent="0.3">
      <c r="A1322" t="s">
        <v>37</v>
      </c>
      <c r="B1322">
        <v>7.3</v>
      </c>
    </row>
    <row r="1323" spans="1:2" x14ac:dyDescent="0.3">
      <c r="A1323" t="s">
        <v>1946</v>
      </c>
      <c r="B1323">
        <v>7.1</v>
      </c>
    </row>
    <row r="1324" spans="1:2" x14ac:dyDescent="0.3">
      <c r="A1324" t="s">
        <v>6890</v>
      </c>
      <c r="B1324">
        <v>6</v>
      </c>
    </row>
    <row r="1325" spans="1:2" x14ac:dyDescent="0.3">
      <c r="A1325" t="s">
        <v>37</v>
      </c>
      <c r="B1325">
        <v>7</v>
      </c>
    </row>
    <row r="1326" spans="1:2" x14ac:dyDescent="0.3">
      <c r="A1326" t="s">
        <v>1464</v>
      </c>
      <c r="B1326">
        <v>6.8</v>
      </c>
    </row>
    <row r="1327" spans="1:2" x14ac:dyDescent="0.3">
      <c r="A1327" t="s">
        <v>37</v>
      </c>
      <c r="B1327">
        <v>5.7</v>
      </c>
    </row>
    <row r="1328" spans="1:2" x14ac:dyDescent="0.3">
      <c r="A1328" t="s">
        <v>37</v>
      </c>
      <c r="B1328">
        <v>7.6</v>
      </c>
    </row>
    <row r="1329" spans="1:2" x14ac:dyDescent="0.3">
      <c r="A1329" t="s">
        <v>6917</v>
      </c>
      <c r="B1329">
        <v>8.4</v>
      </c>
    </row>
    <row r="1330" spans="1:2" x14ac:dyDescent="0.3">
      <c r="A1330" t="s">
        <v>37</v>
      </c>
      <c r="B1330">
        <v>7.1</v>
      </c>
    </row>
    <row r="1331" spans="1:2" x14ac:dyDescent="0.3">
      <c r="A1331" t="s">
        <v>37</v>
      </c>
      <c r="B1331">
        <v>5.6</v>
      </c>
    </row>
    <row r="1332" spans="1:2" x14ac:dyDescent="0.3">
      <c r="A1332" t="s">
        <v>37</v>
      </c>
      <c r="B1332">
        <v>6.7</v>
      </c>
    </row>
    <row r="1333" spans="1:2" x14ac:dyDescent="0.3">
      <c r="A1333" t="s">
        <v>37</v>
      </c>
      <c r="B1333">
        <v>7</v>
      </c>
    </row>
    <row r="1334" spans="1:2" x14ac:dyDescent="0.3">
      <c r="A1334" t="s">
        <v>37</v>
      </c>
      <c r="B1334">
        <v>8</v>
      </c>
    </row>
    <row r="1335" spans="1:2" x14ac:dyDescent="0.3">
      <c r="A1335" t="s">
        <v>37</v>
      </c>
      <c r="B1335">
        <v>5.3</v>
      </c>
    </row>
    <row r="1336" spans="1:2" x14ac:dyDescent="0.3">
      <c r="A1336" t="s">
        <v>37</v>
      </c>
      <c r="B1336">
        <v>4.9000000000000004</v>
      </c>
    </row>
    <row r="1337" spans="1:2" x14ac:dyDescent="0.3">
      <c r="A1337" t="s">
        <v>37</v>
      </c>
      <c r="B1337">
        <v>6.4</v>
      </c>
    </row>
    <row r="1338" spans="1:2" x14ac:dyDescent="0.3">
      <c r="A1338" t="s">
        <v>1946</v>
      </c>
      <c r="B1338">
        <v>7.4</v>
      </c>
    </row>
    <row r="1339" spans="1:2" x14ac:dyDescent="0.3">
      <c r="A1339" t="s">
        <v>37</v>
      </c>
      <c r="B1339">
        <v>6.1</v>
      </c>
    </row>
    <row r="1340" spans="1:2" x14ac:dyDescent="0.3">
      <c r="A1340" t="s">
        <v>37</v>
      </c>
      <c r="B1340">
        <v>6.5</v>
      </c>
    </row>
    <row r="1341" spans="1:2" x14ac:dyDescent="0.3">
      <c r="A1341" t="s">
        <v>37</v>
      </c>
      <c r="B1341">
        <v>5.7</v>
      </c>
    </row>
    <row r="1342" spans="1:2" x14ac:dyDescent="0.3">
      <c r="A1342" t="s">
        <v>37</v>
      </c>
      <c r="B1342">
        <v>5.0999999999999996</v>
      </c>
    </row>
    <row r="1343" spans="1:2" x14ac:dyDescent="0.3">
      <c r="A1343" t="s">
        <v>37</v>
      </c>
      <c r="B1343">
        <v>6.6</v>
      </c>
    </row>
    <row r="1344" spans="1:2" x14ac:dyDescent="0.3">
      <c r="A1344" t="s">
        <v>1946</v>
      </c>
      <c r="B1344">
        <v>6.5</v>
      </c>
    </row>
    <row r="1345" spans="1:2" x14ac:dyDescent="0.3">
      <c r="A1345" t="s">
        <v>37</v>
      </c>
      <c r="B1345">
        <v>6.9</v>
      </c>
    </row>
    <row r="1346" spans="1:2" x14ac:dyDescent="0.3">
      <c r="A1346" t="s">
        <v>37</v>
      </c>
      <c r="B1346">
        <v>7.8</v>
      </c>
    </row>
    <row r="1347" spans="1:2" x14ac:dyDescent="0.3">
      <c r="A1347" t="s">
        <v>37</v>
      </c>
      <c r="B1347">
        <v>6.4</v>
      </c>
    </row>
    <row r="1348" spans="1:2" x14ac:dyDescent="0.3">
      <c r="A1348" t="s">
        <v>37</v>
      </c>
      <c r="B1348">
        <v>7.6</v>
      </c>
    </row>
    <row r="1349" spans="1:2" x14ac:dyDescent="0.3">
      <c r="A1349" t="s">
        <v>37</v>
      </c>
      <c r="B1349">
        <v>5.6</v>
      </c>
    </row>
    <row r="1350" spans="1:2" x14ac:dyDescent="0.3">
      <c r="A1350" t="s">
        <v>37</v>
      </c>
      <c r="B1350">
        <v>6.2</v>
      </c>
    </row>
    <row r="1351" spans="1:2" x14ac:dyDescent="0.3">
      <c r="A1351" t="s">
        <v>37</v>
      </c>
      <c r="B1351">
        <v>4.4000000000000004</v>
      </c>
    </row>
    <row r="1352" spans="1:2" x14ac:dyDescent="0.3">
      <c r="A1352" t="s">
        <v>37</v>
      </c>
      <c r="B1352">
        <v>5.6</v>
      </c>
    </row>
    <row r="1353" spans="1:2" x14ac:dyDescent="0.3">
      <c r="A1353" t="s">
        <v>37</v>
      </c>
      <c r="B1353">
        <v>5.5</v>
      </c>
    </row>
    <row r="1354" spans="1:2" x14ac:dyDescent="0.3">
      <c r="A1354" t="s">
        <v>37</v>
      </c>
      <c r="B1354">
        <v>6.7</v>
      </c>
    </row>
    <row r="1355" spans="1:2" x14ac:dyDescent="0.3">
      <c r="A1355" t="s">
        <v>37</v>
      </c>
      <c r="B1355">
        <v>6.1</v>
      </c>
    </row>
    <row r="1356" spans="1:2" x14ac:dyDescent="0.3">
      <c r="A1356" t="s">
        <v>37</v>
      </c>
      <c r="B1356">
        <v>6.2</v>
      </c>
    </row>
    <row r="1357" spans="1:2" x14ac:dyDescent="0.3">
      <c r="A1357" t="s">
        <v>37</v>
      </c>
      <c r="B1357">
        <v>7.3</v>
      </c>
    </row>
    <row r="1358" spans="1:2" x14ac:dyDescent="0.3">
      <c r="A1358" t="s">
        <v>37</v>
      </c>
      <c r="B1358">
        <v>6.6</v>
      </c>
    </row>
    <row r="1359" spans="1:2" x14ac:dyDescent="0.3">
      <c r="A1359" t="s">
        <v>37</v>
      </c>
      <c r="B1359">
        <v>8.1999999999999993</v>
      </c>
    </row>
    <row r="1360" spans="1:2" x14ac:dyDescent="0.3">
      <c r="A1360" t="s">
        <v>37</v>
      </c>
      <c r="B1360">
        <v>6.4</v>
      </c>
    </row>
    <row r="1361" spans="1:2" x14ac:dyDescent="0.3">
      <c r="A1361" t="s">
        <v>37</v>
      </c>
      <c r="B1361">
        <v>6.4</v>
      </c>
    </row>
    <row r="1362" spans="1:2" x14ac:dyDescent="0.3">
      <c r="A1362" t="s">
        <v>37</v>
      </c>
      <c r="B1362">
        <v>5.2</v>
      </c>
    </row>
    <row r="1363" spans="1:2" x14ac:dyDescent="0.3">
      <c r="A1363" t="s">
        <v>37</v>
      </c>
      <c r="B1363">
        <v>6.5</v>
      </c>
    </row>
    <row r="1364" spans="1:2" x14ac:dyDescent="0.3">
      <c r="A1364" t="s">
        <v>37</v>
      </c>
      <c r="B1364">
        <v>7.1</v>
      </c>
    </row>
    <row r="1365" spans="1:2" x14ac:dyDescent="0.3">
      <c r="A1365" t="s">
        <v>37</v>
      </c>
      <c r="B1365">
        <v>4.8</v>
      </c>
    </row>
    <row r="1366" spans="1:2" x14ac:dyDescent="0.3">
      <c r="A1366" t="s">
        <v>37</v>
      </c>
      <c r="B1366">
        <v>7.3</v>
      </c>
    </row>
    <row r="1367" spans="1:2" x14ac:dyDescent="0.3">
      <c r="A1367" t="s">
        <v>37</v>
      </c>
      <c r="B1367">
        <v>5.2</v>
      </c>
    </row>
    <row r="1368" spans="1:2" x14ac:dyDescent="0.3">
      <c r="A1368" t="s">
        <v>37</v>
      </c>
      <c r="B1368">
        <v>7.7</v>
      </c>
    </row>
    <row r="1369" spans="1:2" x14ac:dyDescent="0.3">
      <c r="A1369" t="s">
        <v>37</v>
      </c>
      <c r="B1369">
        <v>7.6</v>
      </c>
    </row>
    <row r="1370" spans="1:2" x14ac:dyDescent="0.3">
      <c r="A1370" t="s">
        <v>37</v>
      </c>
      <c r="B1370">
        <v>5.7</v>
      </c>
    </row>
    <row r="1371" spans="1:2" x14ac:dyDescent="0.3">
      <c r="A1371" t="s">
        <v>37</v>
      </c>
      <c r="B1371">
        <v>7</v>
      </c>
    </row>
    <row r="1372" spans="1:2" x14ac:dyDescent="0.3">
      <c r="A1372" t="s">
        <v>37</v>
      </c>
      <c r="B1372">
        <v>6</v>
      </c>
    </row>
    <row r="1373" spans="1:2" x14ac:dyDescent="0.3">
      <c r="A1373" t="s">
        <v>37</v>
      </c>
      <c r="B1373">
        <v>8.1</v>
      </c>
    </row>
    <row r="1374" spans="1:2" x14ac:dyDescent="0.3">
      <c r="A1374" t="s">
        <v>37</v>
      </c>
      <c r="B1374">
        <v>8</v>
      </c>
    </row>
    <row r="1375" spans="1:2" x14ac:dyDescent="0.3">
      <c r="A1375" t="s">
        <v>37</v>
      </c>
      <c r="B1375">
        <v>5.6</v>
      </c>
    </row>
    <row r="1376" spans="1:2" x14ac:dyDescent="0.3">
      <c r="A1376" t="s">
        <v>37</v>
      </c>
      <c r="B1376">
        <v>6.1</v>
      </c>
    </row>
    <row r="1377" spans="1:2" x14ac:dyDescent="0.3">
      <c r="A1377" t="s">
        <v>37</v>
      </c>
      <c r="B1377">
        <v>6.9</v>
      </c>
    </row>
    <row r="1378" spans="1:2" x14ac:dyDescent="0.3">
      <c r="A1378" t="s">
        <v>37</v>
      </c>
      <c r="B1378">
        <v>5.2</v>
      </c>
    </row>
    <row r="1379" spans="1:2" x14ac:dyDescent="0.3">
      <c r="A1379" t="s">
        <v>37</v>
      </c>
      <c r="B1379">
        <v>7</v>
      </c>
    </row>
    <row r="1380" spans="1:2" x14ac:dyDescent="0.3">
      <c r="A1380" t="s">
        <v>37</v>
      </c>
      <c r="B1380">
        <v>6.3</v>
      </c>
    </row>
    <row r="1381" spans="1:2" x14ac:dyDescent="0.3">
      <c r="A1381" t="s">
        <v>37</v>
      </c>
      <c r="B1381">
        <v>7</v>
      </c>
    </row>
    <row r="1382" spans="1:2" x14ac:dyDescent="0.3">
      <c r="A1382" t="s">
        <v>5641</v>
      </c>
      <c r="B1382">
        <v>5.3</v>
      </c>
    </row>
    <row r="1383" spans="1:2" x14ac:dyDescent="0.3">
      <c r="A1383" t="s">
        <v>37</v>
      </c>
      <c r="B1383">
        <v>6.9</v>
      </c>
    </row>
    <row r="1384" spans="1:2" x14ac:dyDescent="0.3">
      <c r="A1384" t="s">
        <v>37</v>
      </c>
      <c r="B1384">
        <v>6.2</v>
      </c>
    </row>
    <row r="1385" spans="1:2" x14ac:dyDescent="0.3">
      <c r="A1385" t="s">
        <v>37</v>
      </c>
      <c r="B1385">
        <v>6.4</v>
      </c>
    </row>
    <row r="1386" spans="1:2" x14ac:dyDescent="0.3">
      <c r="A1386" t="s">
        <v>37</v>
      </c>
      <c r="B1386">
        <v>6.4</v>
      </c>
    </row>
    <row r="1387" spans="1:2" x14ac:dyDescent="0.3">
      <c r="A1387" t="s">
        <v>37</v>
      </c>
      <c r="B1387">
        <v>5.7</v>
      </c>
    </row>
    <row r="1388" spans="1:2" x14ac:dyDescent="0.3">
      <c r="A1388" t="s">
        <v>37</v>
      </c>
      <c r="B1388">
        <v>6.1</v>
      </c>
    </row>
    <row r="1389" spans="1:2" x14ac:dyDescent="0.3">
      <c r="A1389" t="s">
        <v>37</v>
      </c>
      <c r="B1389">
        <v>5.4</v>
      </c>
    </row>
    <row r="1390" spans="1:2" x14ac:dyDescent="0.3">
      <c r="A1390" t="s">
        <v>37</v>
      </c>
      <c r="B1390">
        <v>6.7</v>
      </c>
    </row>
    <row r="1391" spans="1:2" x14ac:dyDescent="0.3">
      <c r="A1391" t="s">
        <v>37</v>
      </c>
      <c r="B1391">
        <v>6.8</v>
      </c>
    </row>
    <row r="1392" spans="1:2" x14ac:dyDescent="0.3">
      <c r="A1392" t="s">
        <v>37</v>
      </c>
      <c r="B1392">
        <v>6</v>
      </c>
    </row>
    <row r="1393" spans="1:2" x14ac:dyDescent="0.3">
      <c r="A1393" t="s">
        <v>37</v>
      </c>
      <c r="B1393">
        <v>7.8</v>
      </c>
    </row>
    <row r="1394" spans="1:2" x14ac:dyDescent="0.3">
      <c r="A1394" t="s">
        <v>37</v>
      </c>
      <c r="B1394">
        <v>5.3</v>
      </c>
    </row>
    <row r="1395" spans="1:2" x14ac:dyDescent="0.3">
      <c r="A1395" t="s">
        <v>37</v>
      </c>
      <c r="B1395">
        <v>4.5</v>
      </c>
    </row>
    <row r="1396" spans="1:2" x14ac:dyDescent="0.3">
      <c r="A1396" t="s">
        <v>37</v>
      </c>
      <c r="B1396">
        <v>5.4</v>
      </c>
    </row>
    <row r="1397" spans="1:2" x14ac:dyDescent="0.3">
      <c r="A1397" t="s">
        <v>37</v>
      </c>
      <c r="B1397">
        <v>7.8</v>
      </c>
    </row>
    <row r="1398" spans="1:2" x14ac:dyDescent="0.3">
      <c r="A1398" t="s">
        <v>7241</v>
      </c>
      <c r="B1398">
        <v>7.2</v>
      </c>
    </row>
    <row r="1399" spans="1:2" x14ac:dyDescent="0.3">
      <c r="A1399" t="s">
        <v>37</v>
      </c>
      <c r="B1399">
        <v>6.6</v>
      </c>
    </row>
    <row r="1400" spans="1:2" x14ac:dyDescent="0.3">
      <c r="A1400" t="s">
        <v>37</v>
      </c>
      <c r="B1400">
        <v>7.6</v>
      </c>
    </row>
    <row r="1401" spans="1:2" x14ac:dyDescent="0.3">
      <c r="A1401" t="s">
        <v>37</v>
      </c>
      <c r="B1401">
        <v>5.9</v>
      </c>
    </row>
    <row r="1402" spans="1:2" x14ac:dyDescent="0.3">
      <c r="A1402" t="s">
        <v>37</v>
      </c>
      <c r="B1402">
        <v>6.7</v>
      </c>
    </row>
    <row r="1403" spans="1:2" x14ac:dyDescent="0.3">
      <c r="A1403" t="s">
        <v>37</v>
      </c>
      <c r="B1403">
        <v>7.7</v>
      </c>
    </row>
    <row r="1404" spans="1:2" x14ac:dyDescent="0.3">
      <c r="A1404" t="s">
        <v>37</v>
      </c>
      <c r="B1404">
        <v>5.8</v>
      </c>
    </row>
    <row r="1405" spans="1:2" x14ac:dyDescent="0.3">
      <c r="A1405" t="s">
        <v>37</v>
      </c>
      <c r="B1405">
        <v>5.4</v>
      </c>
    </row>
    <row r="1406" spans="1:2" x14ac:dyDescent="0.3">
      <c r="A1406" t="s">
        <v>37</v>
      </c>
      <c r="B1406">
        <v>6.9</v>
      </c>
    </row>
    <row r="1407" spans="1:2" x14ac:dyDescent="0.3">
      <c r="A1407" t="s">
        <v>37</v>
      </c>
      <c r="B1407">
        <v>7.7</v>
      </c>
    </row>
    <row r="1408" spans="1:2" x14ac:dyDescent="0.3">
      <c r="A1408" t="s">
        <v>37</v>
      </c>
      <c r="B1408">
        <v>6.8</v>
      </c>
    </row>
    <row r="1409" spans="1:2" x14ac:dyDescent="0.3">
      <c r="A1409" t="s">
        <v>37</v>
      </c>
      <c r="B1409">
        <v>6.4</v>
      </c>
    </row>
    <row r="1410" spans="1:2" x14ac:dyDescent="0.3">
      <c r="A1410" t="s">
        <v>37</v>
      </c>
      <c r="B1410">
        <v>5.7</v>
      </c>
    </row>
    <row r="1411" spans="1:2" x14ac:dyDescent="0.3">
      <c r="A1411" t="s">
        <v>37</v>
      </c>
      <c r="B1411">
        <v>7.3</v>
      </c>
    </row>
    <row r="1412" spans="1:2" x14ac:dyDescent="0.3">
      <c r="A1412" t="s">
        <v>37</v>
      </c>
      <c r="B1412">
        <v>6.8</v>
      </c>
    </row>
    <row r="1413" spans="1:2" x14ac:dyDescent="0.3">
      <c r="A1413" t="s">
        <v>37</v>
      </c>
      <c r="B1413">
        <v>6.3</v>
      </c>
    </row>
    <row r="1414" spans="1:2" x14ac:dyDescent="0.3">
      <c r="A1414" t="s">
        <v>37</v>
      </c>
      <c r="B1414">
        <v>5.9</v>
      </c>
    </row>
    <row r="1415" spans="1:2" x14ac:dyDescent="0.3">
      <c r="A1415" t="s">
        <v>37</v>
      </c>
      <c r="B1415">
        <v>7.4</v>
      </c>
    </row>
    <row r="1416" spans="1:2" x14ac:dyDescent="0.3">
      <c r="A1416" t="s">
        <v>37</v>
      </c>
      <c r="B1416">
        <v>8.3000000000000007</v>
      </c>
    </row>
    <row r="1417" spans="1:2" x14ac:dyDescent="0.3">
      <c r="A1417" t="s">
        <v>37</v>
      </c>
      <c r="B1417">
        <v>6.2</v>
      </c>
    </row>
    <row r="1418" spans="1:2" x14ac:dyDescent="0.3">
      <c r="A1418" t="s">
        <v>37</v>
      </c>
      <c r="B1418">
        <v>6.3</v>
      </c>
    </row>
    <row r="1419" spans="1:2" x14ac:dyDescent="0.3">
      <c r="A1419" t="s">
        <v>37</v>
      </c>
      <c r="B1419">
        <v>5.8</v>
      </c>
    </row>
    <row r="1420" spans="1:2" x14ac:dyDescent="0.3">
      <c r="A1420" t="s">
        <v>37</v>
      </c>
      <c r="B1420">
        <v>7.5</v>
      </c>
    </row>
    <row r="1421" spans="1:2" x14ac:dyDescent="0.3">
      <c r="A1421" t="s">
        <v>37</v>
      </c>
      <c r="B1421">
        <v>6.3</v>
      </c>
    </row>
    <row r="1422" spans="1:2" x14ac:dyDescent="0.3">
      <c r="A1422" t="s">
        <v>37</v>
      </c>
      <c r="B1422">
        <v>6.4</v>
      </c>
    </row>
    <row r="1423" spans="1:2" x14ac:dyDescent="0.3">
      <c r="A1423" t="s">
        <v>37</v>
      </c>
      <c r="B1423">
        <v>7.2</v>
      </c>
    </row>
    <row r="1424" spans="1:2" x14ac:dyDescent="0.3">
      <c r="A1424" t="s">
        <v>37</v>
      </c>
      <c r="B1424">
        <v>6.3</v>
      </c>
    </row>
    <row r="1425" spans="1:2" x14ac:dyDescent="0.3">
      <c r="A1425" t="s">
        <v>37</v>
      </c>
      <c r="B1425">
        <v>6.9</v>
      </c>
    </row>
    <row r="1426" spans="1:2" x14ac:dyDescent="0.3">
      <c r="A1426" t="s">
        <v>37</v>
      </c>
      <c r="B1426">
        <v>6.6</v>
      </c>
    </row>
    <row r="1427" spans="1:2" x14ac:dyDescent="0.3">
      <c r="A1427" t="s">
        <v>37</v>
      </c>
      <c r="B1427">
        <v>6</v>
      </c>
    </row>
    <row r="1428" spans="1:2" x14ac:dyDescent="0.3">
      <c r="A1428" t="s">
        <v>37</v>
      </c>
      <c r="B1428">
        <v>7.5</v>
      </c>
    </row>
    <row r="1429" spans="1:2" x14ac:dyDescent="0.3">
      <c r="A1429" t="s">
        <v>37</v>
      </c>
      <c r="B1429">
        <v>7.7</v>
      </c>
    </row>
    <row r="1430" spans="1:2" x14ac:dyDescent="0.3">
      <c r="A1430" t="s">
        <v>37</v>
      </c>
      <c r="B1430">
        <v>6.2</v>
      </c>
    </row>
    <row r="1431" spans="1:2" x14ac:dyDescent="0.3">
      <c r="A1431" t="s">
        <v>37</v>
      </c>
      <c r="B1431">
        <v>5.4</v>
      </c>
    </row>
    <row r="1432" spans="1:2" x14ac:dyDescent="0.3">
      <c r="A1432" t="s">
        <v>37</v>
      </c>
      <c r="B1432">
        <v>6.6</v>
      </c>
    </row>
    <row r="1433" spans="1:2" x14ac:dyDescent="0.3">
      <c r="A1433" t="s">
        <v>37</v>
      </c>
      <c r="B1433">
        <v>5.3</v>
      </c>
    </row>
    <row r="1434" spans="1:2" x14ac:dyDescent="0.3">
      <c r="A1434" t="s">
        <v>37</v>
      </c>
      <c r="B1434">
        <v>5.6</v>
      </c>
    </row>
    <row r="1435" spans="1:2" x14ac:dyDescent="0.3">
      <c r="A1435" t="s">
        <v>37</v>
      </c>
      <c r="B1435">
        <v>5.9</v>
      </c>
    </row>
    <row r="1436" spans="1:2" x14ac:dyDescent="0.3">
      <c r="A1436" t="s">
        <v>37</v>
      </c>
      <c r="B1436">
        <v>7.8</v>
      </c>
    </row>
    <row r="1437" spans="1:2" x14ac:dyDescent="0.3">
      <c r="A1437" t="s">
        <v>37</v>
      </c>
      <c r="B1437">
        <v>6.7</v>
      </c>
    </row>
    <row r="1438" spans="1:2" x14ac:dyDescent="0.3">
      <c r="A1438" t="s">
        <v>37</v>
      </c>
      <c r="B1438">
        <v>7.4</v>
      </c>
    </row>
    <row r="1439" spans="1:2" x14ac:dyDescent="0.3">
      <c r="A1439" t="s">
        <v>37</v>
      </c>
      <c r="B1439">
        <v>6.2</v>
      </c>
    </row>
    <row r="1440" spans="1:2" x14ac:dyDescent="0.3">
      <c r="A1440" t="s">
        <v>37</v>
      </c>
      <c r="B1440">
        <v>5.4</v>
      </c>
    </row>
    <row r="1441" spans="1:2" x14ac:dyDescent="0.3">
      <c r="A1441" t="s">
        <v>37</v>
      </c>
      <c r="B1441">
        <v>6.7</v>
      </c>
    </row>
    <row r="1442" spans="1:2" x14ac:dyDescent="0.3">
      <c r="A1442" t="s">
        <v>37</v>
      </c>
      <c r="B1442">
        <v>5.3</v>
      </c>
    </row>
    <row r="1443" spans="1:2" x14ac:dyDescent="0.3">
      <c r="A1443" t="s">
        <v>37</v>
      </c>
      <c r="B1443">
        <v>5.9</v>
      </c>
    </row>
    <row r="1444" spans="1:2" x14ac:dyDescent="0.3">
      <c r="A1444" t="s">
        <v>37</v>
      </c>
      <c r="B1444">
        <v>7</v>
      </c>
    </row>
    <row r="1445" spans="1:2" x14ac:dyDescent="0.3">
      <c r="A1445" t="s">
        <v>37</v>
      </c>
      <c r="B1445">
        <v>4.8</v>
      </c>
    </row>
    <row r="1446" spans="1:2" x14ac:dyDescent="0.3">
      <c r="A1446" t="s">
        <v>37</v>
      </c>
      <c r="B1446">
        <v>7.3</v>
      </c>
    </row>
    <row r="1447" spans="1:2" x14ac:dyDescent="0.3">
      <c r="A1447" t="s">
        <v>37</v>
      </c>
      <c r="B1447">
        <v>3.8</v>
      </c>
    </row>
    <row r="1448" spans="1:2" x14ac:dyDescent="0.3">
      <c r="A1448" t="s">
        <v>37</v>
      </c>
      <c r="B1448">
        <v>8.5</v>
      </c>
    </row>
    <row r="1449" spans="1:2" x14ac:dyDescent="0.3">
      <c r="A1449" t="s">
        <v>37</v>
      </c>
      <c r="B1449">
        <v>6.8</v>
      </c>
    </row>
    <row r="1450" spans="1:2" x14ac:dyDescent="0.3">
      <c r="A1450" t="s">
        <v>37</v>
      </c>
      <c r="B1450">
        <v>6.8</v>
      </c>
    </row>
    <row r="1451" spans="1:2" x14ac:dyDescent="0.3">
      <c r="A1451" t="s">
        <v>37</v>
      </c>
      <c r="B1451">
        <v>5.3</v>
      </c>
    </row>
    <row r="1452" spans="1:2" x14ac:dyDescent="0.3">
      <c r="A1452" t="s">
        <v>37</v>
      </c>
      <c r="B1452">
        <v>7.3</v>
      </c>
    </row>
    <row r="1453" spans="1:2" x14ac:dyDescent="0.3">
      <c r="A1453" t="s">
        <v>37</v>
      </c>
      <c r="B1453">
        <v>6.6</v>
      </c>
    </row>
    <row r="1454" spans="1:2" x14ac:dyDescent="0.3">
      <c r="A1454" t="s">
        <v>37</v>
      </c>
      <c r="B1454">
        <v>6.2</v>
      </c>
    </row>
    <row r="1455" spans="1:2" x14ac:dyDescent="0.3">
      <c r="A1455" t="s">
        <v>37</v>
      </c>
      <c r="B1455">
        <v>5.2</v>
      </c>
    </row>
    <row r="1456" spans="1:2" x14ac:dyDescent="0.3">
      <c r="A1456" t="s">
        <v>37</v>
      </c>
      <c r="B1456">
        <v>6.2</v>
      </c>
    </row>
    <row r="1457" spans="1:2" x14ac:dyDescent="0.3">
      <c r="A1457" t="s">
        <v>37</v>
      </c>
      <c r="B1457">
        <v>6.2</v>
      </c>
    </row>
    <row r="1458" spans="1:2" x14ac:dyDescent="0.3">
      <c r="A1458" t="s">
        <v>37</v>
      </c>
      <c r="B1458">
        <v>6.6</v>
      </c>
    </row>
    <row r="1459" spans="1:2" x14ac:dyDescent="0.3">
      <c r="A1459" t="s">
        <v>37</v>
      </c>
      <c r="B1459">
        <v>6.4</v>
      </c>
    </row>
    <row r="1460" spans="1:2" x14ac:dyDescent="0.3">
      <c r="A1460" t="s">
        <v>37</v>
      </c>
      <c r="B1460">
        <v>6.2</v>
      </c>
    </row>
    <row r="1461" spans="1:2" x14ac:dyDescent="0.3">
      <c r="A1461" t="s">
        <v>37</v>
      </c>
      <c r="B1461">
        <v>5.0999999999999996</v>
      </c>
    </row>
    <row r="1462" spans="1:2" x14ac:dyDescent="0.3">
      <c r="A1462" t="s">
        <v>37</v>
      </c>
      <c r="B1462">
        <v>6.6</v>
      </c>
    </row>
    <row r="1463" spans="1:2" x14ac:dyDescent="0.3">
      <c r="A1463" t="s">
        <v>37</v>
      </c>
      <c r="B1463">
        <v>6.1</v>
      </c>
    </row>
    <row r="1464" spans="1:2" x14ac:dyDescent="0.3">
      <c r="A1464" t="s">
        <v>37</v>
      </c>
      <c r="B1464">
        <v>6.1</v>
      </c>
    </row>
    <row r="1465" spans="1:2" x14ac:dyDescent="0.3">
      <c r="A1465" t="s">
        <v>37</v>
      </c>
      <c r="B1465">
        <v>6.6</v>
      </c>
    </row>
    <row r="1466" spans="1:2" x14ac:dyDescent="0.3">
      <c r="A1466" t="s">
        <v>37</v>
      </c>
      <c r="B1466">
        <v>5.9</v>
      </c>
    </row>
    <row r="1467" spans="1:2" x14ac:dyDescent="0.3">
      <c r="A1467" t="s">
        <v>37</v>
      </c>
      <c r="B1467">
        <v>6.3</v>
      </c>
    </row>
    <row r="1468" spans="1:2" x14ac:dyDescent="0.3">
      <c r="A1468" t="s">
        <v>37</v>
      </c>
      <c r="B1468">
        <v>7.1</v>
      </c>
    </row>
    <row r="1469" spans="1:2" x14ac:dyDescent="0.3">
      <c r="A1469" t="s">
        <v>37</v>
      </c>
      <c r="B1469">
        <v>5</v>
      </c>
    </row>
    <row r="1470" spans="1:2" x14ac:dyDescent="0.3">
      <c r="A1470" t="s">
        <v>37</v>
      </c>
      <c r="B1470">
        <v>5.6</v>
      </c>
    </row>
    <row r="1471" spans="1:2" x14ac:dyDescent="0.3">
      <c r="A1471" t="s">
        <v>37</v>
      </c>
      <c r="B1471">
        <v>7.4</v>
      </c>
    </row>
    <row r="1472" spans="1:2" x14ac:dyDescent="0.3">
      <c r="A1472" t="s">
        <v>37</v>
      </c>
      <c r="B1472">
        <v>4.5</v>
      </c>
    </row>
    <row r="1473" spans="1:2" x14ac:dyDescent="0.3">
      <c r="A1473" t="s">
        <v>37</v>
      </c>
      <c r="B1473">
        <v>6.2</v>
      </c>
    </row>
    <row r="1474" spans="1:2" x14ac:dyDescent="0.3">
      <c r="A1474" t="s">
        <v>37</v>
      </c>
      <c r="B1474">
        <v>5</v>
      </c>
    </row>
    <row r="1475" spans="1:2" x14ac:dyDescent="0.3">
      <c r="A1475" t="s">
        <v>37</v>
      </c>
      <c r="B1475">
        <v>6.5</v>
      </c>
    </row>
    <row r="1476" spans="1:2" x14ac:dyDescent="0.3">
      <c r="A1476" t="s">
        <v>37</v>
      </c>
      <c r="B1476">
        <v>5.0999999999999996</v>
      </c>
    </row>
    <row r="1477" spans="1:2" x14ac:dyDescent="0.3">
      <c r="A1477" t="s">
        <v>37</v>
      </c>
      <c r="B1477">
        <v>6.5</v>
      </c>
    </row>
    <row r="1478" spans="1:2" x14ac:dyDescent="0.3">
      <c r="A1478" t="s">
        <v>37</v>
      </c>
      <c r="B1478">
        <v>6.2</v>
      </c>
    </row>
    <row r="1479" spans="1:2" x14ac:dyDescent="0.3">
      <c r="A1479" t="s">
        <v>37</v>
      </c>
      <c r="B1479">
        <v>6.3</v>
      </c>
    </row>
    <row r="1480" spans="1:2" x14ac:dyDescent="0.3">
      <c r="A1480" t="s">
        <v>37</v>
      </c>
      <c r="B1480">
        <v>3.8</v>
      </c>
    </row>
    <row r="1481" spans="1:2" x14ac:dyDescent="0.3">
      <c r="A1481" t="s">
        <v>37</v>
      </c>
      <c r="B1481">
        <v>5.2</v>
      </c>
    </row>
    <row r="1482" spans="1:2" x14ac:dyDescent="0.3">
      <c r="A1482" t="s">
        <v>37</v>
      </c>
      <c r="B1482">
        <v>6</v>
      </c>
    </row>
    <row r="1483" spans="1:2" x14ac:dyDescent="0.3">
      <c r="A1483" t="s">
        <v>37</v>
      </c>
      <c r="B1483">
        <v>6.2</v>
      </c>
    </row>
    <row r="1484" spans="1:2" x14ac:dyDescent="0.3">
      <c r="A1484" t="s">
        <v>37</v>
      </c>
      <c r="B1484">
        <v>5.7</v>
      </c>
    </row>
    <row r="1485" spans="1:2" x14ac:dyDescent="0.3">
      <c r="A1485" t="s">
        <v>37</v>
      </c>
      <c r="B1485">
        <v>6.7</v>
      </c>
    </row>
    <row r="1486" spans="1:2" x14ac:dyDescent="0.3">
      <c r="A1486" t="s">
        <v>37</v>
      </c>
      <c r="B1486">
        <v>6.8</v>
      </c>
    </row>
    <row r="1487" spans="1:2" x14ac:dyDescent="0.3">
      <c r="A1487" t="s">
        <v>37</v>
      </c>
      <c r="B1487">
        <v>6</v>
      </c>
    </row>
    <row r="1488" spans="1:2" x14ac:dyDescent="0.3">
      <c r="A1488" t="s">
        <v>37</v>
      </c>
      <c r="B1488">
        <v>7.3</v>
      </c>
    </row>
    <row r="1489" spans="1:2" x14ac:dyDescent="0.3">
      <c r="A1489" t="s">
        <v>37</v>
      </c>
      <c r="B1489">
        <v>5.5</v>
      </c>
    </row>
    <row r="1490" spans="1:2" x14ac:dyDescent="0.3">
      <c r="A1490" t="s">
        <v>37</v>
      </c>
      <c r="B1490">
        <v>6.7</v>
      </c>
    </row>
    <row r="1491" spans="1:2" x14ac:dyDescent="0.3">
      <c r="A1491" t="s">
        <v>37</v>
      </c>
      <c r="B1491">
        <v>4.8</v>
      </c>
    </row>
    <row r="1492" spans="1:2" x14ac:dyDescent="0.3">
      <c r="A1492" t="s">
        <v>37</v>
      </c>
      <c r="B1492">
        <v>5.7</v>
      </c>
    </row>
    <row r="1493" spans="1:2" x14ac:dyDescent="0.3">
      <c r="A1493" t="s">
        <v>37</v>
      </c>
      <c r="B1493">
        <v>5.0999999999999996</v>
      </c>
    </row>
    <row r="1494" spans="1:2" x14ac:dyDescent="0.3">
      <c r="A1494" t="s">
        <v>37</v>
      </c>
      <c r="B1494">
        <v>6</v>
      </c>
    </row>
    <row r="1495" spans="1:2" x14ac:dyDescent="0.3">
      <c r="A1495" t="s">
        <v>37</v>
      </c>
      <c r="B1495">
        <v>4.2</v>
      </c>
    </row>
    <row r="1496" spans="1:2" x14ac:dyDescent="0.3">
      <c r="A1496" t="s">
        <v>37</v>
      </c>
      <c r="B1496">
        <v>7.4</v>
      </c>
    </row>
    <row r="1497" spans="1:2" x14ac:dyDescent="0.3">
      <c r="A1497" t="s">
        <v>37</v>
      </c>
      <c r="B1497">
        <v>4.5999999999999996</v>
      </c>
    </row>
    <row r="1498" spans="1:2" x14ac:dyDescent="0.3">
      <c r="A1498" t="s">
        <v>37</v>
      </c>
      <c r="B1498">
        <v>6.9</v>
      </c>
    </row>
    <row r="1499" spans="1:2" x14ac:dyDescent="0.3">
      <c r="A1499" t="s">
        <v>37</v>
      </c>
      <c r="B1499">
        <v>8.6</v>
      </c>
    </row>
    <row r="1500" spans="1:2" x14ac:dyDescent="0.3">
      <c r="A1500" t="s">
        <v>37</v>
      </c>
      <c r="B1500">
        <v>6.9</v>
      </c>
    </row>
    <row r="1501" spans="1:2" x14ac:dyDescent="0.3">
      <c r="A1501" t="s">
        <v>37</v>
      </c>
      <c r="B1501">
        <v>8</v>
      </c>
    </row>
    <row r="1502" spans="1:2" x14ac:dyDescent="0.3">
      <c r="A1502" t="s">
        <v>37</v>
      </c>
      <c r="B1502">
        <v>6.4</v>
      </c>
    </row>
    <row r="1503" spans="1:2" x14ac:dyDescent="0.3">
      <c r="A1503" t="s">
        <v>37</v>
      </c>
      <c r="B1503">
        <v>6.3</v>
      </c>
    </row>
    <row r="1504" spans="1:2" x14ac:dyDescent="0.3">
      <c r="A1504" t="s">
        <v>37</v>
      </c>
      <c r="B1504">
        <v>8.4</v>
      </c>
    </row>
    <row r="1505" spans="1:2" x14ac:dyDescent="0.3">
      <c r="A1505" t="s">
        <v>1464</v>
      </c>
      <c r="B1505">
        <v>7.1</v>
      </c>
    </row>
    <row r="1506" spans="1:2" x14ac:dyDescent="0.3">
      <c r="A1506" t="s">
        <v>37</v>
      </c>
      <c r="B1506">
        <v>6.8</v>
      </c>
    </row>
    <row r="1507" spans="1:2" x14ac:dyDescent="0.3">
      <c r="A1507" t="s">
        <v>2778</v>
      </c>
      <c r="B1507">
        <v>7.5</v>
      </c>
    </row>
    <row r="1508" spans="1:2" x14ac:dyDescent="0.3">
      <c r="A1508" t="s">
        <v>37</v>
      </c>
      <c r="B1508">
        <v>4.5</v>
      </c>
    </row>
    <row r="1509" spans="1:2" x14ac:dyDescent="0.3">
      <c r="A1509" t="s">
        <v>37</v>
      </c>
      <c r="B1509">
        <v>5.7</v>
      </c>
    </row>
    <row r="1510" spans="1:2" x14ac:dyDescent="0.3">
      <c r="A1510" t="s">
        <v>37</v>
      </c>
      <c r="B1510">
        <v>7.2</v>
      </c>
    </row>
    <row r="1511" spans="1:2" x14ac:dyDescent="0.3">
      <c r="A1511" t="s">
        <v>37</v>
      </c>
      <c r="B1511">
        <v>6.8</v>
      </c>
    </row>
    <row r="1512" spans="1:2" x14ac:dyDescent="0.3">
      <c r="A1512" t="s">
        <v>37</v>
      </c>
      <c r="B1512">
        <v>5.4</v>
      </c>
    </row>
    <row r="1513" spans="1:2" x14ac:dyDescent="0.3">
      <c r="A1513" t="s">
        <v>37</v>
      </c>
      <c r="B1513">
        <v>7.2</v>
      </c>
    </row>
    <row r="1514" spans="1:2" x14ac:dyDescent="0.3">
      <c r="A1514" t="s">
        <v>37</v>
      </c>
      <c r="B1514">
        <v>7.3</v>
      </c>
    </row>
    <row r="1515" spans="1:2" x14ac:dyDescent="0.3">
      <c r="A1515" t="s">
        <v>37</v>
      </c>
      <c r="B1515">
        <v>5.2</v>
      </c>
    </row>
    <row r="1516" spans="1:2" x14ac:dyDescent="0.3">
      <c r="A1516" t="s">
        <v>37</v>
      </c>
      <c r="B1516">
        <v>5.5</v>
      </c>
    </row>
    <row r="1517" spans="1:2" x14ac:dyDescent="0.3">
      <c r="A1517" t="s">
        <v>676</v>
      </c>
      <c r="B1517">
        <v>7.7</v>
      </c>
    </row>
    <row r="1518" spans="1:2" x14ac:dyDescent="0.3">
      <c r="A1518" t="s">
        <v>37</v>
      </c>
      <c r="B1518">
        <v>7.1</v>
      </c>
    </row>
    <row r="1519" spans="1:2" x14ac:dyDescent="0.3">
      <c r="A1519" t="s">
        <v>37</v>
      </c>
      <c r="B1519">
        <v>5.3</v>
      </c>
    </row>
    <row r="1520" spans="1:2" x14ac:dyDescent="0.3">
      <c r="A1520" t="s">
        <v>37</v>
      </c>
      <c r="B1520">
        <v>5.6</v>
      </c>
    </row>
    <row r="1521" spans="1:2" x14ac:dyDescent="0.3">
      <c r="A1521" t="s">
        <v>37</v>
      </c>
      <c r="B1521">
        <v>5.7</v>
      </c>
    </row>
    <row r="1522" spans="1:2" x14ac:dyDescent="0.3">
      <c r="A1522" t="s">
        <v>37</v>
      </c>
      <c r="B1522">
        <v>7.1</v>
      </c>
    </row>
    <row r="1523" spans="1:2" x14ac:dyDescent="0.3">
      <c r="A1523" t="s">
        <v>37</v>
      </c>
      <c r="B1523">
        <v>7.5</v>
      </c>
    </row>
    <row r="1524" spans="1:2" x14ac:dyDescent="0.3">
      <c r="A1524" t="s">
        <v>37</v>
      </c>
      <c r="B1524">
        <v>7.6</v>
      </c>
    </row>
    <row r="1525" spans="1:2" x14ac:dyDescent="0.3">
      <c r="A1525" t="s">
        <v>37</v>
      </c>
      <c r="B1525">
        <v>5.5</v>
      </c>
    </row>
    <row r="1526" spans="1:2" x14ac:dyDescent="0.3">
      <c r="A1526" t="s">
        <v>37</v>
      </c>
      <c r="B1526">
        <v>5.0999999999999996</v>
      </c>
    </row>
    <row r="1527" spans="1:2" x14ac:dyDescent="0.3">
      <c r="A1527" t="s">
        <v>37</v>
      </c>
      <c r="B1527">
        <v>6.3</v>
      </c>
    </row>
    <row r="1528" spans="1:2" x14ac:dyDescent="0.3">
      <c r="A1528" t="s">
        <v>37</v>
      </c>
      <c r="B1528">
        <v>4.9000000000000004</v>
      </c>
    </row>
    <row r="1529" spans="1:2" x14ac:dyDescent="0.3">
      <c r="A1529" t="s">
        <v>37</v>
      </c>
      <c r="B1529">
        <v>6.5</v>
      </c>
    </row>
    <row r="1530" spans="1:2" x14ac:dyDescent="0.3">
      <c r="A1530" t="s">
        <v>37</v>
      </c>
      <c r="B1530">
        <v>5.6</v>
      </c>
    </row>
    <row r="1531" spans="1:2" x14ac:dyDescent="0.3">
      <c r="A1531" t="s">
        <v>37</v>
      </c>
      <c r="B1531">
        <v>5.3</v>
      </c>
    </row>
    <row r="1532" spans="1:2" x14ac:dyDescent="0.3">
      <c r="A1532" t="s">
        <v>37</v>
      </c>
      <c r="B1532">
        <v>6.5</v>
      </c>
    </row>
    <row r="1533" spans="1:2" x14ac:dyDescent="0.3">
      <c r="A1533" t="s">
        <v>37</v>
      </c>
      <c r="B1533">
        <v>6.8</v>
      </c>
    </row>
    <row r="1534" spans="1:2" x14ac:dyDescent="0.3">
      <c r="A1534" t="s">
        <v>37</v>
      </c>
      <c r="B1534">
        <v>6.5</v>
      </c>
    </row>
    <row r="1535" spans="1:2" x14ac:dyDescent="0.3">
      <c r="A1535" t="s">
        <v>37</v>
      </c>
      <c r="B1535">
        <v>6</v>
      </c>
    </row>
    <row r="1536" spans="1:2" x14ac:dyDescent="0.3">
      <c r="A1536" t="s">
        <v>37</v>
      </c>
      <c r="B1536">
        <v>8.4</v>
      </c>
    </row>
    <row r="1537" spans="1:2" x14ac:dyDescent="0.3">
      <c r="A1537" t="s">
        <v>37</v>
      </c>
      <c r="B1537">
        <v>6</v>
      </c>
    </row>
    <row r="1538" spans="1:2" x14ac:dyDescent="0.3">
      <c r="A1538" t="s">
        <v>37</v>
      </c>
      <c r="B1538">
        <v>7.6</v>
      </c>
    </row>
    <row r="1539" spans="1:2" x14ac:dyDescent="0.3">
      <c r="A1539" t="s">
        <v>37</v>
      </c>
      <c r="B1539">
        <v>5.6</v>
      </c>
    </row>
    <row r="1540" spans="1:2" x14ac:dyDescent="0.3">
      <c r="A1540" t="s">
        <v>37</v>
      </c>
      <c r="B1540">
        <v>6.9</v>
      </c>
    </row>
    <row r="1541" spans="1:2" x14ac:dyDescent="0.3">
      <c r="A1541" t="s">
        <v>37</v>
      </c>
      <c r="B1541">
        <v>6.4</v>
      </c>
    </row>
    <row r="1542" spans="1:2" x14ac:dyDescent="0.3">
      <c r="A1542" t="s">
        <v>37</v>
      </c>
      <c r="B1542">
        <v>5.0999999999999996</v>
      </c>
    </row>
    <row r="1543" spans="1:2" x14ac:dyDescent="0.3">
      <c r="A1543" t="s">
        <v>37</v>
      </c>
      <c r="B1543">
        <v>7</v>
      </c>
    </row>
    <row r="1544" spans="1:2" x14ac:dyDescent="0.3">
      <c r="A1544" t="s">
        <v>37</v>
      </c>
      <c r="B1544">
        <v>5.7</v>
      </c>
    </row>
    <row r="1545" spans="1:2" x14ac:dyDescent="0.3">
      <c r="A1545" t="s">
        <v>37</v>
      </c>
      <c r="B1545">
        <v>6.8</v>
      </c>
    </row>
    <row r="1546" spans="1:2" x14ac:dyDescent="0.3">
      <c r="A1546" t="s">
        <v>37</v>
      </c>
      <c r="B1546">
        <v>6.7</v>
      </c>
    </row>
    <row r="1547" spans="1:2" x14ac:dyDescent="0.3">
      <c r="A1547" t="s">
        <v>37</v>
      </c>
      <c r="B1547">
        <v>6.2</v>
      </c>
    </row>
    <row r="1548" spans="1:2" x14ac:dyDescent="0.3">
      <c r="A1548" t="s">
        <v>37</v>
      </c>
      <c r="B1548">
        <v>7.2</v>
      </c>
    </row>
    <row r="1549" spans="1:2" x14ac:dyDescent="0.3">
      <c r="A1549" t="s">
        <v>37</v>
      </c>
      <c r="B1549">
        <v>6.2</v>
      </c>
    </row>
    <row r="1550" spans="1:2" x14ac:dyDescent="0.3">
      <c r="A1550" t="s">
        <v>37</v>
      </c>
      <c r="B1550">
        <v>5.6</v>
      </c>
    </row>
    <row r="1551" spans="1:2" x14ac:dyDescent="0.3">
      <c r="A1551" t="s">
        <v>37</v>
      </c>
      <c r="B1551">
        <v>4.4000000000000004</v>
      </c>
    </row>
    <row r="1552" spans="1:2" x14ac:dyDescent="0.3">
      <c r="A1552" t="s">
        <v>37</v>
      </c>
      <c r="B1552">
        <v>7.5</v>
      </c>
    </row>
    <row r="1553" spans="1:2" x14ac:dyDescent="0.3">
      <c r="A1553" t="s">
        <v>37</v>
      </c>
      <c r="B1553">
        <v>7.1</v>
      </c>
    </row>
    <row r="1554" spans="1:2" x14ac:dyDescent="0.3">
      <c r="A1554" t="s">
        <v>37</v>
      </c>
      <c r="B1554">
        <v>6.4</v>
      </c>
    </row>
    <row r="1555" spans="1:2" x14ac:dyDescent="0.3">
      <c r="A1555" t="s">
        <v>37</v>
      </c>
      <c r="B1555">
        <v>7.1</v>
      </c>
    </row>
    <row r="1556" spans="1:2" x14ac:dyDescent="0.3">
      <c r="A1556" t="s">
        <v>37</v>
      </c>
      <c r="B1556">
        <v>5.9</v>
      </c>
    </row>
    <row r="1557" spans="1:2" x14ac:dyDescent="0.3">
      <c r="A1557" t="s">
        <v>37</v>
      </c>
      <c r="B1557">
        <v>6.9</v>
      </c>
    </row>
    <row r="1558" spans="1:2" x14ac:dyDescent="0.3">
      <c r="A1558" t="s">
        <v>37</v>
      </c>
      <c r="B1558">
        <v>7.5</v>
      </c>
    </row>
    <row r="1559" spans="1:2" x14ac:dyDescent="0.3">
      <c r="A1559" t="s">
        <v>37</v>
      </c>
      <c r="B1559">
        <v>6.3</v>
      </c>
    </row>
    <row r="1560" spans="1:2" x14ac:dyDescent="0.3">
      <c r="A1560" t="s">
        <v>37</v>
      </c>
      <c r="B1560">
        <v>6.4</v>
      </c>
    </row>
    <row r="1561" spans="1:2" x14ac:dyDescent="0.3">
      <c r="A1561" t="s">
        <v>37</v>
      </c>
      <c r="B1561">
        <v>5.9</v>
      </c>
    </row>
    <row r="1562" spans="1:2" x14ac:dyDescent="0.3">
      <c r="A1562" t="s">
        <v>37</v>
      </c>
      <c r="B1562">
        <v>6.8</v>
      </c>
    </row>
    <row r="1563" spans="1:2" x14ac:dyDescent="0.3">
      <c r="A1563" t="s">
        <v>37</v>
      </c>
      <c r="B1563">
        <v>6.3</v>
      </c>
    </row>
    <row r="1564" spans="1:2" x14ac:dyDescent="0.3">
      <c r="A1564" t="s">
        <v>37</v>
      </c>
      <c r="B1564">
        <v>3.6</v>
      </c>
    </row>
    <row r="1565" spans="1:2" x14ac:dyDescent="0.3">
      <c r="A1565" t="s">
        <v>37</v>
      </c>
      <c r="B1565">
        <v>5.3</v>
      </c>
    </row>
    <row r="1566" spans="1:2" x14ac:dyDescent="0.3">
      <c r="A1566" t="s">
        <v>37</v>
      </c>
      <c r="B1566">
        <v>5.9</v>
      </c>
    </row>
    <row r="1567" spans="1:2" x14ac:dyDescent="0.3">
      <c r="A1567" t="s">
        <v>37</v>
      </c>
      <c r="B1567">
        <v>6.9</v>
      </c>
    </row>
    <row r="1568" spans="1:2" x14ac:dyDescent="0.3">
      <c r="A1568" t="s">
        <v>37</v>
      </c>
      <c r="B1568">
        <v>6.9</v>
      </c>
    </row>
    <row r="1569" spans="1:2" x14ac:dyDescent="0.3">
      <c r="A1569" t="s">
        <v>37</v>
      </c>
      <c r="B1569">
        <v>6.1</v>
      </c>
    </row>
    <row r="1570" spans="1:2" x14ac:dyDescent="0.3">
      <c r="A1570" t="s">
        <v>37</v>
      </c>
      <c r="B1570">
        <v>5.7</v>
      </c>
    </row>
    <row r="1571" spans="1:2" x14ac:dyDescent="0.3">
      <c r="A1571" t="s">
        <v>37</v>
      </c>
      <c r="B1571">
        <v>8.5</v>
      </c>
    </row>
    <row r="1572" spans="1:2" x14ac:dyDescent="0.3">
      <c r="A1572" t="s">
        <v>37</v>
      </c>
      <c r="B1572">
        <v>6.3</v>
      </c>
    </row>
    <row r="1573" spans="1:2" x14ac:dyDescent="0.3">
      <c r="A1573" t="s">
        <v>37</v>
      </c>
      <c r="B1573">
        <v>7.3</v>
      </c>
    </row>
    <row r="1574" spans="1:2" x14ac:dyDescent="0.3">
      <c r="A1574" t="s">
        <v>37</v>
      </c>
      <c r="B1574">
        <v>6.3</v>
      </c>
    </row>
    <row r="1575" spans="1:2" x14ac:dyDescent="0.3">
      <c r="A1575" t="s">
        <v>37</v>
      </c>
      <c r="B1575">
        <v>7.2</v>
      </c>
    </row>
    <row r="1576" spans="1:2" x14ac:dyDescent="0.3">
      <c r="A1576" t="s">
        <v>37</v>
      </c>
      <c r="B1576">
        <v>7.3</v>
      </c>
    </row>
    <row r="1577" spans="1:2" x14ac:dyDescent="0.3">
      <c r="A1577" t="s">
        <v>37</v>
      </c>
      <c r="B1577">
        <v>6.3</v>
      </c>
    </row>
    <row r="1578" spans="1:2" x14ac:dyDescent="0.3">
      <c r="A1578" t="s">
        <v>37</v>
      </c>
      <c r="B1578">
        <v>8.1</v>
      </c>
    </row>
    <row r="1579" spans="1:2" x14ac:dyDescent="0.3">
      <c r="A1579" t="s">
        <v>37</v>
      </c>
      <c r="B1579">
        <v>6.9</v>
      </c>
    </row>
    <row r="1580" spans="1:2" x14ac:dyDescent="0.3">
      <c r="A1580" t="s">
        <v>37</v>
      </c>
      <c r="B1580">
        <v>6.3</v>
      </c>
    </row>
    <row r="1581" spans="1:2" x14ac:dyDescent="0.3">
      <c r="A1581" t="s">
        <v>37</v>
      </c>
      <c r="B1581">
        <v>7.3</v>
      </c>
    </row>
    <row r="1582" spans="1:2" x14ac:dyDescent="0.3">
      <c r="A1582" t="s">
        <v>37</v>
      </c>
      <c r="B1582">
        <v>5.5</v>
      </c>
    </row>
    <row r="1583" spans="1:2" x14ac:dyDescent="0.3">
      <c r="A1583" t="s">
        <v>37</v>
      </c>
      <c r="B1583">
        <v>6.1</v>
      </c>
    </row>
    <row r="1584" spans="1:2" x14ac:dyDescent="0.3">
      <c r="A1584" t="s">
        <v>37</v>
      </c>
      <c r="B1584">
        <v>6.9</v>
      </c>
    </row>
    <row r="1585" spans="1:2" x14ac:dyDescent="0.3">
      <c r="A1585" t="s">
        <v>37</v>
      </c>
      <c r="B1585">
        <v>7.2</v>
      </c>
    </row>
    <row r="1586" spans="1:2" x14ac:dyDescent="0.3">
      <c r="A1586" t="s">
        <v>37</v>
      </c>
      <c r="B1586">
        <v>6.4</v>
      </c>
    </row>
    <row r="1587" spans="1:2" x14ac:dyDescent="0.3">
      <c r="A1587" t="s">
        <v>37</v>
      </c>
      <c r="B1587">
        <v>6.4</v>
      </c>
    </row>
    <row r="1588" spans="1:2" x14ac:dyDescent="0.3">
      <c r="A1588" t="s">
        <v>37</v>
      </c>
      <c r="B1588">
        <v>8.3000000000000007</v>
      </c>
    </row>
    <row r="1589" spans="1:2" x14ac:dyDescent="0.3">
      <c r="A1589" t="s">
        <v>37</v>
      </c>
      <c r="B1589">
        <v>7.2</v>
      </c>
    </row>
    <row r="1590" spans="1:2" x14ac:dyDescent="0.3">
      <c r="A1590" t="s">
        <v>37</v>
      </c>
      <c r="B1590">
        <v>6.8</v>
      </c>
    </row>
    <row r="1591" spans="1:2" x14ac:dyDescent="0.3">
      <c r="A1591" t="s">
        <v>37</v>
      </c>
      <c r="B1591">
        <v>6.5</v>
      </c>
    </row>
    <row r="1592" spans="1:2" x14ac:dyDescent="0.3">
      <c r="A1592" t="s">
        <v>37</v>
      </c>
      <c r="B1592">
        <v>7.8</v>
      </c>
    </row>
    <row r="1593" spans="1:2" x14ac:dyDescent="0.3">
      <c r="A1593" t="s">
        <v>37</v>
      </c>
      <c r="B1593">
        <v>7.6</v>
      </c>
    </row>
    <row r="1594" spans="1:2" x14ac:dyDescent="0.3">
      <c r="A1594" t="s">
        <v>37</v>
      </c>
      <c r="B1594">
        <v>7.2</v>
      </c>
    </row>
    <row r="1595" spans="1:2" x14ac:dyDescent="0.3">
      <c r="A1595" t="s">
        <v>37</v>
      </c>
      <c r="B1595">
        <v>6.7</v>
      </c>
    </row>
    <row r="1596" spans="1:2" x14ac:dyDescent="0.3">
      <c r="A1596" t="s">
        <v>37</v>
      </c>
      <c r="B1596">
        <v>6.8</v>
      </c>
    </row>
    <row r="1597" spans="1:2" x14ac:dyDescent="0.3">
      <c r="A1597" t="s">
        <v>37</v>
      </c>
      <c r="B1597">
        <v>6.3</v>
      </c>
    </row>
    <row r="1598" spans="1:2" x14ac:dyDescent="0.3">
      <c r="A1598" t="s">
        <v>37</v>
      </c>
      <c r="B1598">
        <v>6.2</v>
      </c>
    </row>
    <row r="1599" spans="1:2" x14ac:dyDescent="0.3">
      <c r="A1599" t="s">
        <v>37</v>
      </c>
      <c r="B1599">
        <v>6.2</v>
      </c>
    </row>
    <row r="1600" spans="1:2" x14ac:dyDescent="0.3">
      <c r="A1600" t="s">
        <v>37</v>
      </c>
      <c r="B1600">
        <v>8.6</v>
      </c>
    </row>
    <row r="1601" spans="1:2" x14ac:dyDescent="0.3">
      <c r="A1601" t="s">
        <v>37</v>
      </c>
      <c r="B1601">
        <v>8</v>
      </c>
    </row>
    <row r="1602" spans="1:2" x14ac:dyDescent="0.3">
      <c r="A1602" t="s">
        <v>37</v>
      </c>
      <c r="B1602">
        <v>7</v>
      </c>
    </row>
    <row r="1603" spans="1:2" x14ac:dyDescent="0.3">
      <c r="A1603" t="s">
        <v>37</v>
      </c>
      <c r="B1603">
        <v>8</v>
      </c>
    </row>
    <row r="1604" spans="1:2" x14ac:dyDescent="0.3">
      <c r="A1604" t="s">
        <v>37</v>
      </c>
      <c r="B1604">
        <v>8.1</v>
      </c>
    </row>
    <row r="1605" spans="1:2" x14ac:dyDescent="0.3">
      <c r="A1605" t="s">
        <v>37</v>
      </c>
      <c r="B1605">
        <v>6.7</v>
      </c>
    </row>
    <row r="1606" spans="1:2" x14ac:dyDescent="0.3">
      <c r="A1606" t="s">
        <v>37</v>
      </c>
      <c r="B1606">
        <v>7.9</v>
      </c>
    </row>
    <row r="1607" spans="1:2" x14ac:dyDescent="0.3">
      <c r="A1607" t="s">
        <v>37</v>
      </c>
      <c r="B1607">
        <v>6.1</v>
      </c>
    </row>
    <row r="1608" spans="1:2" x14ac:dyDescent="0.3">
      <c r="A1608" t="s">
        <v>37</v>
      </c>
      <c r="B1608">
        <v>4.2</v>
      </c>
    </row>
    <row r="1609" spans="1:2" x14ac:dyDescent="0.3">
      <c r="A1609" t="s">
        <v>37</v>
      </c>
      <c r="B1609">
        <v>6.1</v>
      </c>
    </row>
    <row r="1610" spans="1:2" x14ac:dyDescent="0.3">
      <c r="A1610" t="s">
        <v>37</v>
      </c>
      <c r="B1610">
        <v>6.6</v>
      </c>
    </row>
    <row r="1611" spans="1:2" x14ac:dyDescent="0.3">
      <c r="A1611" t="s">
        <v>37</v>
      </c>
      <c r="B1611">
        <v>7.5</v>
      </c>
    </row>
    <row r="1612" spans="1:2" x14ac:dyDescent="0.3">
      <c r="A1612" t="s">
        <v>37</v>
      </c>
      <c r="B1612">
        <v>7.4</v>
      </c>
    </row>
    <row r="1613" spans="1:2" x14ac:dyDescent="0.3">
      <c r="A1613" t="s">
        <v>37</v>
      </c>
      <c r="B1613">
        <v>7.2</v>
      </c>
    </row>
    <row r="1614" spans="1:2" x14ac:dyDescent="0.3">
      <c r="A1614" t="s">
        <v>37</v>
      </c>
      <c r="B1614">
        <v>6.9</v>
      </c>
    </row>
    <row r="1615" spans="1:2" x14ac:dyDescent="0.3">
      <c r="A1615" t="s">
        <v>37</v>
      </c>
      <c r="B1615">
        <v>7.4</v>
      </c>
    </row>
    <row r="1616" spans="1:2" x14ac:dyDescent="0.3">
      <c r="A1616" t="s">
        <v>37</v>
      </c>
      <c r="B1616">
        <v>5.4</v>
      </c>
    </row>
    <row r="1617" spans="1:2" x14ac:dyDescent="0.3">
      <c r="A1617" t="s">
        <v>37</v>
      </c>
      <c r="B1617">
        <v>6.8</v>
      </c>
    </row>
    <row r="1618" spans="1:2" x14ac:dyDescent="0.3">
      <c r="A1618" t="s">
        <v>37</v>
      </c>
      <c r="B1618">
        <v>6.3</v>
      </c>
    </row>
    <row r="1619" spans="1:2" x14ac:dyDescent="0.3">
      <c r="A1619" t="s">
        <v>37</v>
      </c>
      <c r="B1619">
        <v>7.2</v>
      </c>
    </row>
    <row r="1620" spans="1:2" x14ac:dyDescent="0.3">
      <c r="A1620" t="s">
        <v>37</v>
      </c>
      <c r="B1620">
        <v>8.6999999999999993</v>
      </c>
    </row>
    <row r="1621" spans="1:2" x14ac:dyDescent="0.3">
      <c r="A1621" t="s">
        <v>37</v>
      </c>
      <c r="B1621">
        <v>6.9</v>
      </c>
    </row>
    <row r="1622" spans="1:2" x14ac:dyDescent="0.3">
      <c r="A1622" t="s">
        <v>37</v>
      </c>
      <c r="B1622">
        <v>6</v>
      </c>
    </row>
    <row r="1623" spans="1:2" x14ac:dyDescent="0.3">
      <c r="A1623" t="s">
        <v>37</v>
      </c>
      <c r="B1623">
        <v>5.9</v>
      </c>
    </row>
    <row r="1624" spans="1:2" x14ac:dyDescent="0.3">
      <c r="A1624" t="s">
        <v>37</v>
      </c>
      <c r="B1624">
        <v>5.4</v>
      </c>
    </row>
    <row r="1625" spans="1:2" x14ac:dyDescent="0.3">
      <c r="A1625" t="s">
        <v>37</v>
      </c>
      <c r="B1625">
        <v>5.9</v>
      </c>
    </row>
    <row r="1626" spans="1:2" x14ac:dyDescent="0.3">
      <c r="A1626" t="s">
        <v>37</v>
      </c>
      <c r="B1626">
        <v>6.1</v>
      </c>
    </row>
    <row r="1627" spans="1:2" x14ac:dyDescent="0.3">
      <c r="A1627" t="s">
        <v>37</v>
      </c>
      <c r="B1627">
        <v>7.7</v>
      </c>
    </row>
    <row r="1628" spans="1:2" x14ac:dyDescent="0.3">
      <c r="A1628" t="s">
        <v>37</v>
      </c>
      <c r="B1628">
        <v>5.8</v>
      </c>
    </row>
    <row r="1629" spans="1:2" x14ac:dyDescent="0.3">
      <c r="A1629" t="s">
        <v>37</v>
      </c>
      <c r="B1629">
        <v>7.6</v>
      </c>
    </row>
    <row r="1630" spans="1:2" x14ac:dyDescent="0.3">
      <c r="A1630" t="s">
        <v>37</v>
      </c>
      <c r="B1630">
        <v>6.1</v>
      </c>
    </row>
    <row r="1631" spans="1:2" x14ac:dyDescent="0.3">
      <c r="A1631" t="s">
        <v>37</v>
      </c>
      <c r="B1631">
        <v>5.4</v>
      </c>
    </row>
    <row r="1632" spans="1:2" x14ac:dyDescent="0.3">
      <c r="A1632" t="s">
        <v>37</v>
      </c>
      <c r="B1632">
        <v>5.0999999999999996</v>
      </c>
    </row>
    <row r="1633" spans="1:2" x14ac:dyDescent="0.3">
      <c r="A1633" t="s">
        <v>37</v>
      </c>
      <c r="B1633">
        <v>6.4</v>
      </c>
    </row>
    <row r="1634" spans="1:2" x14ac:dyDescent="0.3">
      <c r="A1634" t="s">
        <v>37</v>
      </c>
      <c r="B1634">
        <v>6.3</v>
      </c>
    </row>
    <row r="1635" spans="1:2" x14ac:dyDescent="0.3">
      <c r="A1635" t="s">
        <v>37</v>
      </c>
      <c r="B1635">
        <v>7.5</v>
      </c>
    </row>
    <row r="1636" spans="1:2" x14ac:dyDescent="0.3">
      <c r="A1636" t="s">
        <v>37</v>
      </c>
      <c r="B1636">
        <v>7.1</v>
      </c>
    </row>
    <row r="1637" spans="1:2" x14ac:dyDescent="0.3">
      <c r="A1637" t="s">
        <v>37</v>
      </c>
      <c r="B1637">
        <v>5.2</v>
      </c>
    </row>
    <row r="1638" spans="1:2" x14ac:dyDescent="0.3">
      <c r="A1638" t="s">
        <v>37</v>
      </c>
      <c r="B1638">
        <v>7.8</v>
      </c>
    </row>
    <row r="1639" spans="1:2" x14ac:dyDescent="0.3">
      <c r="A1639" t="s">
        <v>37</v>
      </c>
      <c r="B1639">
        <v>6.5</v>
      </c>
    </row>
    <row r="1640" spans="1:2" x14ac:dyDescent="0.3">
      <c r="A1640" t="s">
        <v>37</v>
      </c>
      <c r="B1640">
        <v>6.6</v>
      </c>
    </row>
    <row r="1641" spans="1:2" x14ac:dyDescent="0.3">
      <c r="A1641" t="s">
        <v>37</v>
      </c>
      <c r="B1641">
        <v>5.0999999999999996</v>
      </c>
    </row>
    <row r="1642" spans="1:2" x14ac:dyDescent="0.3">
      <c r="A1642" t="s">
        <v>37</v>
      </c>
      <c r="B1642">
        <v>7.4</v>
      </c>
    </row>
    <row r="1643" spans="1:2" x14ac:dyDescent="0.3">
      <c r="A1643" t="s">
        <v>37</v>
      </c>
      <c r="B1643">
        <v>7.2</v>
      </c>
    </row>
    <row r="1644" spans="1:2" x14ac:dyDescent="0.3">
      <c r="A1644" t="s">
        <v>37</v>
      </c>
      <c r="B1644">
        <v>7.6</v>
      </c>
    </row>
    <row r="1645" spans="1:2" x14ac:dyDescent="0.3">
      <c r="A1645" t="s">
        <v>37</v>
      </c>
      <c r="B1645">
        <v>7.5</v>
      </c>
    </row>
    <row r="1646" spans="1:2" x14ac:dyDescent="0.3">
      <c r="A1646" t="s">
        <v>37</v>
      </c>
      <c r="B1646">
        <v>6.6</v>
      </c>
    </row>
    <row r="1647" spans="1:2" x14ac:dyDescent="0.3">
      <c r="A1647" t="s">
        <v>37</v>
      </c>
      <c r="B1647">
        <v>7.2</v>
      </c>
    </row>
    <row r="1648" spans="1:2" x14ac:dyDescent="0.3">
      <c r="A1648" t="s">
        <v>37</v>
      </c>
      <c r="B1648">
        <v>7.6</v>
      </c>
    </row>
    <row r="1649" spans="1:2" x14ac:dyDescent="0.3">
      <c r="A1649" t="s">
        <v>37</v>
      </c>
      <c r="B1649">
        <v>6.2</v>
      </c>
    </row>
    <row r="1650" spans="1:2" x14ac:dyDescent="0.3">
      <c r="A1650" t="s">
        <v>37</v>
      </c>
      <c r="B1650">
        <v>5.6</v>
      </c>
    </row>
    <row r="1651" spans="1:2" x14ac:dyDescent="0.3">
      <c r="A1651" t="s">
        <v>37</v>
      </c>
      <c r="B1651">
        <v>7.6</v>
      </c>
    </row>
    <row r="1652" spans="1:2" x14ac:dyDescent="0.3">
      <c r="A1652" t="s">
        <v>37</v>
      </c>
      <c r="B1652">
        <v>6.6</v>
      </c>
    </row>
    <row r="1653" spans="1:2" x14ac:dyDescent="0.3">
      <c r="A1653" t="s">
        <v>37</v>
      </c>
      <c r="B1653">
        <v>7</v>
      </c>
    </row>
    <row r="1654" spans="1:2" x14ac:dyDescent="0.3">
      <c r="A1654" t="s">
        <v>37</v>
      </c>
      <c r="B1654">
        <v>2.7</v>
      </c>
    </row>
    <row r="1655" spans="1:2" x14ac:dyDescent="0.3">
      <c r="A1655" t="s">
        <v>37</v>
      </c>
      <c r="B1655">
        <v>7.6</v>
      </c>
    </row>
    <row r="1656" spans="1:2" x14ac:dyDescent="0.3">
      <c r="A1656" t="s">
        <v>37</v>
      </c>
      <c r="B1656">
        <v>6.6</v>
      </c>
    </row>
    <row r="1657" spans="1:2" x14ac:dyDescent="0.3">
      <c r="A1657" t="s">
        <v>37</v>
      </c>
      <c r="B1657">
        <v>6.9</v>
      </c>
    </row>
    <row r="1658" spans="1:2" x14ac:dyDescent="0.3">
      <c r="A1658" t="s">
        <v>37</v>
      </c>
      <c r="B1658">
        <v>6.8</v>
      </c>
    </row>
    <row r="1659" spans="1:2" x14ac:dyDescent="0.3">
      <c r="A1659" t="s">
        <v>37</v>
      </c>
      <c r="B1659">
        <v>7.5</v>
      </c>
    </row>
    <row r="1660" spans="1:2" x14ac:dyDescent="0.3">
      <c r="A1660" t="s">
        <v>37</v>
      </c>
      <c r="B1660">
        <v>3.7</v>
      </c>
    </row>
    <row r="1661" spans="1:2" x14ac:dyDescent="0.3">
      <c r="A1661" t="s">
        <v>37</v>
      </c>
      <c r="B1661">
        <v>6.1</v>
      </c>
    </row>
    <row r="1662" spans="1:2" x14ac:dyDescent="0.3">
      <c r="A1662" t="s">
        <v>37</v>
      </c>
      <c r="B1662">
        <v>5.9</v>
      </c>
    </row>
    <row r="1663" spans="1:2" x14ac:dyDescent="0.3">
      <c r="A1663" t="s">
        <v>37</v>
      </c>
      <c r="B1663">
        <v>6.7</v>
      </c>
    </row>
    <row r="1664" spans="1:2" x14ac:dyDescent="0.3">
      <c r="A1664" t="s">
        <v>37</v>
      </c>
      <c r="B1664">
        <v>8.5</v>
      </c>
    </row>
    <row r="1665" spans="1:2" x14ac:dyDescent="0.3">
      <c r="A1665" t="s">
        <v>37</v>
      </c>
      <c r="B1665">
        <v>6.9</v>
      </c>
    </row>
    <row r="1666" spans="1:2" x14ac:dyDescent="0.3">
      <c r="A1666" t="s">
        <v>37</v>
      </c>
      <c r="B1666">
        <v>5.5</v>
      </c>
    </row>
    <row r="1667" spans="1:2" x14ac:dyDescent="0.3">
      <c r="A1667" t="s">
        <v>37</v>
      </c>
      <c r="B1667">
        <v>7.1</v>
      </c>
    </row>
    <row r="1668" spans="1:2" x14ac:dyDescent="0.3">
      <c r="A1668" t="s">
        <v>37</v>
      </c>
      <c r="B1668">
        <v>7.1</v>
      </c>
    </row>
    <row r="1669" spans="1:2" x14ac:dyDescent="0.3">
      <c r="A1669" t="s">
        <v>37</v>
      </c>
      <c r="B1669">
        <v>5.9</v>
      </c>
    </row>
    <row r="1670" spans="1:2" x14ac:dyDescent="0.3">
      <c r="A1670" t="s">
        <v>37</v>
      </c>
      <c r="B1670">
        <v>7.3</v>
      </c>
    </row>
    <row r="1671" spans="1:2" x14ac:dyDescent="0.3">
      <c r="A1671" t="s">
        <v>37</v>
      </c>
      <c r="B1671">
        <v>3.4</v>
      </c>
    </row>
    <row r="1672" spans="1:2" x14ac:dyDescent="0.3">
      <c r="A1672" t="s">
        <v>37</v>
      </c>
      <c r="B1672">
        <v>6.8</v>
      </c>
    </row>
    <row r="1673" spans="1:2" x14ac:dyDescent="0.3">
      <c r="A1673" t="s">
        <v>37</v>
      </c>
      <c r="B1673">
        <v>6.9</v>
      </c>
    </row>
    <row r="1674" spans="1:2" x14ac:dyDescent="0.3">
      <c r="A1674" t="s">
        <v>37</v>
      </c>
      <c r="B1674">
        <v>7</v>
      </c>
    </row>
    <row r="1675" spans="1:2" x14ac:dyDescent="0.3">
      <c r="A1675" t="s">
        <v>37</v>
      </c>
      <c r="B1675">
        <v>5.5</v>
      </c>
    </row>
    <row r="1676" spans="1:2" x14ac:dyDescent="0.3">
      <c r="A1676" t="s">
        <v>37</v>
      </c>
      <c r="B1676">
        <v>5.0999999999999996</v>
      </c>
    </row>
    <row r="1677" spans="1:2" x14ac:dyDescent="0.3">
      <c r="A1677" t="s">
        <v>37</v>
      </c>
      <c r="B1677">
        <v>6.2</v>
      </c>
    </row>
    <row r="1678" spans="1:2" x14ac:dyDescent="0.3">
      <c r="A1678" t="s">
        <v>37</v>
      </c>
      <c r="B1678">
        <v>5.9</v>
      </c>
    </row>
    <row r="1679" spans="1:2" x14ac:dyDescent="0.3">
      <c r="A1679" t="s">
        <v>37</v>
      </c>
      <c r="B1679">
        <v>5.2</v>
      </c>
    </row>
    <row r="1680" spans="1:2" x14ac:dyDescent="0.3">
      <c r="A1680" t="s">
        <v>37</v>
      </c>
      <c r="B1680">
        <v>6.2</v>
      </c>
    </row>
    <row r="1681" spans="1:2" x14ac:dyDescent="0.3">
      <c r="A1681" t="s">
        <v>37</v>
      </c>
      <c r="B1681">
        <v>5.5</v>
      </c>
    </row>
    <row r="1682" spans="1:2" x14ac:dyDescent="0.3">
      <c r="A1682" t="s">
        <v>37</v>
      </c>
      <c r="B1682">
        <v>7.4</v>
      </c>
    </row>
    <row r="1683" spans="1:2" x14ac:dyDescent="0.3">
      <c r="A1683" t="s">
        <v>37</v>
      </c>
      <c r="B1683">
        <v>4.4000000000000004</v>
      </c>
    </row>
    <row r="1684" spans="1:2" x14ac:dyDescent="0.3">
      <c r="A1684" t="s">
        <v>37</v>
      </c>
      <c r="B1684">
        <v>6.3</v>
      </c>
    </row>
    <row r="1685" spans="1:2" x14ac:dyDescent="0.3">
      <c r="A1685" t="s">
        <v>37</v>
      </c>
      <c r="B1685">
        <v>6.1</v>
      </c>
    </row>
    <row r="1686" spans="1:2" x14ac:dyDescent="0.3">
      <c r="A1686" t="s">
        <v>37</v>
      </c>
      <c r="B1686">
        <v>5.3</v>
      </c>
    </row>
    <row r="1687" spans="1:2" x14ac:dyDescent="0.3">
      <c r="A1687" t="s">
        <v>37</v>
      </c>
      <c r="B1687">
        <v>5.4</v>
      </c>
    </row>
    <row r="1688" spans="1:2" x14ac:dyDescent="0.3">
      <c r="A1688" t="s">
        <v>37</v>
      </c>
      <c r="B1688">
        <v>6.7</v>
      </c>
    </row>
    <row r="1689" spans="1:2" x14ac:dyDescent="0.3">
      <c r="A1689" t="s">
        <v>37</v>
      </c>
      <c r="B1689">
        <v>5.9</v>
      </c>
    </row>
    <row r="1690" spans="1:2" x14ac:dyDescent="0.3">
      <c r="A1690" t="s">
        <v>37</v>
      </c>
      <c r="B1690">
        <v>7.3</v>
      </c>
    </row>
    <row r="1691" spans="1:2" x14ac:dyDescent="0.3">
      <c r="A1691" t="s">
        <v>37</v>
      </c>
      <c r="B1691">
        <v>5.5</v>
      </c>
    </row>
    <row r="1692" spans="1:2" x14ac:dyDescent="0.3">
      <c r="A1692" t="s">
        <v>37</v>
      </c>
      <c r="B1692">
        <v>5.8</v>
      </c>
    </row>
    <row r="1693" spans="1:2" x14ac:dyDescent="0.3">
      <c r="A1693" t="s">
        <v>37</v>
      </c>
      <c r="B1693">
        <v>4.5999999999999996</v>
      </c>
    </row>
    <row r="1694" spans="1:2" x14ac:dyDescent="0.3">
      <c r="A1694" t="s">
        <v>37</v>
      </c>
      <c r="B1694">
        <v>6.7</v>
      </c>
    </row>
    <row r="1695" spans="1:2" x14ac:dyDescent="0.3">
      <c r="A1695" t="s">
        <v>37</v>
      </c>
      <c r="B1695">
        <v>5.0999999999999996</v>
      </c>
    </row>
    <row r="1696" spans="1:2" x14ac:dyDescent="0.3">
      <c r="A1696" t="s">
        <v>37</v>
      </c>
      <c r="B1696">
        <v>5.6</v>
      </c>
    </row>
    <row r="1697" spans="1:2" x14ac:dyDescent="0.3">
      <c r="A1697" t="s">
        <v>37</v>
      </c>
      <c r="B1697">
        <v>7</v>
      </c>
    </row>
    <row r="1698" spans="1:2" x14ac:dyDescent="0.3">
      <c r="A1698" t="s">
        <v>37</v>
      </c>
      <c r="B1698">
        <v>6.4</v>
      </c>
    </row>
    <row r="1699" spans="1:2" x14ac:dyDescent="0.3">
      <c r="A1699" t="s">
        <v>37</v>
      </c>
      <c r="B1699">
        <v>6.7</v>
      </c>
    </row>
    <row r="1700" spans="1:2" x14ac:dyDescent="0.3">
      <c r="A1700" t="s">
        <v>37</v>
      </c>
      <c r="B1700">
        <v>4.0999999999999996</v>
      </c>
    </row>
    <row r="1701" spans="1:2" x14ac:dyDescent="0.3">
      <c r="A1701" t="s">
        <v>37</v>
      </c>
      <c r="B1701">
        <v>5.5</v>
      </c>
    </row>
    <row r="1702" spans="1:2" x14ac:dyDescent="0.3">
      <c r="A1702" t="s">
        <v>37</v>
      </c>
      <c r="B1702">
        <v>2.7</v>
      </c>
    </row>
    <row r="1703" spans="1:2" x14ac:dyDescent="0.3">
      <c r="A1703" t="s">
        <v>37</v>
      </c>
      <c r="B1703">
        <v>6.4</v>
      </c>
    </row>
    <row r="1704" spans="1:2" x14ac:dyDescent="0.3">
      <c r="A1704" t="s">
        <v>37</v>
      </c>
      <c r="B1704">
        <v>4.8</v>
      </c>
    </row>
    <row r="1705" spans="1:2" x14ac:dyDescent="0.3">
      <c r="A1705" t="s">
        <v>37</v>
      </c>
      <c r="B1705">
        <v>6.1</v>
      </c>
    </row>
    <row r="1706" spans="1:2" x14ac:dyDescent="0.3">
      <c r="A1706" t="s">
        <v>37</v>
      </c>
      <c r="B1706">
        <v>4.8</v>
      </c>
    </row>
    <row r="1707" spans="1:2" x14ac:dyDescent="0.3">
      <c r="A1707" t="s">
        <v>37</v>
      </c>
      <c r="B1707">
        <v>7</v>
      </c>
    </row>
    <row r="1708" spans="1:2" x14ac:dyDescent="0.3">
      <c r="A1708" t="s">
        <v>37</v>
      </c>
      <c r="B1708">
        <v>6.8</v>
      </c>
    </row>
    <row r="1709" spans="1:2" x14ac:dyDescent="0.3">
      <c r="A1709" t="s">
        <v>37</v>
      </c>
      <c r="B1709">
        <v>7.3</v>
      </c>
    </row>
    <row r="1710" spans="1:2" x14ac:dyDescent="0.3">
      <c r="A1710" t="s">
        <v>8649</v>
      </c>
      <c r="B1710">
        <v>8.1999999999999993</v>
      </c>
    </row>
    <row r="1711" spans="1:2" x14ac:dyDescent="0.3">
      <c r="A1711" t="s">
        <v>37</v>
      </c>
      <c r="B1711">
        <v>5.6</v>
      </c>
    </row>
    <row r="1712" spans="1:2" x14ac:dyDescent="0.3">
      <c r="A1712" t="s">
        <v>37</v>
      </c>
      <c r="B1712">
        <v>6.1</v>
      </c>
    </row>
    <row r="1713" spans="1:2" x14ac:dyDescent="0.3">
      <c r="A1713" t="s">
        <v>37</v>
      </c>
      <c r="B1713">
        <v>7.9</v>
      </c>
    </row>
    <row r="1714" spans="1:2" x14ac:dyDescent="0.3">
      <c r="A1714" t="s">
        <v>37</v>
      </c>
      <c r="B1714">
        <v>8.4</v>
      </c>
    </row>
    <row r="1715" spans="1:2" x14ac:dyDescent="0.3">
      <c r="A1715" t="s">
        <v>37</v>
      </c>
      <c r="B1715">
        <v>6.5</v>
      </c>
    </row>
    <row r="1716" spans="1:2" x14ac:dyDescent="0.3">
      <c r="A1716" t="s">
        <v>37</v>
      </c>
      <c r="B1716">
        <v>7.1</v>
      </c>
    </row>
    <row r="1717" spans="1:2" x14ac:dyDescent="0.3">
      <c r="A1717" t="s">
        <v>37</v>
      </c>
      <c r="B1717">
        <v>6.6</v>
      </c>
    </row>
    <row r="1718" spans="1:2" x14ac:dyDescent="0.3">
      <c r="A1718" t="s">
        <v>37</v>
      </c>
      <c r="B1718">
        <v>4</v>
      </c>
    </row>
    <row r="1719" spans="1:2" x14ac:dyDescent="0.3">
      <c r="A1719" t="s">
        <v>37</v>
      </c>
      <c r="B1719">
        <v>7</v>
      </c>
    </row>
    <row r="1720" spans="1:2" x14ac:dyDescent="0.3">
      <c r="A1720" t="s">
        <v>1946</v>
      </c>
      <c r="B1720">
        <v>5.6</v>
      </c>
    </row>
    <row r="1721" spans="1:2" x14ac:dyDescent="0.3">
      <c r="A1721" t="s">
        <v>37</v>
      </c>
      <c r="B1721">
        <v>4.8</v>
      </c>
    </row>
    <row r="1722" spans="1:2" x14ac:dyDescent="0.3">
      <c r="A1722" t="s">
        <v>37</v>
      </c>
      <c r="B1722">
        <v>7.5</v>
      </c>
    </row>
    <row r="1723" spans="1:2" x14ac:dyDescent="0.3">
      <c r="A1723" t="s">
        <v>1946</v>
      </c>
      <c r="B1723">
        <v>6</v>
      </c>
    </row>
    <row r="1724" spans="1:2" x14ac:dyDescent="0.3">
      <c r="A1724" t="s">
        <v>1464</v>
      </c>
      <c r="B1724">
        <v>7.2</v>
      </c>
    </row>
    <row r="1725" spans="1:2" x14ac:dyDescent="0.3">
      <c r="A1725" t="s">
        <v>37</v>
      </c>
      <c r="B1725">
        <v>5.6</v>
      </c>
    </row>
    <row r="1726" spans="1:2" x14ac:dyDescent="0.3">
      <c r="A1726" t="s">
        <v>37</v>
      </c>
      <c r="B1726">
        <v>6.8</v>
      </c>
    </row>
    <row r="1727" spans="1:2" x14ac:dyDescent="0.3">
      <c r="A1727" t="s">
        <v>8731</v>
      </c>
      <c r="B1727">
        <v>4.9000000000000004</v>
      </c>
    </row>
    <row r="1728" spans="1:2" x14ac:dyDescent="0.3">
      <c r="A1728" t="s">
        <v>37</v>
      </c>
      <c r="B1728">
        <v>7.1</v>
      </c>
    </row>
    <row r="1729" spans="1:2" x14ac:dyDescent="0.3">
      <c r="A1729" t="s">
        <v>37</v>
      </c>
      <c r="B1729">
        <v>2</v>
      </c>
    </row>
    <row r="1730" spans="1:2" x14ac:dyDescent="0.3">
      <c r="A1730" t="s">
        <v>37</v>
      </c>
      <c r="B1730">
        <v>5.7</v>
      </c>
    </row>
    <row r="1731" spans="1:2" x14ac:dyDescent="0.3">
      <c r="A1731" t="s">
        <v>5641</v>
      </c>
      <c r="B1731">
        <v>4.0999999999999996</v>
      </c>
    </row>
    <row r="1732" spans="1:2" x14ac:dyDescent="0.3">
      <c r="A1732" t="s">
        <v>37</v>
      </c>
      <c r="B1732">
        <v>6.7</v>
      </c>
    </row>
    <row r="1733" spans="1:2" x14ac:dyDescent="0.3">
      <c r="A1733" t="s">
        <v>37</v>
      </c>
      <c r="B1733">
        <v>7.5</v>
      </c>
    </row>
    <row r="1734" spans="1:2" x14ac:dyDescent="0.3">
      <c r="A1734" t="s">
        <v>37</v>
      </c>
      <c r="B1734">
        <v>6.5</v>
      </c>
    </row>
    <row r="1735" spans="1:2" x14ac:dyDescent="0.3">
      <c r="A1735" t="s">
        <v>37</v>
      </c>
      <c r="B1735">
        <v>7.9</v>
      </c>
    </row>
    <row r="1736" spans="1:2" x14ac:dyDescent="0.3">
      <c r="A1736" t="s">
        <v>37</v>
      </c>
      <c r="B1736">
        <v>7.6</v>
      </c>
    </row>
    <row r="1737" spans="1:2" x14ac:dyDescent="0.3">
      <c r="A1737" t="s">
        <v>37</v>
      </c>
      <c r="B1737">
        <v>6.4</v>
      </c>
    </row>
    <row r="1738" spans="1:2" x14ac:dyDescent="0.3">
      <c r="A1738" t="s">
        <v>37</v>
      </c>
      <c r="B1738">
        <v>5.8</v>
      </c>
    </row>
    <row r="1739" spans="1:2" x14ac:dyDescent="0.3">
      <c r="A1739" t="s">
        <v>37</v>
      </c>
      <c r="B1739">
        <v>7.7</v>
      </c>
    </row>
    <row r="1740" spans="1:2" x14ac:dyDescent="0.3">
      <c r="A1740" t="s">
        <v>37</v>
      </c>
      <c r="B1740">
        <v>7.1</v>
      </c>
    </row>
    <row r="1741" spans="1:2" x14ac:dyDescent="0.3">
      <c r="A1741" t="s">
        <v>37</v>
      </c>
      <c r="B1741">
        <v>5.3</v>
      </c>
    </row>
    <row r="1742" spans="1:2" x14ac:dyDescent="0.3">
      <c r="A1742" t="s">
        <v>37</v>
      </c>
      <c r="B1742">
        <v>5.3</v>
      </c>
    </row>
    <row r="1743" spans="1:2" x14ac:dyDescent="0.3">
      <c r="A1743" t="s">
        <v>37</v>
      </c>
      <c r="B1743">
        <v>7.5</v>
      </c>
    </row>
    <row r="1744" spans="1:2" x14ac:dyDescent="0.3">
      <c r="A1744" t="s">
        <v>37</v>
      </c>
      <c r="B1744">
        <v>6.9</v>
      </c>
    </row>
    <row r="1745" spans="1:2" x14ac:dyDescent="0.3">
      <c r="A1745" t="s">
        <v>37</v>
      </c>
      <c r="B1745">
        <v>4.9000000000000004</v>
      </c>
    </row>
    <row r="1746" spans="1:2" x14ac:dyDescent="0.3">
      <c r="A1746" t="s">
        <v>37</v>
      </c>
      <c r="B1746">
        <v>7.1</v>
      </c>
    </row>
    <row r="1747" spans="1:2" x14ac:dyDescent="0.3">
      <c r="A1747" t="s">
        <v>37</v>
      </c>
      <c r="B1747">
        <v>8</v>
      </c>
    </row>
    <row r="1748" spans="1:2" x14ac:dyDescent="0.3">
      <c r="A1748" t="s">
        <v>37</v>
      </c>
      <c r="B1748">
        <v>7.9</v>
      </c>
    </row>
    <row r="1749" spans="1:2" x14ac:dyDescent="0.3">
      <c r="A1749" t="s">
        <v>37</v>
      </c>
      <c r="B1749">
        <v>7.6</v>
      </c>
    </row>
    <row r="1750" spans="1:2" x14ac:dyDescent="0.3">
      <c r="A1750" t="s">
        <v>37</v>
      </c>
      <c r="B1750">
        <v>5.9</v>
      </c>
    </row>
    <row r="1751" spans="1:2" x14ac:dyDescent="0.3">
      <c r="A1751" t="s">
        <v>37</v>
      </c>
      <c r="B1751">
        <v>6.3</v>
      </c>
    </row>
    <row r="1752" spans="1:2" x14ac:dyDescent="0.3">
      <c r="A1752" t="s">
        <v>37</v>
      </c>
      <c r="B1752">
        <v>7.1</v>
      </c>
    </row>
    <row r="1753" spans="1:2" x14ac:dyDescent="0.3">
      <c r="A1753" t="s">
        <v>37</v>
      </c>
      <c r="B1753">
        <v>6.4</v>
      </c>
    </row>
    <row r="1754" spans="1:2" x14ac:dyDescent="0.3">
      <c r="A1754" t="s">
        <v>37</v>
      </c>
      <c r="B1754">
        <v>8.1999999999999993</v>
      </c>
    </row>
    <row r="1755" spans="1:2" x14ac:dyDescent="0.3">
      <c r="A1755" t="s">
        <v>37</v>
      </c>
      <c r="B1755">
        <v>6.9</v>
      </c>
    </row>
    <row r="1756" spans="1:2" x14ac:dyDescent="0.3">
      <c r="A1756" t="s">
        <v>37</v>
      </c>
      <c r="B1756">
        <v>7.8</v>
      </c>
    </row>
    <row r="1757" spans="1:2" x14ac:dyDescent="0.3">
      <c r="A1757" t="s">
        <v>37</v>
      </c>
      <c r="B1757">
        <v>6.7</v>
      </c>
    </row>
    <row r="1758" spans="1:2" x14ac:dyDescent="0.3">
      <c r="A1758" t="s">
        <v>37</v>
      </c>
      <c r="B1758">
        <v>7.5</v>
      </c>
    </row>
    <row r="1759" spans="1:2" x14ac:dyDescent="0.3">
      <c r="A1759" t="s">
        <v>37</v>
      </c>
      <c r="B1759">
        <v>7.4</v>
      </c>
    </row>
    <row r="1760" spans="1:2" x14ac:dyDescent="0.3">
      <c r="A1760" t="s">
        <v>37</v>
      </c>
      <c r="B1760">
        <v>5.2</v>
      </c>
    </row>
    <row r="1761" spans="1:2" x14ac:dyDescent="0.3">
      <c r="A1761" t="s">
        <v>676</v>
      </c>
      <c r="B1761">
        <v>6.5</v>
      </c>
    </row>
    <row r="1762" spans="1:2" x14ac:dyDescent="0.3">
      <c r="A1762" t="s">
        <v>37</v>
      </c>
      <c r="B1762">
        <v>7.6</v>
      </c>
    </row>
    <row r="1763" spans="1:2" x14ac:dyDescent="0.3">
      <c r="A1763" t="s">
        <v>37</v>
      </c>
      <c r="B1763">
        <v>7.3</v>
      </c>
    </row>
    <row r="1764" spans="1:2" x14ac:dyDescent="0.3">
      <c r="A1764" t="s">
        <v>37</v>
      </c>
      <c r="B1764">
        <v>6.6</v>
      </c>
    </row>
    <row r="1765" spans="1:2" x14ac:dyDescent="0.3">
      <c r="A1765" t="s">
        <v>37</v>
      </c>
      <c r="B1765">
        <v>6.8</v>
      </c>
    </row>
    <row r="1766" spans="1:2" x14ac:dyDescent="0.3">
      <c r="A1766" t="s">
        <v>37</v>
      </c>
      <c r="B1766">
        <v>6.9</v>
      </c>
    </row>
    <row r="1767" spans="1:2" x14ac:dyDescent="0.3">
      <c r="A1767" t="s">
        <v>37</v>
      </c>
      <c r="B1767">
        <v>5.8</v>
      </c>
    </row>
    <row r="1768" spans="1:2" x14ac:dyDescent="0.3">
      <c r="A1768" t="s">
        <v>37</v>
      </c>
      <c r="B1768">
        <v>6.6</v>
      </c>
    </row>
    <row r="1769" spans="1:2" x14ac:dyDescent="0.3">
      <c r="A1769" t="s">
        <v>37</v>
      </c>
      <c r="B1769">
        <v>6.7</v>
      </c>
    </row>
    <row r="1770" spans="1:2" x14ac:dyDescent="0.3">
      <c r="A1770" t="s">
        <v>37</v>
      </c>
      <c r="B1770">
        <v>6.7</v>
      </c>
    </row>
    <row r="1771" spans="1:2" x14ac:dyDescent="0.3">
      <c r="A1771" t="s">
        <v>37</v>
      </c>
      <c r="B1771">
        <v>6.3</v>
      </c>
    </row>
    <row r="1772" spans="1:2" x14ac:dyDescent="0.3">
      <c r="A1772" t="s">
        <v>37</v>
      </c>
      <c r="B1772">
        <v>7.7</v>
      </c>
    </row>
    <row r="1773" spans="1:2" x14ac:dyDescent="0.3">
      <c r="A1773" t="s">
        <v>37</v>
      </c>
      <c r="B1773">
        <v>6.1</v>
      </c>
    </row>
    <row r="1774" spans="1:2" x14ac:dyDescent="0.3">
      <c r="A1774" t="s">
        <v>37</v>
      </c>
      <c r="B1774">
        <v>4.9000000000000004</v>
      </c>
    </row>
    <row r="1775" spans="1:2" x14ac:dyDescent="0.3">
      <c r="A1775" t="s">
        <v>37</v>
      </c>
      <c r="B1775">
        <v>6.2</v>
      </c>
    </row>
    <row r="1776" spans="1:2" x14ac:dyDescent="0.3">
      <c r="A1776" t="s">
        <v>37</v>
      </c>
      <c r="B1776">
        <v>7.8</v>
      </c>
    </row>
    <row r="1777" spans="1:2" x14ac:dyDescent="0.3">
      <c r="A1777" t="s">
        <v>37</v>
      </c>
      <c r="B1777">
        <v>8.1999999999999993</v>
      </c>
    </row>
    <row r="1778" spans="1:2" x14ac:dyDescent="0.3">
      <c r="A1778" t="s">
        <v>37</v>
      </c>
      <c r="B1778">
        <v>6.9</v>
      </c>
    </row>
    <row r="1779" spans="1:2" x14ac:dyDescent="0.3">
      <c r="A1779" t="s">
        <v>37</v>
      </c>
      <c r="B1779">
        <v>6.2</v>
      </c>
    </row>
    <row r="1780" spans="1:2" x14ac:dyDescent="0.3">
      <c r="A1780" t="s">
        <v>37</v>
      </c>
      <c r="B1780">
        <v>6.9</v>
      </c>
    </row>
    <row r="1781" spans="1:2" x14ac:dyDescent="0.3">
      <c r="A1781" t="s">
        <v>37</v>
      </c>
      <c r="B1781">
        <v>4.8</v>
      </c>
    </row>
    <row r="1782" spans="1:2" x14ac:dyDescent="0.3">
      <c r="A1782" t="s">
        <v>37</v>
      </c>
      <c r="B1782">
        <v>8</v>
      </c>
    </row>
    <row r="1783" spans="1:2" x14ac:dyDescent="0.3">
      <c r="A1783" t="s">
        <v>37</v>
      </c>
      <c r="B1783">
        <v>5.3</v>
      </c>
    </row>
    <row r="1784" spans="1:2" x14ac:dyDescent="0.3">
      <c r="A1784" t="s">
        <v>37</v>
      </c>
      <c r="B1784">
        <v>6.7</v>
      </c>
    </row>
    <row r="1785" spans="1:2" x14ac:dyDescent="0.3">
      <c r="A1785" t="s">
        <v>37</v>
      </c>
      <c r="B1785">
        <v>5.4</v>
      </c>
    </row>
    <row r="1786" spans="1:2" x14ac:dyDescent="0.3">
      <c r="A1786" t="s">
        <v>37</v>
      </c>
      <c r="B1786">
        <v>5.4</v>
      </c>
    </row>
    <row r="1787" spans="1:2" x14ac:dyDescent="0.3">
      <c r="A1787" t="s">
        <v>37</v>
      </c>
      <c r="B1787">
        <v>4.9000000000000004</v>
      </c>
    </row>
    <row r="1788" spans="1:2" x14ac:dyDescent="0.3">
      <c r="A1788" t="s">
        <v>37</v>
      </c>
      <c r="B1788">
        <v>6.1</v>
      </c>
    </row>
    <row r="1789" spans="1:2" x14ac:dyDescent="0.3">
      <c r="A1789" t="s">
        <v>37</v>
      </c>
      <c r="B1789">
        <v>5.8</v>
      </c>
    </row>
    <row r="1790" spans="1:2" x14ac:dyDescent="0.3">
      <c r="A1790" t="s">
        <v>37</v>
      </c>
      <c r="B1790">
        <v>7</v>
      </c>
    </row>
    <row r="1791" spans="1:2" x14ac:dyDescent="0.3">
      <c r="A1791" t="s">
        <v>37</v>
      </c>
      <c r="B1791">
        <v>6.5</v>
      </c>
    </row>
    <row r="1792" spans="1:2" x14ac:dyDescent="0.3">
      <c r="A1792" t="s">
        <v>37</v>
      </c>
      <c r="B1792">
        <v>6.6</v>
      </c>
    </row>
    <row r="1793" spans="1:2" x14ac:dyDescent="0.3">
      <c r="A1793" t="s">
        <v>2778</v>
      </c>
      <c r="B1793">
        <v>6.1</v>
      </c>
    </row>
    <row r="1794" spans="1:2" x14ac:dyDescent="0.3">
      <c r="A1794" t="s">
        <v>37</v>
      </c>
      <c r="B1794">
        <v>5.7</v>
      </c>
    </row>
    <row r="1795" spans="1:2" x14ac:dyDescent="0.3">
      <c r="A1795" t="s">
        <v>37</v>
      </c>
      <c r="B1795">
        <v>6.6</v>
      </c>
    </row>
    <row r="1796" spans="1:2" x14ac:dyDescent="0.3">
      <c r="A1796" t="s">
        <v>37</v>
      </c>
      <c r="B1796">
        <v>7</v>
      </c>
    </row>
    <row r="1797" spans="1:2" x14ac:dyDescent="0.3">
      <c r="A1797" t="s">
        <v>37</v>
      </c>
      <c r="B1797">
        <v>7.4</v>
      </c>
    </row>
    <row r="1798" spans="1:2" x14ac:dyDescent="0.3">
      <c r="A1798" t="s">
        <v>37</v>
      </c>
      <c r="B1798">
        <v>5.3</v>
      </c>
    </row>
    <row r="1799" spans="1:2" x14ac:dyDescent="0.3">
      <c r="A1799" t="s">
        <v>37</v>
      </c>
      <c r="B1799">
        <v>7.4</v>
      </c>
    </row>
    <row r="1800" spans="1:2" x14ac:dyDescent="0.3">
      <c r="A1800" t="s">
        <v>37</v>
      </c>
      <c r="B1800">
        <v>7.4</v>
      </c>
    </row>
    <row r="1801" spans="1:2" x14ac:dyDescent="0.3">
      <c r="A1801" t="s">
        <v>37</v>
      </c>
      <c r="B1801">
        <v>6.8</v>
      </c>
    </row>
    <row r="1802" spans="1:2" x14ac:dyDescent="0.3">
      <c r="A1802" t="s">
        <v>37</v>
      </c>
      <c r="B1802">
        <v>7.9</v>
      </c>
    </row>
    <row r="1803" spans="1:2" x14ac:dyDescent="0.3">
      <c r="A1803" t="s">
        <v>37</v>
      </c>
      <c r="B1803">
        <v>7.2</v>
      </c>
    </row>
    <row r="1804" spans="1:2" x14ac:dyDescent="0.3">
      <c r="A1804" t="s">
        <v>37</v>
      </c>
      <c r="B1804">
        <v>6</v>
      </c>
    </row>
    <row r="1805" spans="1:2" x14ac:dyDescent="0.3">
      <c r="A1805" t="s">
        <v>37</v>
      </c>
      <c r="B1805">
        <v>7.8</v>
      </c>
    </row>
    <row r="1806" spans="1:2" x14ac:dyDescent="0.3">
      <c r="A1806" t="s">
        <v>37</v>
      </c>
      <c r="B1806">
        <v>6.6</v>
      </c>
    </row>
    <row r="1807" spans="1:2" x14ac:dyDescent="0.3">
      <c r="A1807" t="s">
        <v>37</v>
      </c>
      <c r="B1807">
        <v>7.9</v>
      </c>
    </row>
    <row r="1808" spans="1:2" x14ac:dyDescent="0.3">
      <c r="A1808" t="s">
        <v>37</v>
      </c>
      <c r="B1808">
        <v>6.2</v>
      </c>
    </row>
    <row r="1809" spans="1:2" x14ac:dyDescent="0.3">
      <c r="A1809" t="s">
        <v>37</v>
      </c>
      <c r="B1809">
        <v>5.7</v>
      </c>
    </row>
    <row r="1810" spans="1:2" x14ac:dyDescent="0.3">
      <c r="A1810" t="s">
        <v>37</v>
      </c>
      <c r="B1810">
        <v>7.1</v>
      </c>
    </row>
    <row r="1811" spans="1:2" x14ac:dyDescent="0.3">
      <c r="A1811" t="s">
        <v>37</v>
      </c>
      <c r="B1811">
        <v>5.6</v>
      </c>
    </row>
    <row r="1812" spans="1:2" x14ac:dyDescent="0.3">
      <c r="A1812" t="s">
        <v>37</v>
      </c>
      <c r="B1812">
        <v>7.8</v>
      </c>
    </row>
    <row r="1813" spans="1:2" x14ac:dyDescent="0.3">
      <c r="A1813" t="s">
        <v>37</v>
      </c>
      <c r="B1813">
        <v>7.9</v>
      </c>
    </row>
    <row r="1814" spans="1:2" x14ac:dyDescent="0.3">
      <c r="A1814" t="s">
        <v>37</v>
      </c>
      <c r="B1814">
        <v>6.9</v>
      </c>
    </row>
    <row r="1815" spans="1:2" x14ac:dyDescent="0.3">
      <c r="A1815" t="s">
        <v>37</v>
      </c>
      <c r="B1815">
        <v>7.4</v>
      </c>
    </row>
    <row r="1816" spans="1:2" x14ac:dyDescent="0.3">
      <c r="A1816" t="s">
        <v>37</v>
      </c>
      <c r="B1816">
        <v>7.7</v>
      </c>
    </row>
    <row r="1817" spans="1:2" x14ac:dyDescent="0.3">
      <c r="A1817" t="s">
        <v>37</v>
      </c>
      <c r="B1817">
        <v>6.9</v>
      </c>
    </row>
    <row r="1818" spans="1:2" x14ac:dyDescent="0.3">
      <c r="A1818" t="s">
        <v>37</v>
      </c>
      <c r="B1818">
        <v>8.6999999999999993</v>
      </c>
    </row>
    <row r="1819" spans="1:2" x14ac:dyDescent="0.3">
      <c r="A1819" t="s">
        <v>37</v>
      </c>
      <c r="B1819">
        <v>6.7</v>
      </c>
    </row>
    <row r="1820" spans="1:2" x14ac:dyDescent="0.3">
      <c r="A1820" t="s">
        <v>37</v>
      </c>
      <c r="B1820">
        <v>6</v>
      </c>
    </row>
    <row r="1821" spans="1:2" x14ac:dyDescent="0.3">
      <c r="A1821" t="s">
        <v>37</v>
      </c>
      <c r="B1821">
        <v>6.2</v>
      </c>
    </row>
    <row r="1822" spans="1:2" x14ac:dyDescent="0.3">
      <c r="A1822" t="s">
        <v>37</v>
      </c>
      <c r="B1822">
        <v>5.9</v>
      </c>
    </row>
    <row r="1823" spans="1:2" x14ac:dyDescent="0.3">
      <c r="A1823" t="s">
        <v>37</v>
      </c>
      <c r="B1823">
        <v>6.8</v>
      </c>
    </row>
    <row r="1824" spans="1:2" x14ac:dyDescent="0.3">
      <c r="A1824" t="s">
        <v>37</v>
      </c>
      <c r="B1824">
        <v>3.6</v>
      </c>
    </row>
    <row r="1825" spans="1:2" x14ac:dyDescent="0.3">
      <c r="A1825" t="s">
        <v>37</v>
      </c>
      <c r="B1825">
        <v>6.7</v>
      </c>
    </row>
    <row r="1826" spans="1:2" x14ac:dyDescent="0.3">
      <c r="A1826" t="s">
        <v>37</v>
      </c>
      <c r="B1826">
        <v>6.3</v>
      </c>
    </row>
    <row r="1827" spans="1:2" x14ac:dyDescent="0.3">
      <c r="A1827" t="s">
        <v>37</v>
      </c>
      <c r="B1827">
        <v>6.4</v>
      </c>
    </row>
    <row r="1828" spans="1:2" x14ac:dyDescent="0.3">
      <c r="A1828" t="s">
        <v>37</v>
      </c>
      <c r="B1828">
        <v>6.4</v>
      </c>
    </row>
    <row r="1829" spans="1:2" x14ac:dyDescent="0.3">
      <c r="A1829" t="s">
        <v>37</v>
      </c>
      <c r="B1829">
        <v>5.7</v>
      </c>
    </row>
    <row r="1830" spans="1:2" x14ac:dyDescent="0.3">
      <c r="A1830" t="s">
        <v>37</v>
      </c>
      <c r="B1830">
        <v>6.2</v>
      </c>
    </row>
    <row r="1831" spans="1:2" x14ac:dyDescent="0.3">
      <c r="A1831" t="s">
        <v>37</v>
      </c>
      <c r="B1831">
        <v>6.6</v>
      </c>
    </row>
    <row r="1832" spans="1:2" x14ac:dyDescent="0.3">
      <c r="A1832" t="s">
        <v>37</v>
      </c>
      <c r="B1832">
        <v>5.2</v>
      </c>
    </row>
    <row r="1833" spans="1:2" x14ac:dyDescent="0.3">
      <c r="A1833" t="s">
        <v>37</v>
      </c>
      <c r="B1833">
        <v>6.1</v>
      </c>
    </row>
    <row r="1834" spans="1:2" x14ac:dyDescent="0.3">
      <c r="A1834" t="s">
        <v>37</v>
      </c>
      <c r="B1834">
        <v>7.1</v>
      </c>
    </row>
    <row r="1835" spans="1:2" x14ac:dyDescent="0.3">
      <c r="A1835" t="s">
        <v>37</v>
      </c>
      <c r="B1835">
        <v>7.2</v>
      </c>
    </row>
    <row r="1836" spans="1:2" x14ac:dyDescent="0.3">
      <c r="A1836" t="s">
        <v>37</v>
      </c>
      <c r="B1836">
        <v>6.5</v>
      </c>
    </row>
    <row r="1837" spans="1:2" x14ac:dyDescent="0.3">
      <c r="A1837" t="s">
        <v>37</v>
      </c>
      <c r="B1837">
        <v>6</v>
      </c>
    </row>
    <row r="1838" spans="1:2" x14ac:dyDescent="0.3">
      <c r="A1838" t="s">
        <v>37</v>
      </c>
      <c r="B1838">
        <v>7</v>
      </c>
    </row>
    <row r="1839" spans="1:2" x14ac:dyDescent="0.3">
      <c r="A1839" t="s">
        <v>37</v>
      </c>
      <c r="B1839">
        <v>7</v>
      </c>
    </row>
    <row r="1840" spans="1:2" x14ac:dyDescent="0.3">
      <c r="A1840" t="s">
        <v>37</v>
      </c>
      <c r="B1840">
        <v>7.5</v>
      </c>
    </row>
    <row r="1841" spans="1:2" x14ac:dyDescent="0.3">
      <c r="A1841" t="s">
        <v>37</v>
      </c>
      <c r="B1841">
        <v>6.6</v>
      </c>
    </row>
    <row r="1842" spans="1:2" x14ac:dyDescent="0.3">
      <c r="A1842" t="s">
        <v>37</v>
      </c>
      <c r="B1842">
        <v>8.8000000000000007</v>
      </c>
    </row>
    <row r="1843" spans="1:2" x14ac:dyDescent="0.3">
      <c r="A1843" t="s">
        <v>37</v>
      </c>
      <c r="B1843">
        <v>7.4</v>
      </c>
    </row>
    <row r="1844" spans="1:2" x14ac:dyDescent="0.3">
      <c r="A1844" t="s">
        <v>37</v>
      </c>
      <c r="B1844">
        <v>6.5</v>
      </c>
    </row>
    <row r="1845" spans="1:2" x14ac:dyDescent="0.3">
      <c r="A1845" t="s">
        <v>37</v>
      </c>
      <c r="B1845">
        <v>6.2</v>
      </c>
    </row>
    <row r="1846" spans="1:2" x14ac:dyDescent="0.3">
      <c r="A1846" t="s">
        <v>37</v>
      </c>
      <c r="B1846">
        <v>7.8</v>
      </c>
    </row>
    <row r="1847" spans="1:2" x14ac:dyDescent="0.3">
      <c r="A1847" t="s">
        <v>37</v>
      </c>
      <c r="B1847">
        <v>5.2</v>
      </c>
    </row>
    <row r="1848" spans="1:2" x14ac:dyDescent="0.3">
      <c r="A1848" t="s">
        <v>37</v>
      </c>
      <c r="B1848">
        <v>6.5</v>
      </c>
    </row>
    <row r="1849" spans="1:2" x14ac:dyDescent="0.3">
      <c r="A1849" t="s">
        <v>37</v>
      </c>
      <c r="B1849">
        <v>6.5</v>
      </c>
    </row>
    <row r="1850" spans="1:2" x14ac:dyDescent="0.3">
      <c r="A1850" t="s">
        <v>37</v>
      </c>
      <c r="B1850">
        <v>5.2</v>
      </c>
    </row>
    <row r="1851" spans="1:2" x14ac:dyDescent="0.3">
      <c r="A1851" t="s">
        <v>37</v>
      </c>
      <c r="B1851">
        <v>7.2</v>
      </c>
    </row>
    <row r="1852" spans="1:2" x14ac:dyDescent="0.3">
      <c r="A1852" t="s">
        <v>37</v>
      </c>
      <c r="B1852">
        <v>7.1</v>
      </c>
    </row>
    <row r="1853" spans="1:2" x14ac:dyDescent="0.3">
      <c r="A1853" t="s">
        <v>37</v>
      </c>
      <c r="B1853">
        <v>4.5</v>
      </c>
    </row>
    <row r="1854" spans="1:2" x14ac:dyDescent="0.3">
      <c r="A1854" t="s">
        <v>37</v>
      </c>
      <c r="B1854">
        <v>5.7</v>
      </c>
    </row>
    <row r="1855" spans="1:2" x14ac:dyDescent="0.3">
      <c r="A1855" t="s">
        <v>37</v>
      </c>
      <c r="B1855">
        <v>6</v>
      </c>
    </row>
    <row r="1856" spans="1:2" x14ac:dyDescent="0.3">
      <c r="A1856" t="s">
        <v>37</v>
      </c>
      <c r="B1856">
        <v>6.4</v>
      </c>
    </row>
    <row r="1857" spans="1:2" x14ac:dyDescent="0.3">
      <c r="A1857" t="s">
        <v>37</v>
      </c>
      <c r="B1857">
        <v>5.2</v>
      </c>
    </row>
    <row r="1858" spans="1:2" x14ac:dyDescent="0.3">
      <c r="A1858" t="s">
        <v>37</v>
      </c>
      <c r="B1858">
        <v>4.3</v>
      </c>
    </row>
    <row r="1859" spans="1:2" x14ac:dyDescent="0.3">
      <c r="A1859" t="s">
        <v>37</v>
      </c>
      <c r="B1859">
        <v>6.1</v>
      </c>
    </row>
    <row r="1860" spans="1:2" x14ac:dyDescent="0.3">
      <c r="A1860" t="s">
        <v>37</v>
      </c>
      <c r="B1860">
        <v>6.3</v>
      </c>
    </row>
    <row r="1861" spans="1:2" x14ac:dyDescent="0.3">
      <c r="A1861" t="s">
        <v>37</v>
      </c>
      <c r="B1861">
        <v>6.8</v>
      </c>
    </row>
    <row r="1862" spans="1:2" x14ac:dyDescent="0.3">
      <c r="A1862" t="s">
        <v>37</v>
      </c>
      <c r="B1862">
        <v>4</v>
      </c>
    </row>
    <row r="1863" spans="1:2" x14ac:dyDescent="0.3">
      <c r="A1863" t="s">
        <v>37</v>
      </c>
      <c r="B1863">
        <v>5.2</v>
      </c>
    </row>
    <row r="1864" spans="1:2" x14ac:dyDescent="0.3">
      <c r="A1864" t="s">
        <v>37</v>
      </c>
      <c r="B1864">
        <v>6.5</v>
      </c>
    </row>
    <row r="1865" spans="1:2" x14ac:dyDescent="0.3">
      <c r="A1865" t="s">
        <v>37</v>
      </c>
      <c r="B1865">
        <v>7.5</v>
      </c>
    </row>
    <row r="1866" spans="1:2" x14ac:dyDescent="0.3">
      <c r="A1866" t="s">
        <v>9373</v>
      </c>
      <c r="B1866">
        <v>7.1</v>
      </c>
    </row>
    <row r="1867" spans="1:2" x14ac:dyDescent="0.3">
      <c r="A1867" t="s">
        <v>37</v>
      </c>
      <c r="B1867">
        <v>6.9</v>
      </c>
    </row>
    <row r="1868" spans="1:2" x14ac:dyDescent="0.3">
      <c r="A1868" t="s">
        <v>37</v>
      </c>
      <c r="B1868">
        <v>8</v>
      </c>
    </row>
    <row r="1869" spans="1:2" x14ac:dyDescent="0.3">
      <c r="A1869" t="s">
        <v>37</v>
      </c>
      <c r="B1869">
        <v>8.1999999999999993</v>
      </c>
    </row>
    <row r="1870" spans="1:2" x14ac:dyDescent="0.3">
      <c r="A1870" t="s">
        <v>37</v>
      </c>
      <c r="B1870">
        <v>6.4</v>
      </c>
    </row>
    <row r="1871" spans="1:2" x14ac:dyDescent="0.3">
      <c r="A1871" t="s">
        <v>37</v>
      </c>
      <c r="B1871">
        <v>7.9</v>
      </c>
    </row>
    <row r="1872" spans="1:2" x14ac:dyDescent="0.3">
      <c r="A1872" t="s">
        <v>37</v>
      </c>
      <c r="B1872">
        <v>6.7</v>
      </c>
    </row>
    <row r="1873" spans="1:2" x14ac:dyDescent="0.3">
      <c r="A1873" t="s">
        <v>37</v>
      </c>
      <c r="B1873">
        <v>6.1</v>
      </c>
    </row>
    <row r="1874" spans="1:2" x14ac:dyDescent="0.3">
      <c r="A1874" t="s">
        <v>37</v>
      </c>
      <c r="B1874">
        <v>8.9</v>
      </c>
    </row>
    <row r="1875" spans="1:2" x14ac:dyDescent="0.3">
      <c r="A1875" t="s">
        <v>37</v>
      </c>
      <c r="B1875">
        <v>8.1</v>
      </c>
    </row>
    <row r="1876" spans="1:2" x14ac:dyDescent="0.3">
      <c r="A1876" t="s">
        <v>37</v>
      </c>
      <c r="B1876">
        <v>6.2</v>
      </c>
    </row>
    <row r="1877" spans="1:2" x14ac:dyDescent="0.3">
      <c r="A1877" t="s">
        <v>37</v>
      </c>
      <c r="B1877">
        <v>4.9000000000000004</v>
      </c>
    </row>
    <row r="1878" spans="1:2" x14ac:dyDescent="0.3">
      <c r="A1878" t="s">
        <v>5641</v>
      </c>
      <c r="B1878">
        <v>5.4</v>
      </c>
    </row>
    <row r="1879" spans="1:2" x14ac:dyDescent="0.3">
      <c r="A1879" t="s">
        <v>37</v>
      </c>
      <c r="B1879">
        <v>5.8</v>
      </c>
    </row>
    <row r="1880" spans="1:2" x14ac:dyDescent="0.3">
      <c r="A1880" t="s">
        <v>37</v>
      </c>
      <c r="B1880">
        <v>4.7</v>
      </c>
    </row>
    <row r="1881" spans="1:2" x14ac:dyDescent="0.3">
      <c r="A1881" t="s">
        <v>37</v>
      </c>
      <c r="B1881">
        <v>6</v>
      </c>
    </row>
    <row r="1882" spans="1:2" x14ac:dyDescent="0.3">
      <c r="A1882" t="s">
        <v>37</v>
      </c>
      <c r="B1882">
        <v>7</v>
      </c>
    </row>
    <row r="1883" spans="1:2" x14ac:dyDescent="0.3">
      <c r="A1883" t="s">
        <v>37</v>
      </c>
      <c r="B1883">
        <v>6</v>
      </c>
    </row>
    <row r="1884" spans="1:2" x14ac:dyDescent="0.3">
      <c r="A1884" t="s">
        <v>37</v>
      </c>
      <c r="B1884">
        <v>7.9</v>
      </c>
    </row>
    <row r="1885" spans="1:2" x14ac:dyDescent="0.3">
      <c r="A1885" t="s">
        <v>37</v>
      </c>
      <c r="B1885">
        <v>8.1</v>
      </c>
    </row>
    <row r="1886" spans="1:2" x14ac:dyDescent="0.3">
      <c r="A1886" t="s">
        <v>37</v>
      </c>
      <c r="B1886">
        <v>6.2</v>
      </c>
    </row>
    <row r="1887" spans="1:2" x14ac:dyDescent="0.3">
      <c r="A1887" t="s">
        <v>37</v>
      </c>
      <c r="B1887">
        <v>6.7</v>
      </c>
    </row>
    <row r="1888" spans="1:2" x14ac:dyDescent="0.3">
      <c r="A1888" t="s">
        <v>37</v>
      </c>
      <c r="B1888">
        <v>7.3</v>
      </c>
    </row>
    <row r="1889" spans="1:2" x14ac:dyDescent="0.3">
      <c r="A1889" t="s">
        <v>37</v>
      </c>
      <c r="B1889">
        <v>4.5999999999999996</v>
      </c>
    </row>
    <row r="1890" spans="1:2" x14ac:dyDescent="0.3">
      <c r="A1890" t="s">
        <v>37</v>
      </c>
      <c r="B1890">
        <v>6.1</v>
      </c>
    </row>
    <row r="1891" spans="1:2" x14ac:dyDescent="0.3">
      <c r="A1891" t="s">
        <v>37</v>
      </c>
      <c r="B1891">
        <v>6.2</v>
      </c>
    </row>
    <row r="1892" spans="1:2" x14ac:dyDescent="0.3">
      <c r="A1892" t="s">
        <v>37</v>
      </c>
      <c r="B1892">
        <v>7.8</v>
      </c>
    </row>
    <row r="1893" spans="1:2" x14ac:dyDescent="0.3">
      <c r="A1893" t="s">
        <v>37</v>
      </c>
      <c r="B1893">
        <v>6.1</v>
      </c>
    </row>
    <row r="1894" spans="1:2" x14ac:dyDescent="0.3">
      <c r="A1894" t="s">
        <v>37</v>
      </c>
      <c r="B1894">
        <v>7.6</v>
      </c>
    </row>
    <row r="1895" spans="1:2" x14ac:dyDescent="0.3">
      <c r="A1895" t="s">
        <v>37</v>
      </c>
      <c r="B1895">
        <v>5.8</v>
      </c>
    </row>
    <row r="1896" spans="1:2" x14ac:dyDescent="0.3">
      <c r="A1896" t="s">
        <v>37</v>
      </c>
      <c r="B1896">
        <v>6.5</v>
      </c>
    </row>
    <row r="1897" spans="1:2" x14ac:dyDescent="0.3">
      <c r="A1897" t="s">
        <v>37</v>
      </c>
      <c r="B1897">
        <v>7.2</v>
      </c>
    </row>
    <row r="1898" spans="1:2" x14ac:dyDescent="0.3">
      <c r="A1898" t="s">
        <v>37</v>
      </c>
      <c r="B1898">
        <v>7.8</v>
      </c>
    </row>
    <row r="1899" spans="1:2" x14ac:dyDescent="0.3">
      <c r="A1899" t="s">
        <v>37</v>
      </c>
      <c r="B1899">
        <v>4.7</v>
      </c>
    </row>
    <row r="1900" spans="1:2" x14ac:dyDescent="0.3">
      <c r="A1900" t="s">
        <v>37</v>
      </c>
      <c r="B1900">
        <v>6.8</v>
      </c>
    </row>
    <row r="1901" spans="1:2" x14ac:dyDescent="0.3">
      <c r="A1901" t="s">
        <v>37</v>
      </c>
      <c r="B1901">
        <v>5.9</v>
      </c>
    </row>
    <row r="1902" spans="1:2" x14ac:dyDescent="0.3">
      <c r="A1902" t="s">
        <v>37</v>
      </c>
      <c r="B1902">
        <v>7.2</v>
      </c>
    </row>
    <row r="1903" spans="1:2" x14ac:dyDescent="0.3">
      <c r="A1903" t="s">
        <v>37</v>
      </c>
      <c r="B1903">
        <v>8.6999999999999993</v>
      </c>
    </row>
    <row r="1904" spans="1:2" x14ac:dyDescent="0.3">
      <c r="A1904" t="s">
        <v>37</v>
      </c>
      <c r="B1904">
        <v>5</v>
      </c>
    </row>
    <row r="1905" spans="1:2" x14ac:dyDescent="0.3">
      <c r="A1905" t="s">
        <v>37</v>
      </c>
      <c r="B1905">
        <v>6.6</v>
      </c>
    </row>
    <row r="1906" spans="1:2" x14ac:dyDescent="0.3">
      <c r="A1906" t="s">
        <v>37</v>
      </c>
      <c r="B1906">
        <v>8.3000000000000007</v>
      </c>
    </row>
    <row r="1907" spans="1:2" x14ac:dyDescent="0.3">
      <c r="A1907" t="s">
        <v>37</v>
      </c>
      <c r="B1907">
        <v>6.7</v>
      </c>
    </row>
    <row r="1908" spans="1:2" x14ac:dyDescent="0.3">
      <c r="A1908" t="s">
        <v>37</v>
      </c>
      <c r="B1908">
        <v>7.8</v>
      </c>
    </row>
    <row r="1909" spans="1:2" x14ac:dyDescent="0.3">
      <c r="A1909" t="s">
        <v>37</v>
      </c>
      <c r="B1909">
        <v>6.5</v>
      </c>
    </row>
    <row r="1910" spans="1:2" x14ac:dyDescent="0.3">
      <c r="A1910" t="s">
        <v>37</v>
      </c>
      <c r="B1910">
        <v>6.1</v>
      </c>
    </row>
    <row r="1911" spans="1:2" x14ac:dyDescent="0.3">
      <c r="A1911" t="s">
        <v>37</v>
      </c>
      <c r="B1911">
        <v>8.1</v>
      </c>
    </row>
    <row r="1912" spans="1:2" x14ac:dyDescent="0.3">
      <c r="A1912" t="s">
        <v>37</v>
      </c>
      <c r="B1912">
        <v>5.2</v>
      </c>
    </row>
    <row r="1913" spans="1:2" x14ac:dyDescent="0.3">
      <c r="A1913" t="s">
        <v>37</v>
      </c>
      <c r="B1913">
        <v>5.6</v>
      </c>
    </row>
    <row r="1914" spans="1:2" x14ac:dyDescent="0.3">
      <c r="A1914" t="s">
        <v>37</v>
      </c>
      <c r="B1914">
        <v>5.8</v>
      </c>
    </row>
    <row r="1915" spans="1:2" x14ac:dyDescent="0.3">
      <c r="A1915" t="s">
        <v>37</v>
      </c>
      <c r="B1915">
        <v>6.6</v>
      </c>
    </row>
    <row r="1916" spans="1:2" x14ac:dyDescent="0.3">
      <c r="A1916" t="s">
        <v>37</v>
      </c>
      <c r="B1916">
        <v>6.6</v>
      </c>
    </row>
    <row r="1917" spans="1:2" x14ac:dyDescent="0.3">
      <c r="A1917" t="s">
        <v>37</v>
      </c>
      <c r="B1917">
        <v>5.5</v>
      </c>
    </row>
    <row r="1918" spans="1:2" x14ac:dyDescent="0.3">
      <c r="A1918" t="s">
        <v>37</v>
      </c>
      <c r="B1918">
        <v>5.5</v>
      </c>
    </row>
    <row r="1919" spans="1:2" x14ac:dyDescent="0.3">
      <c r="A1919" t="s">
        <v>37</v>
      </c>
      <c r="B1919">
        <v>7</v>
      </c>
    </row>
    <row r="1920" spans="1:2" x14ac:dyDescent="0.3">
      <c r="A1920" t="s">
        <v>37</v>
      </c>
      <c r="B1920">
        <v>6.5</v>
      </c>
    </row>
    <row r="1921" spans="1:2" x14ac:dyDescent="0.3">
      <c r="A1921" t="s">
        <v>37</v>
      </c>
      <c r="B1921">
        <v>5.8</v>
      </c>
    </row>
    <row r="1922" spans="1:2" x14ac:dyDescent="0.3">
      <c r="A1922" t="s">
        <v>37</v>
      </c>
      <c r="B1922">
        <v>5.6</v>
      </c>
    </row>
    <row r="1923" spans="1:2" x14ac:dyDescent="0.3">
      <c r="A1923" t="s">
        <v>37</v>
      </c>
      <c r="B1923">
        <v>5.6</v>
      </c>
    </row>
    <row r="1924" spans="1:2" x14ac:dyDescent="0.3">
      <c r="A1924" t="s">
        <v>37</v>
      </c>
      <c r="B1924">
        <v>5.8</v>
      </c>
    </row>
    <row r="1925" spans="1:2" x14ac:dyDescent="0.3">
      <c r="A1925" t="s">
        <v>37</v>
      </c>
      <c r="B1925">
        <v>7.6</v>
      </c>
    </row>
    <row r="1926" spans="1:2" x14ac:dyDescent="0.3">
      <c r="A1926" t="s">
        <v>37</v>
      </c>
      <c r="B1926">
        <v>6.4</v>
      </c>
    </row>
    <row r="1927" spans="1:2" x14ac:dyDescent="0.3">
      <c r="A1927" t="s">
        <v>37</v>
      </c>
      <c r="B1927">
        <v>6.3</v>
      </c>
    </row>
    <row r="1928" spans="1:2" x14ac:dyDescent="0.3">
      <c r="A1928" t="s">
        <v>37</v>
      </c>
      <c r="B1928">
        <v>4.5999999999999996</v>
      </c>
    </row>
    <row r="1929" spans="1:2" x14ac:dyDescent="0.3">
      <c r="A1929" t="s">
        <v>37</v>
      </c>
      <c r="B1929">
        <v>6.5</v>
      </c>
    </row>
    <row r="1930" spans="1:2" x14ac:dyDescent="0.3">
      <c r="A1930" t="s">
        <v>37</v>
      </c>
      <c r="B1930">
        <v>7.5</v>
      </c>
    </row>
    <row r="1931" spans="1:2" x14ac:dyDescent="0.3">
      <c r="A1931" t="s">
        <v>37</v>
      </c>
      <c r="B1931">
        <v>7.5</v>
      </c>
    </row>
    <row r="1932" spans="1:2" x14ac:dyDescent="0.3">
      <c r="A1932" t="s">
        <v>37</v>
      </c>
      <c r="B1932">
        <v>5.3</v>
      </c>
    </row>
    <row r="1933" spans="1:2" x14ac:dyDescent="0.3">
      <c r="A1933" t="s">
        <v>37</v>
      </c>
      <c r="B1933">
        <v>7.5</v>
      </c>
    </row>
    <row r="1934" spans="1:2" x14ac:dyDescent="0.3">
      <c r="A1934" t="s">
        <v>37</v>
      </c>
      <c r="B1934">
        <v>3.3</v>
      </c>
    </row>
    <row r="1935" spans="1:2" x14ac:dyDescent="0.3">
      <c r="A1935" t="s">
        <v>37</v>
      </c>
      <c r="B1935">
        <v>5.7</v>
      </c>
    </row>
    <row r="1936" spans="1:2" x14ac:dyDescent="0.3">
      <c r="A1936" t="s">
        <v>37</v>
      </c>
      <c r="B1936">
        <v>3.5</v>
      </c>
    </row>
    <row r="1937" spans="1:2" x14ac:dyDescent="0.3">
      <c r="A1937" t="s">
        <v>37</v>
      </c>
      <c r="B1937">
        <v>9.3000000000000007</v>
      </c>
    </row>
    <row r="1938" spans="1:2" x14ac:dyDescent="0.3">
      <c r="A1938" t="s">
        <v>37</v>
      </c>
      <c r="B1938">
        <v>4.8</v>
      </c>
    </row>
    <row r="1939" spans="1:2" x14ac:dyDescent="0.3">
      <c r="A1939" t="s">
        <v>37</v>
      </c>
      <c r="B1939">
        <v>6.9</v>
      </c>
    </row>
    <row r="1940" spans="1:2" x14ac:dyDescent="0.3">
      <c r="A1940" t="s">
        <v>37</v>
      </c>
      <c r="B1940">
        <v>6</v>
      </c>
    </row>
    <row r="1941" spans="1:2" x14ac:dyDescent="0.3">
      <c r="A1941" t="s">
        <v>37</v>
      </c>
      <c r="B1941">
        <v>7.3</v>
      </c>
    </row>
    <row r="1942" spans="1:2" x14ac:dyDescent="0.3">
      <c r="A1942" t="s">
        <v>37</v>
      </c>
      <c r="B1942">
        <v>6</v>
      </c>
    </row>
    <row r="1943" spans="1:2" x14ac:dyDescent="0.3">
      <c r="A1943" t="s">
        <v>37</v>
      </c>
      <c r="B1943">
        <v>6.6</v>
      </c>
    </row>
    <row r="1944" spans="1:2" x14ac:dyDescent="0.3">
      <c r="A1944" t="s">
        <v>37</v>
      </c>
      <c r="B1944">
        <v>7.5</v>
      </c>
    </row>
    <row r="1945" spans="1:2" x14ac:dyDescent="0.3">
      <c r="A1945" t="s">
        <v>37</v>
      </c>
      <c r="B1945">
        <v>6.9</v>
      </c>
    </row>
    <row r="1946" spans="1:2" x14ac:dyDescent="0.3">
      <c r="A1946" t="s">
        <v>37</v>
      </c>
      <c r="B1946">
        <v>6.8</v>
      </c>
    </row>
    <row r="1947" spans="1:2" x14ac:dyDescent="0.3">
      <c r="A1947" t="s">
        <v>37</v>
      </c>
      <c r="B1947">
        <v>8.3000000000000007</v>
      </c>
    </row>
    <row r="1948" spans="1:2" x14ac:dyDescent="0.3">
      <c r="A1948" t="s">
        <v>37</v>
      </c>
      <c r="B1948">
        <v>6.3</v>
      </c>
    </row>
    <row r="1949" spans="1:2" x14ac:dyDescent="0.3">
      <c r="A1949" t="s">
        <v>37</v>
      </c>
      <c r="B1949">
        <v>6.4</v>
      </c>
    </row>
    <row r="1950" spans="1:2" x14ac:dyDescent="0.3">
      <c r="A1950" t="s">
        <v>37</v>
      </c>
      <c r="B1950">
        <v>5.6</v>
      </c>
    </row>
    <row r="1951" spans="1:2" x14ac:dyDescent="0.3">
      <c r="A1951" t="s">
        <v>37</v>
      </c>
      <c r="B1951">
        <v>6.3</v>
      </c>
    </row>
    <row r="1952" spans="1:2" x14ac:dyDescent="0.3">
      <c r="A1952" t="s">
        <v>37</v>
      </c>
      <c r="B1952">
        <v>7.3</v>
      </c>
    </row>
    <row r="1953" spans="1:2" x14ac:dyDescent="0.3">
      <c r="A1953" t="s">
        <v>37</v>
      </c>
      <c r="B1953">
        <v>6.6</v>
      </c>
    </row>
    <row r="1954" spans="1:2" x14ac:dyDescent="0.3">
      <c r="A1954" t="s">
        <v>37</v>
      </c>
      <c r="B1954">
        <v>4.5999999999999996</v>
      </c>
    </row>
    <row r="1955" spans="1:2" x14ac:dyDescent="0.3">
      <c r="A1955" t="s">
        <v>37</v>
      </c>
      <c r="B1955">
        <v>5.0999999999999996</v>
      </c>
    </row>
    <row r="1956" spans="1:2" x14ac:dyDescent="0.3">
      <c r="A1956" t="s">
        <v>37</v>
      </c>
      <c r="B1956">
        <v>5.6</v>
      </c>
    </row>
    <row r="1957" spans="1:2" x14ac:dyDescent="0.3">
      <c r="A1957" t="s">
        <v>9795</v>
      </c>
      <c r="B1957">
        <v>5.3</v>
      </c>
    </row>
    <row r="1958" spans="1:2" x14ac:dyDescent="0.3">
      <c r="A1958" t="s">
        <v>37</v>
      </c>
      <c r="B1958">
        <v>7.5</v>
      </c>
    </row>
    <row r="1959" spans="1:2" x14ac:dyDescent="0.3">
      <c r="A1959" t="s">
        <v>37</v>
      </c>
      <c r="B1959">
        <v>5.6</v>
      </c>
    </row>
    <row r="1960" spans="1:2" x14ac:dyDescent="0.3">
      <c r="A1960" t="s">
        <v>37</v>
      </c>
      <c r="B1960">
        <v>5.9</v>
      </c>
    </row>
    <row r="1961" spans="1:2" x14ac:dyDescent="0.3">
      <c r="A1961" t="s">
        <v>37</v>
      </c>
      <c r="B1961">
        <v>4.7</v>
      </c>
    </row>
    <row r="1962" spans="1:2" x14ac:dyDescent="0.3">
      <c r="A1962" t="s">
        <v>37</v>
      </c>
      <c r="B1962">
        <v>4.8</v>
      </c>
    </row>
    <row r="1963" spans="1:2" x14ac:dyDescent="0.3">
      <c r="A1963" t="s">
        <v>37</v>
      </c>
      <c r="B1963">
        <v>6.8</v>
      </c>
    </row>
    <row r="1964" spans="1:2" x14ac:dyDescent="0.3">
      <c r="A1964" t="s">
        <v>37</v>
      </c>
      <c r="B1964">
        <v>5.4</v>
      </c>
    </row>
    <row r="1965" spans="1:2" x14ac:dyDescent="0.3">
      <c r="A1965" t="s">
        <v>37</v>
      </c>
      <c r="B1965">
        <v>5.0999999999999996</v>
      </c>
    </row>
    <row r="1966" spans="1:2" x14ac:dyDescent="0.3">
      <c r="A1966" t="s">
        <v>37</v>
      </c>
      <c r="B1966">
        <v>7</v>
      </c>
    </row>
    <row r="1967" spans="1:2" x14ac:dyDescent="0.3">
      <c r="A1967" t="s">
        <v>37</v>
      </c>
      <c r="B1967">
        <v>6.7</v>
      </c>
    </row>
    <row r="1968" spans="1:2" x14ac:dyDescent="0.3">
      <c r="A1968" t="s">
        <v>37</v>
      </c>
      <c r="B1968">
        <v>4</v>
      </c>
    </row>
    <row r="1969" spans="1:2" x14ac:dyDescent="0.3">
      <c r="A1969" t="s">
        <v>37</v>
      </c>
      <c r="B1969">
        <v>7.3</v>
      </c>
    </row>
    <row r="1970" spans="1:2" x14ac:dyDescent="0.3">
      <c r="A1970" t="s">
        <v>37</v>
      </c>
      <c r="B1970">
        <v>6.8</v>
      </c>
    </row>
    <row r="1971" spans="1:2" x14ac:dyDescent="0.3">
      <c r="A1971" t="s">
        <v>37</v>
      </c>
      <c r="B1971">
        <v>6.1</v>
      </c>
    </row>
    <row r="1972" spans="1:2" x14ac:dyDescent="0.3">
      <c r="A1972" t="s">
        <v>37</v>
      </c>
      <c r="B1972">
        <v>7.2</v>
      </c>
    </row>
    <row r="1973" spans="1:2" x14ac:dyDescent="0.3">
      <c r="A1973" t="s">
        <v>37</v>
      </c>
      <c r="B1973">
        <v>7</v>
      </c>
    </row>
    <row r="1974" spans="1:2" x14ac:dyDescent="0.3">
      <c r="A1974" t="s">
        <v>37</v>
      </c>
      <c r="B1974">
        <v>7.1</v>
      </c>
    </row>
    <row r="1975" spans="1:2" x14ac:dyDescent="0.3">
      <c r="A1975" t="s">
        <v>37</v>
      </c>
      <c r="B1975">
        <v>6.9</v>
      </c>
    </row>
    <row r="1976" spans="1:2" x14ac:dyDescent="0.3">
      <c r="A1976" t="s">
        <v>37</v>
      </c>
      <c r="B1976">
        <v>7.3</v>
      </c>
    </row>
    <row r="1977" spans="1:2" x14ac:dyDescent="0.3">
      <c r="A1977" t="s">
        <v>1464</v>
      </c>
      <c r="B1977">
        <v>6.3</v>
      </c>
    </row>
    <row r="1978" spans="1:2" x14ac:dyDescent="0.3">
      <c r="A1978" t="s">
        <v>37</v>
      </c>
      <c r="B1978">
        <v>8.1999999999999993</v>
      </c>
    </row>
    <row r="1979" spans="1:2" x14ac:dyDescent="0.3">
      <c r="A1979" t="s">
        <v>37</v>
      </c>
      <c r="B1979">
        <v>7.1</v>
      </c>
    </row>
    <row r="1980" spans="1:2" x14ac:dyDescent="0.3">
      <c r="A1980" t="s">
        <v>37</v>
      </c>
      <c r="B1980">
        <v>7.7</v>
      </c>
    </row>
    <row r="1981" spans="1:2" x14ac:dyDescent="0.3">
      <c r="A1981" t="s">
        <v>37</v>
      </c>
      <c r="B1981">
        <v>6.5</v>
      </c>
    </row>
    <row r="1982" spans="1:2" x14ac:dyDescent="0.3">
      <c r="A1982" t="s">
        <v>37</v>
      </c>
      <c r="B1982">
        <v>4.9000000000000004</v>
      </c>
    </row>
    <row r="1983" spans="1:2" x14ac:dyDescent="0.3">
      <c r="A1983" t="s">
        <v>37</v>
      </c>
      <c r="B1983">
        <v>6.4</v>
      </c>
    </row>
    <row r="1984" spans="1:2" x14ac:dyDescent="0.3">
      <c r="A1984" t="s">
        <v>37</v>
      </c>
      <c r="B1984">
        <v>5.9</v>
      </c>
    </row>
    <row r="1985" spans="1:2" x14ac:dyDescent="0.3">
      <c r="A1985" t="s">
        <v>37</v>
      </c>
      <c r="B1985">
        <v>6.2</v>
      </c>
    </row>
    <row r="1986" spans="1:2" x14ac:dyDescent="0.3">
      <c r="A1986" t="s">
        <v>37</v>
      </c>
      <c r="B1986">
        <v>5.8</v>
      </c>
    </row>
    <row r="1987" spans="1:2" x14ac:dyDescent="0.3">
      <c r="A1987" t="s">
        <v>37</v>
      </c>
      <c r="B1987">
        <v>6.7</v>
      </c>
    </row>
    <row r="1988" spans="1:2" x14ac:dyDescent="0.3">
      <c r="A1988" t="s">
        <v>37</v>
      </c>
      <c r="B1988">
        <v>5.9</v>
      </c>
    </row>
    <row r="1989" spans="1:2" x14ac:dyDescent="0.3">
      <c r="A1989" t="s">
        <v>37</v>
      </c>
      <c r="B1989">
        <v>7.3</v>
      </c>
    </row>
    <row r="1990" spans="1:2" x14ac:dyDescent="0.3">
      <c r="A1990" t="s">
        <v>37</v>
      </c>
      <c r="B1990">
        <v>4.8</v>
      </c>
    </row>
    <row r="1991" spans="1:2" x14ac:dyDescent="0.3">
      <c r="A1991" t="s">
        <v>37</v>
      </c>
      <c r="B1991">
        <v>4.0999999999999996</v>
      </c>
    </row>
    <row r="1992" spans="1:2" x14ac:dyDescent="0.3">
      <c r="A1992" t="s">
        <v>37</v>
      </c>
      <c r="B1992">
        <v>4.9000000000000004</v>
      </c>
    </row>
    <row r="1993" spans="1:2" x14ac:dyDescent="0.3">
      <c r="A1993" t="s">
        <v>37</v>
      </c>
      <c r="B1993">
        <v>7.9</v>
      </c>
    </row>
    <row r="1994" spans="1:2" x14ac:dyDescent="0.3">
      <c r="A1994" t="s">
        <v>37</v>
      </c>
      <c r="B1994">
        <v>5.6</v>
      </c>
    </row>
    <row r="1995" spans="1:2" x14ac:dyDescent="0.3">
      <c r="A1995" t="s">
        <v>37</v>
      </c>
      <c r="B1995">
        <v>5.2</v>
      </c>
    </row>
    <row r="1996" spans="1:2" x14ac:dyDescent="0.3">
      <c r="A1996" t="s">
        <v>37</v>
      </c>
      <c r="B1996">
        <v>4.0999999999999996</v>
      </c>
    </row>
    <row r="1997" spans="1:2" x14ac:dyDescent="0.3">
      <c r="A1997" t="s">
        <v>37</v>
      </c>
      <c r="B1997">
        <v>6.6</v>
      </c>
    </row>
    <row r="1998" spans="1:2" x14ac:dyDescent="0.3">
      <c r="A1998" t="s">
        <v>37</v>
      </c>
      <c r="B1998">
        <v>2.9</v>
      </c>
    </row>
    <row r="1999" spans="1:2" x14ac:dyDescent="0.3">
      <c r="A1999" t="s">
        <v>37</v>
      </c>
      <c r="B1999">
        <v>7.2</v>
      </c>
    </row>
    <row r="2000" spans="1:2" x14ac:dyDescent="0.3">
      <c r="A2000" t="s">
        <v>37</v>
      </c>
      <c r="B2000">
        <v>6.5</v>
      </c>
    </row>
    <row r="2001" spans="1:2" x14ac:dyDescent="0.3">
      <c r="A2001" t="s">
        <v>37</v>
      </c>
      <c r="B2001">
        <v>6.8</v>
      </c>
    </row>
    <row r="2002" spans="1:2" x14ac:dyDescent="0.3">
      <c r="A2002" t="s">
        <v>37</v>
      </c>
      <c r="B2002">
        <v>7.2</v>
      </c>
    </row>
    <row r="2003" spans="1:2" x14ac:dyDescent="0.3">
      <c r="A2003" t="s">
        <v>37</v>
      </c>
      <c r="B2003">
        <v>6.8</v>
      </c>
    </row>
    <row r="2004" spans="1:2" x14ac:dyDescent="0.3">
      <c r="A2004" t="s">
        <v>37</v>
      </c>
      <c r="B2004">
        <v>7.8</v>
      </c>
    </row>
    <row r="2005" spans="1:2" x14ac:dyDescent="0.3">
      <c r="A2005" t="s">
        <v>37</v>
      </c>
      <c r="B2005">
        <v>6.7</v>
      </c>
    </row>
    <row r="2006" spans="1:2" x14ac:dyDescent="0.3">
      <c r="A2006" t="s">
        <v>37</v>
      </c>
      <c r="B2006">
        <v>6.1</v>
      </c>
    </row>
    <row r="2007" spans="1:2" x14ac:dyDescent="0.3">
      <c r="A2007" t="s">
        <v>1464</v>
      </c>
      <c r="B2007">
        <v>7.1</v>
      </c>
    </row>
    <row r="2008" spans="1:2" x14ac:dyDescent="0.3">
      <c r="A2008" t="s">
        <v>37</v>
      </c>
      <c r="B2008">
        <v>5.7</v>
      </c>
    </row>
    <row r="2009" spans="1:2" x14ac:dyDescent="0.3">
      <c r="A2009" t="s">
        <v>37</v>
      </c>
      <c r="B2009">
        <v>2.9</v>
      </c>
    </row>
    <row r="2010" spans="1:2" x14ac:dyDescent="0.3">
      <c r="A2010" t="s">
        <v>5641</v>
      </c>
      <c r="B2010">
        <v>5.2</v>
      </c>
    </row>
    <row r="2011" spans="1:2" x14ac:dyDescent="0.3">
      <c r="A2011" t="s">
        <v>37</v>
      </c>
      <c r="B2011">
        <v>5.3</v>
      </c>
    </row>
    <row r="2012" spans="1:2" x14ac:dyDescent="0.3">
      <c r="A2012" t="s">
        <v>37</v>
      </c>
      <c r="B2012">
        <v>6.2</v>
      </c>
    </row>
    <row r="2013" spans="1:2" x14ac:dyDescent="0.3">
      <c r="A2013" t="s">
        <v>37</v>
      </c>
      <c r="B2013">
        <v>7.3</v>
      </c>
    </row>
    <row r="2014" spans="1:2" x14ac:dyDescent="0.3">
      <c r="A2014" t="s">
        <v>7241</v>
      </c>
      <c r="B2014">
        <v>6.5</v>
      </c>
    </row>
    <row r="2015" spans="1:2" x14ac:dyDescent="0.3">
      <c r="A2015" t="s">
        <v>37</v>
      </c>
      <c r="B2015">
        <v>4.0999999999999996</v>
      </c>
    </row>
    <row r="2016" spans="1:2" x14ac:dyDescent="0.3">
      <c r="A2016" t="s">
        <v>37</v>
      </c>
      <c r="B2016">
        <v>7.7</v>
      </c>
    </row>
    <row r="2017" spans="1:2" x14ac:dyDescent="0.3">
      <c r="A2017" t="s">
        <v>37</v>
      </c>
      <c r="B2017">
        <v>6.1</v>
      </c>
    </row>
    <row r="2018" spans="1:2" x14ac:dyDescent="0.3">
      <c r="A2018" t="s">
        <v>37</v>
      </c>
      <c r="B2018">
        <v>7.3</v>
      </c>
    </row>
    <row r="2019" spans="1:2" x14ac:dyDescent="0.3">
      <c r="A2019" t="s">
        <v>37</v>
      </c>
      <c r="B2019">
        <v>7.2</v>
      </c>
    </row>
    <row r="2020" spans="1:2" x14ac:dyDescent="0.3">
      <c r="A2020" t="s">
        <v>37</v>
      </c>
      <c r="B2020">
        <v>5.3</v>
      </c>
    </row>
    <row r="2021" spans="1:2" x14ac:dyDescent="0.3">
      <c r="A2021" t="s">
        <v>37</v>
      </c>
      <c r="B2021">
        <v>6.1</v>
      </c>
    </row>
    <row r="2022" spans="1:2" x14ac:dyDescent="0.3">
      <c r="A2022" t="s">
        <v>37</v>
      </c>
      <c r="B2022">
        <v>5.8</v>
      </c>
    </row>
    <row r="2023" spans="1:2" x14ac:dyDescent="0.3">
      <c r="A2023" t="s">
        <v>37</v>
      </c>
      <c r="B2023">
        <v>5.7</v>
      </c>
    </row>
    <row r="2024" spans="1:2" x14ac:dyDescent="0.3">
      <c r="A2024" t="s">
        <v>37</v>
      </c>
      <c r="B2024">
        <v>6.7</v>
      </c>
    </row>
    <row r="2025" spans="1:2" x14ac:dyDescent="0.3">
      <c r="A2025" t="s">
        <v>37</v>
      </c>
      <c r="B2025">
        <v>6.5</v>
      </c>
    </row>
    <row r="2026" spans="1:2" x14ac:dyDescent="0.3">
      <c r="A2026" t="s">
        <v>37</v>
      </c>
      <c r="B2026">
        <v>7.2</v>
      </c>
    </row>
    <row r="2027" spans="1:2" x14ac:dyDescent="0.3">
      <c r="A2027" t="s">
        <v>37</v>
      </c>
      <c r="B2027">
        <v>7.6</v>
      </c>
    </row>
    <row r="2028" spans="1:2" x14ac:dyDescent="0.3">
      <c r="A2028" t="s">
        <v>37</v>
      </c>
      <c r="B2028">
        <v>4.5999999999999996</v>
      </c>
    </row>
    <row r="2029" spans="1:2" x14ac:dyDescent="0.3">
      <c r="A2029" t="s">
        <v>37</v>
      </c>
      <c r="B2029">
        <v>6.9</v>
      </c>
    </row>
    <row r="2030" spans="1:2" x14ac:dyDescent="0.3">
      <c r="A2030" t="s">
        <v>37</v>
      </c>
      <c r="B2030">
        <v>6.6</v>
      </c>
    </row>
    <row r="2031" spans="1:2" x14ac:dyDescent="0.3">
      <c r="A2031" t="s">
        <v>37</v>
      </c>
      <c r="B2031">
        <v>6.3</v>
      </c>
    </row>
    <row r="2032" spans="1:2" x14ac:dyDescent="0.3">
      <c r="A2032" t="s">
        <v>37</v>
      </c>
      <c r="B2032">
        <v>6.2</v>
      </c>
    </row>
    <row r="2033" spans="1:2" x14ac:dyDescent="0.3">
      <c r="A2033" t="s">
        <v>37</v>
      </c>
      <c r="B2033">
        <v>5.3</v>
      </c>
    </row>
    <row r="2034" spans="1:2" x14ac:dyDescent="0.3">
      <c r="A2034" t="s">
        <v>37</v>
      </c>
      <c r="B2034">
        <v>7.3</v>
      </c>
    </row>
    <row r="2035" spans="1:2" x14ac:dyDescent="0.3">
      <c r="A2035" t="s">
        <v>37</v>
      </c>
      <c r="B2035">
        <v>5.6</v>
      </c>
    </row>
    <row r="2036" spans="1:2" x14ac:dyDescent="0.3">
      <c r="A2036" t="s">
        <v>37</v>
      </c>
      <c r="B2036">
        <v>6.2</v>
      </c>
    </row>
    <row r="2037" spans="1:2" x14ac:dyDescent="0.3">
      <c r="A2037" t="s">
        <v>37</v>
      </c>
      <c r="B2037">
        <v>5.2</v>
      </c>
    </row>
    <row r="2038" spans="1:2" x14ac:dyDescent="0.3">
      <c r="A2038" t="s">
        <v>37</v>
      </c>
      <c r="B2038">
        <v>5.3</v>
      </c>
    </row>
    <row r="2039" spans="1:2" x14ac:dyDescent="0.3">
      <c r="A2039" t="s">
        <v>37</v>
      </c>
      <c r="B2039">
        <v>5.4</v>
      </c>
    </row>
    <row r="2040" spans="1:2" x14ac:dyDescent="0.3">
      <c r="A2040" t="s">
        <v>37</v>
      </c>
      <c r="B2040">
        <v>4.9000000000000004</v>
      </c>
    </row>
    <row r="2041" spans="1:2" x14ac:dyDescent="0.3">
      <c r="A2041" t="s">
        <v>37</v>
      </c>
      <c r="B2041">
        <v>5.5</v>
      </c>
    </row>
    <row r="2042" spans="1:2" x14ac:dyDescent="0.3">
      <c r="A2042" t="s">
        <v>37</v>
      </c>
      <c r="B2042">
        <v>6.7</v>
      </c>
    </row>
    <row r="2043" spans="1:2" x14ac:dyDescent="0.3">
      <c r="A2043" t="s">
        <v>37</v>
      </c>
      <c r="B2043">
        <v>3.9</v>
      </c>
    </row>
    <row r="2044" spans="1:2" x14ac:dyDescent="0.3">
      <c r="A2044" t="s">
        <v>37</v>
      </c>
      <c r="B2044">
        <v>7.2</v>
      </c>
    </row>
    <row r="2045" spans="1:2" x14ac:dyDescent="0.3">
      <c r="A2045" t="s">
        <v>37</v>
      </c>
      <c r="B2045">
        <v>5.0999999999999996</v>
      </c>
    </row>
    <row r="2046" spans="1:2" x14ac:dyDescent="0.3">
      <c r="A2046" t="s">
        <v>37</v>
      </c>
      <c r="B2046">
        <v>6.5</v>
      </c>
    </row>
    <row r="2047" spans="1:2" x14ac:dyDescent="0.3">
      <c r="A2047" t="s">
        <v>676</v>
      </c>
      <c r="B2047">
        <v>8.1999999999999993</v>
      </c>
    </row>
    <row r="2048" spans="1:2" x14ac:dyDescent="0.3">
      <c r="A2048" t="s">
        <v>37</v>
      </c>
      <c r="B2048">
        <v>7.7</v>
      </c>
    </row>
    <row r="2049" spans="1:2" x14ac:dyDescent="0.3">
      <c r="A2049" t="s">
        <v>37</v>
      </c>
      <c r="B2049">
        <v>7.2</v>
      </c>
    </row>
    <row r="2050" spans="1:2" x14ac:dyDescent="0.3">
      <c r="A2050" t="s">
        <v>37</v>
      </c>
      <c r="B2050">
        <v>6.1</v>
      </c>
    </row>
    <row r="2051" spans="1:2" x14ac:dyDescent="0.3">
      <c r="A2051" t="s">
        <v>37</v>
      </c>
      <c r="B2051">
        <v>8.8000000000000007</v>
      </c>
    </row>
    <row r="2052" spans="1:2" x14ac:dyDescent="0.3">
      <c r="A2052" t="s">
        <v>37</v>
      </c>
      <c r="B2052">
        <v>6.8</v>
      </c>
    </row>
    <row r="2053" spans="1:2" x14ac:dyDescent="0.3">
      <c r="A2053" t="s">
        <v>37</v>
      </c>
      <c r="B2053">
        <v>6.8</v>
      </c>
    </row>
    <row r="2054" spans="1:2" x14ac:dyDescent="0.3">
      <c r="A2054" t="s">
        <v>37</v>
      </c>
      <c r="B2054">
        <v>6.7</v>
      </c>
    </row>
    <row r="2055" spans="1:2" x14ac:dyDescent="0.3">
      <c r="A2055" t="s">
        <v>37</v>
      </c>
      <c r="B2055">
        <v>7.1</v>
      </c>
    </row>
    <row r="2056" spans="1:2" x14ac:dyDescent="0.3">
      <c r="A2056" t="s">
        <v>37</v>
      </c>
      <c r="B2056">
        <v>7.1</v>
      </c>
    </row>
    <row r="2057" spans="1:2" x14ac:dyDescent="0.3">
      <c r="A2057" t="s">
        <v>37</v>
      </c>
      <c r="B2057">
        <v>6.1</v>
      </c>
    </row>
    <row r="2058" spans="1:2" x14ac:dyDescent="0.3">
      <c r="A2058" t="s">
        <v>37</v>
      </c>
      <c r="B2058">
        <v>8</v>
      </c>
    </row>
    <row r="2059" spans="1:2" x14ac:dyDescent="0.3">
      <c r="A2059" t="s">
        <v>37</v>
      </c>
      <c r="B2059">
        <v>7.5</v>
      </c>
    </row>
    <row r="2060" spans="1:2" x14ac:dyDescent="0.3">
      <c r="A2060" t="s">
        <v>37</v>
      </c>
      <c r="B2060">
        <v>6.6</v>
      </c>
    </row>
    <row r="2061" spans="1:2" x14ac:dyDescent="0.3">
      <c r="A2061" t="s">
        <v>37</v>
      </c>
      <c r="B2061">
        <v>5.4</v>
      </c>
    </row>
    <row r="2062" spans="1:2" x14ac:dyDescent="0.3">
      <c r="A2062" t="s">
        <v>37</v>
      </c>
      <c r="B2062">
        <v>6.1</v>
      </c>
    </row>
    <row r="2063" spans="1:2" x14ac:dyDescent="0.3">
      <c r="A2063" t="s">
        <v>37</v>
      </c>
      <c r="B2063">
        <v>6.1</v>
      </c>
    </row>
    <row r="2064" spans="1:2" x14ac:dyDescent="0.3">
      <c r="A2064" t="s">
        <v>37</v>
      </c>
      <c r="B2064">
        <v>5.6</v>
      </c>
    </row>
    <row r="2065" spans="1:2" x14ac:dyDescent="0.3">
      <c r="A2065" t="s">
        <v>37</v>
      </c>
      <c r="B2065">
        <v>5.8</v>
      </c>
    </row>
    <row r="2066" spans="1:2" x14ac:dyDescent="0.3">
      <c r="A2066" t="s">
        <v>37</v>
      </c>
      <c r="B2066">
        <v>2.8</v>
      </c>
    </row>
    <row r="2067" spans="1:2" x14ac:dyDescent="0.3">
      <c r="A2067" t="s">
        <v>37</v>
      </c>
      <c r="B2067">
        <v>6.7</v>
      </c>
    </row>
    <row r="2068" spans="1:2" x14ac:dyDescent="0.3">
      <c r="A2068" t="s">
        <v>37</v>
      </c>
      <c r="B2068">
        <v>5.0999999999999996</v>
      </c>
    </row>
    <row r="2069" spans="1:2" x14ac:dyDescent="0.3">
      <c r="A2069" t="s">
        <v>37</v>
      </c>
      <c r="B2069">
        <v>7.2</v>
      </c>
    </row>
    <row r="2070" spans="1:2" x14ac:dyDescent="0.3">
      <c r="A2070" t="s">
        <v>37</v>
      </c>
      <c r="B2070">
        <v>6</v>
      </c>
    </row>
    <row r="2071" spans="1:2" x14ac:dyDescent="0.3">
      <c r="A2071" t="s">
        <v>37</v>
      </c>
      <c r="B2071">
        <v>7.2</v>
      </c>
    </row>
    <row r="2072" spans="1:2" x14ac:dyDescent="0.3">
      <c r="A2072" t="s">
        <v>1464</v>
      </c>
      <c r="B2072">
        <v>6.7</v>
      </c>
    </row>
    <row r="2073" spans="1:2" x14ac:dyDescent="0.3">
      <c r="A2073" t="s">
        <v>37</v>
      </c>
      <c r="B2073">
        <v>6.3</v>
      </c>
    </row>
    <row r="2074" spans="1:2" x14ac:dyDescent="0.3">
      <c r="A2074" t="s">
        <v>37</v>
      </c>
      <c r="B2074">
        <v>6.2</v>
      </c>
    </row>
    <row r="2075" spans="1:2" x14ac:dyDescent="0.3">
      <c r="A2075" t="s">
        <v>37</v>
      </c>
      <c r="B2075">
        <v>6.8</v>
      </c>
    </row>
    <row r="2076" spans="1:2" x14ac:dyDescent="0.3">
      <c r="A2076" t="s">
        <v>37</v>
      </c>
      <c r="B2076">
        <v>6.2</v>
      </c>
    </row>
    <row r="2077" spans="1:2" x14ac:dyDescent="0.3">
      <c r="A2077" t="s">
        <v>1946</v>
      </c>
      <c r="B2077">
        <v>6.9</v>
      </c>
    </row>
    <row r="2078" spans="1:2" x14ac:dyDescent="0.3">
      <c r="A2078" t="s">
        <v>37</v>
      </c>
      <c r="B2078">
        <v>6.8</v>
      </c>
    </row>
    <row r="2079" spans="1:2" x14ac:dyDescent="0.3">
      <c r="A2079" t="s">
        <v>37</v>
      </c>
      <c r="B2079">
        <v>7.1</v>
      </c>
    </row>
    <row r="2080" spans="1:2" x14ac:dyDescent="0.3">
      <c r="A2080" t="s">
        <v>37</v>
      </c>
      <c r="B2080">
        <v>7.1</v>
      </c>
    </row>
    <row r="2081" spans="1:2" x14ac:dyDescent="0.3">
      <c r="A2081" t="s">
        <v>37</v>
      </c>
      <c r="B2081">
        <v>7</v>
      </c>
    </row>
    <row r="2082" spans="1:2" x14ac:dyDescent="0.3">
      <c r="A2082" t="s">
        <v>37</v>
      </c>
      <c r="B2082">
        <v>7.1</v>
      </c>
    </row>
    <row r="2083" spans="1:2" x14ac:dyDescent="0.3">
      <c r="A2083" t="s">
        <v>37</v>
      </c>
      <c r="B2083">
        <v>6.4</v>
      </c>
    </row>
    <row r="2084" spans="1:2" x14ac:dyDescent="0.3">
      <c r="A2084" t="s">
        <v>37</v>
      </c>
      <c r="B2084">
        <v>7</v>
      </c>
    </row>
    <row r="2085" spans="1:2" x14ac:dyDescent="0.3">
      <c r="A2085" t="s">
        <v>37</v>
      </c>
      <c r="B2085">
        <v>6.2</v>
      </c>
    </row>
    <row r="2086" spans="1:2" x14ac:dyDescent="0.3">
      <c r="A2086" t="s">
        <v>37</v>
      </c>
      <c r="B2086">
        <v>7.5</v>
      </c>
    </row>
    <row r="2087" spans="1:2" x14ac:dyDescent="0.3">
      <c r="A2087" t="s">
        <v>37</v>
      </c>
      <c r="B2087">
        <v>4.8</v>
      </c>
    </row>
    <row r="2088" spans="1:2" x14ac:dyDescent="0.3">
      <c r="A2088" t="s">
        <v>37</v>
      </c>
      <c r="B2088">
        <v>8.1</v>
      </c>
    </row>
    <row r="2089" spans="1:2" x14ac:dyDescent="0.3">
      <c r="A2089" t="s">
        <v>37</v>
      </c>
      <c r="B2089">
        <v>7.3</v>
      </c>
    </row>
    <row r="2090" spans="1:2" x14ac:dyDescent="0.3">
      <c r="A2090" t="s">
        <v>37</v>
      </c>
      <c r="B2090">
        <v>5.8</v>
      </c>
    </row>
    <row r="2091" spans="1:2" x14ac:dyDescent="0.3">
      <c r="A2091" t="s">
        <v>37</v>
      </c>
      <c r="B2091">
        <v>7.6</v>
      </c>
    </row>
    <row r="2092" spans="1:2" x14ac:dyDescent="0.3">
      <c r="A2092" t="s">
        <v>37</v>
      </c>
      <c r="B2092">
        <v>5.6</v>
      </c>
    </row>
    <row r="2093" spans="1:2" x14ac:dyDescent="0.3">
      <c r="A2093" t="s">
        <v>37</v>
      </c>
      <c r="B2093">
        <v>7</v>
      </c>
    </row>
    <row r="2094" spans="1:2" x14ac:dyDescent="0.3">
      <c r="A2094" t="s">
        <v>37</v>
      </c>
      <c r="B2094">
        <v>6.6</v>
      </c>
    </row>
    <row r="2095" spans="1:2" x14ac:dyDescent="0.3">
      <c r="A2095" t="s">
        <v>37</v>
      </c>
      <c r="B2095">
        <v>6.5</v>
      </c>
    </row>
    <row r="2096" spans="1:2" x14ac:dyDescent="0.3">
      <c r="A2096" t="s">
        <v>37</v>
      </c>
      <c r="B2096">
        <v>7.4</v>
      </c>
    </row>
    <row r="2097" spans="1:2" x14ac:dyDescent="0.3">
      <c r="A2097" t="s">
        <v>37</v>
      </c>
      <c r="B2097">
        <v>4.5999999999999996</v>
      </c>
    </row>
    <row r="2098" spans="1:2" x14ac:dyDescent="0.3">
      <c r="A2098" t="s">
        <v>37</v>
      </c>
      <c r="B2098">
        <v>6.4</v>
      </c>
    </row>
    <row r="2099" spans="1:2" x14ac:dyDescent="0.3">
      <c r="A2099" t="s">
        <v>37</v>
      </c>
      <c r="B2099">
        <v>6</v>
      </c>
    </row>
    <row r="2100" spans="1:2" x14ac:dyDescent="0.3">
      <c r="A2100" t="s">
        <v>37</v>
      </c>
      <c r="B2100">
        <v>6.4</v>
      </c>
    </row>
    <row r="2101" spans="1:2" x14ac:dyDescent="0.3">
      <c r="A2101" t="s">
        <v>37</v>
      </c>
      <c r="B2101">
        <v>5.9</v>
      </c>
    </row>
    <row r="2102" spans="1:2" x14ac:dyDescent="0.3">
      <c r="A2102" t="s">
        <v>37</v>
      </c>
      <c r="B2102">
        <v>6.4</v>
      </c>
    </row>
    <row r="2103" spans="1:2" x14ac:dyDescent="0.3">
      <c r="A2103" t="s">
        <v>37</v>
      </c>
      <c r="B2103">
        <v>6.6</v>
      </c>
    </row>
    <row r="2104" spans="1:2" x14ac:dyDescent="0.3">
      <c r="A2104" t="s">
        <v>37</v>
      </c>
      <c r="B2104">
        <v>6.9</v>
      </c>
    </row>
    <row r="2105" spans="1:2" x14ac:dyDescent="0.3">
      <c r="A2105" t="s">
        <v>37</v>
      </c>
      <c r="B2105">
        <v>6.9</v>
      </c>
    </row>
    <row r="2106" spans="1:2" x14ac:dyDescent="0.3">
      <c r="A2106" t="s">
        <v>37</v>
      </c>
      <c r="B2106">
        <v>5.8</v>
      </c>
    </row>
    <row r="2107" spans="1:2" x14ac:dyDescent="0.3">
      <c r="A2107" t="s">
        <v>37</v>
      </c>
      <c r="B2107">
        <v>6.4</v>
      </c>
    </row>
    <row r="2108" spans="1:2" x14ac:dyDescent="0.3">
      <c r="A2108" t="s">
        <v>37</v>
      </c>
      <c r="B2108">
        <v>5.3</v>
      </c>
    </row>
    <row r="2109" spans="1:2" x14ac:dyDescent="0.3">
      <c r="A2109" t="s">
        <v>37</v>
      </c>
      <c r="B2109">
        <v>6.5</v>
      </c>
    </row>
    <row r="2110" spans="1:2" x14ac:dyDescent="0.3">
      <c r="A2110" t="s">
        <v>37</v>
      </c>
      <c r="B2110">
        <v>5.7</v>
      </c>
    </row>
    <row r="2111" spans="1:2" x14ac:dyDescent="0.3">
      <c r="A2111" t="s">
        <v>37</v>
      </c>
      <c r="B2111">
        <v>6.7</v>
      </c>
    </row>
    <row r="2112" spans="1:2" x14ac:dyDescent="0.3">
      <c r="A2112" t="s">
        <v>37</v>
      </c>
      <c r="B2112">
        <v>3.9</v>
      </c>
    </row>
    <row r="2113" spans="1:2" x14ac:dyDescent="0.3">
      <c r="A2113" t="s">
        <v>37</v>
      </c>
      <c r="B2113">
        <v>4.0999999999999996</v>
      </c>
    </row>
    <row r="2114" spans="1:2" x14ac:dyDescent="0.3">
      <c r="A2114" t="s">
        <v>37</v>
      </c>
      <c r="B2114">
        <v>6.2</v>
      </c>
    </row>
    <row r="2115" spans="1:2" x14ac:dyDescent="0.3">
      <c r="A2115" t="s">
        <v>37</v>
      </c>
      <c r="B2115">
        <v>3.8</v>
      </c>
    </row>
    <row r="2116" spans="1:2" x14ac:dyDescent="0.3">
      <c r="A2116" t="s">
        <v>37</v>
      </c>
      <c r="B2116">
        <v>5.0999999999999996</v>
      </c>
    </row>
    <row r="2117" spans="1:2" x14ac:dyDescent="0.3">
      <c r="A2117" t="s">
        <v>37</v>
      </c>
      <c r="B2117">
        <v>6.4</v>
      </c>
    </row>
    <row r="2118" spans="1:2" x14ac:dyDescent="0.3">
      <c r="A2118" t="s">
        <v>10490</v>
      </c>
      <c r="B2118">
        <v>7.8</v>
      </c>
    </row>
    <row r="2119" spans="1:2" x14ac:dyDescent="0.3">
      <c r="A2119" t="s">
        <v>1464</v>
      </c>
      <c r="B2119">
        <v>7.8</v>
      </c>
    </row>
    <row r="2120" spans="1:2" x14ac:dyDescent="0.3">
      <c r="A2120" t="s">
        <v>37</v>
      </c>
      <c r="B2120">
        <v>6.1</v>
      </c>
    </row>
    <row r="2121" spans="1:2" x14ac:dyDescent="0.3">
      <c r="A2121" t="s">
        <v>37</v>
      </c>
      <c r="B2121">
        <v>5.8</v>
      </c>
    </row>
    <row r="2122" spans="1:2" x14ac:dyDescent="0.3">
      <c r="A2122" t="s">
        <v>37</v>
      </c>
      <c r="B2122">
        <v>6.3</v>
      </c>
    </row>
    <row r="2123" spans="1:2" x14ac:dyDescent="0.3">
      <c r="A2123" t="s">
        <v>37</v>
      </c>
      <c r="B2123">
        <v>7.7</v>
      </c>
    </row>
    <row r="2124" spans="1:2" x14ac:dyDescent="0.3">
      <c r="A2124" t="s">
        <v>37</v>
      </c>
      <c r="B2124">
        <v>5.4</v>
      </c>
    </row>
    <row r="2125" spans="1:2" x14ac:dyDescent="0.3">
      <c r="A2125" t="s">
        <v>1464</v>
      </c>
      <c r="B2125">
        <v>7.3</v>
      </c>
    </row>
    <row r="2126" spans="1:2" x14ac:dyDescent="0.3">
      <c r="A2126" t="s">
        <v>37</v>
      </c>
      <c r="B2126">
        <v>6.8</v>
      </c>
    </row>
    <row r="2127" spans="1:2" x14ac:dyDescent="0.3">
      <c r="A2127" t="s">
        <v>37</v>
      </c>
      <c r="B2127">
        <v>7.3</v>
      </c>
    </row>
    <row r="2128" spans="1:2" x14ac:dyDescent="0.3">
      <c r="A2128" t="s">
        <v>37</v>
      </c>
      <c r="B2128">
        <v>6.5</v>
      </c>
    </row>
    <row r="2129" spans="1:2" x14ac:dyDescent="0.3">
      <c r="A2129" t="s">
        <v>37</v>
      </c>
      <c r="B2129">
        <v>7.2</v>
      </c>
    </row>
    <row r="2130" spans="1:2" x14ac:dyDescent="0.3">
      <c r="A2130" t="s">
        <v>2778</v>
      </c>
      <c r="B2130">
        <v>6.7</v>
      </c>
    </row>
    <row r="2131" spans="1:2" x14ac:dyDescent="0.3">
      <c r="A2131" t="s">
        <v>37</v>
      </c>
      <c r="B2131">
        <v>6.3</v>
      </c>
    </row>
    <row r="2132" spans="1:2" x14ac:dyDescent="0.3">
      <c r="A2132" t="s">
        <v>37</v>
      </c>
      <c r="B2132">
        <v>5.9</v>
      </c>
    </row>
    <row r="2133" spans="1:2" x14ac:dyDescent="0.3">
      <c r="A2133" t="s">
        <v>37</v>
      </c>
      <c r="B2133">
        <v>7.8</v>
      </c>
    </row>
    <row r="2134" spans="1:2" x14ac:dyDescent="0.3">
      <c r="A2134" t="s">
        <v>37</v>
      </c>
      <c r="B2134">
        <v>7.4</v>
      </c>
    </row>
    <row r="2135" spans="1:2" x14ac:dyDescent="0.3">
      <c r="A2135" t="s">
        <v>37</v>
      </c>
      <c r="B2135">
        <v>4.8</v>
      </c>
    </row>
    <row r="2136" spans="1:2" x14ac:dyDescent="0.3">
      <c r="A2136" t="s">
        <v>37</v>
      </c>
      <c r="B2136">
        <v>6.3</v>
      </c>
    </row>
    <row r="2137" spans="1:2" x14ac:dyDescent="0.3">
      <c r="A2137" t="s">
        <v>37</v>
      </c>
      <c r="B2137">
        <v>7.8</v>
      </c>
    </row>
    <row r="2138" spans="1:2" x14ac:dyDescent="0.3">
      <c r="A2138" t="s">
        <v>37</v>
      </c>
      <c r="B2138">
        <v>7.5</v>
      </c>
    </row>
    <row r="2139" spans="1:2" x14ac:dyDescent="0.3">
      <c r="A2139" t="s">
        <v>37</v>
      </c>
      <c r="B2139">
        <v>6</v>
      </c>
    </row>
    <row r="2140" spans="1:2" x14ac:dyDescent="0.3">
      <c r="A2140" t="s">
        <v>37</v>
      </c>
      <c r="B2140">
        <v>6.8</v>
      </c>
    </row>
    <row r="2141" spans="1:2" x14ac:dyDescent="0.3">
      <c r="A2141" t="s">
        <v>37</v>
      </c>
      <c r="B2141">
        <v>6.6</v>
      </c>
    </row>
    <row r="2142" spans="1:2" x14ac:dyDescent="0.3">
      <c r="A2142" t="s">
        <v>37</v>
      </c>
      <c r="B2142">
        <v>4.5999999999999996</v>
      </c>
    </row>
    <row r="2143" spans="1:2" x14ac:dyDescent="0.3">
      <c r="A2143" t="s">
        <v>37</v>
      </c>
      <c r="B2143">
        <v>2.9</v>
      </c>
    </row>
    <row r="2144" spans="1:2" x14ac:dyDescent="0.3">
      <c r="A2144" t="s">
        <v>37</v>
      </c>
      <c r="B2144">
        <v>7.1</v>
      </c>
    </row>
    <row r="2145" spans="1:2" x14ac:dyDescent="0.3">
      <c r="A2145" t="s">
        <v>37</v>
      </c>
      <c r="B2145">
        <v>6.1</v>
      </c>
    </row>
    <row r="2146" spans="1:2" x14ac:dyDescent="0.3">
      <c r="A2146" t="s">
        <v>37</v>
      </c>
      <c r="B2146">
        <v>6.7</v>
      </c>
    </row>
    <row r="2147" spans="1:2" x14ac:dyDescent="0.3">
      <c r="A2147" t="s">
        <v>37</v>
      </c>
      <c r="B2147">
        <v>7.1</v>
      </c>
    </row>
    <row r="2148" spans="1:2" x14ac:dyDescent="0.3">
      <c r="A2148" t="s">
        <v>37</v>
      </c>
      <c r="B2148">
        <v>5.8</v>
      </c>
    </row>
    <row r="2149" spans="1:2" x14ac:dyDescent="0.3">
      <c r="A2149" t="s">
        <v>37</v>
      </c>
      <c r="B2149">
        <v>6.7</v>
      </c>
    </row>
    <row r="2150" spans="1:2" x14ac:dyDescent="0.3">
      <c r="A2150" t="s">
        <v>37</v>
      </c>
      <c r="B2150">
        <v>5.8</v>
      </c>
    </row>
    <row r="2151" spans="1:2" x14ac:dyDescent="0.3">
      <c r="A2151" t="s">
        <v>37</v>
      </c>
      <c r="B2151">
        <v>6.8</v>
      </c>
    </row>
    <row r="2152" spans="1:2" x14ac:dyDescent="0.3">
      <c r="A2152" t="s">
        <v>37</v>
      </c>
      <c r="B2152">
        <v>8.5</v>
      </c>
    </row>
    <row r="2153" spans="1:2" x14ac:dyDescent="0.3">
      <c r="A2153" t="s">
        <v>37</v>
      </c>
      <c r="B2153">
        <v>6.6</v>
      </c>
    </row>
    <row r="2154" spans="1:2" x14ac:dyDescent="0.3">
      <c r="A2154" t="s">
        <v>37</v>
      </c>
      <c r="B2154">
        <v>7.7</v>
      </c>
    </row>
    <row r="2155" spans="1:2" x14ac:dyDescent="0.3">
      <c r="A2155" t="s">
        <v>37</v>
      </c>
      <c r="B2155">
        <v>4.7</v>
      </c>
    </row>
    <row r="2156" spans="1:2" x14ac:dyDescent="0.3">
      <c r="A2156" t="s">
        <v>37</v>
      </c>
      <c r="B2156">
        <v>6.4</v>
      </c>
    </row>
    <row r="2157" spans="1:2" x14ac:dyDescent="0.3">
      <c r="A2157" t="s">
        <v>37</v>
      </c>
      <c r="B2157">
        <v>5.5</v>
      </c>
    </row>
    <row r="2158" spans="1:2" x14ac:dyDescent="0.3">
      <c r="A2158" t="s">
        <v>37</v>
      </c>
      <c r="B2158">
        <v>8.6</v>
      </c>
    </row>
    <row r="2159" spans="1:2" x14ac:dyDescent="0.3">
      <c r="A2159" t="s">
        <v>37</v>
      </c>
      <c r="B2159">
        <v>7</v>
      </c>
    </row>
    <row r="2160" spans="1:2" x14ac:dyDescent="0.3">
      <c r="A2160" t="s">
        <v>37</v>
      </c>
      <c r="B2160">
        <v>7.1</v>
      </c>
    </row>
    <row r="2161" spans="1:2" x14ac:dyDescent="0.3">
      <c r="A2161" t="s">
        <v>37</v>
      </c>
      <c r="B2161">
        <v>5.7</v>
      </c>
    </row>
    <row r="2162" spans="1:2" x14ac:dyDescent="0.3">
      <c r="A2162" t="s">
        <v>37</v>
      </c>
      <c r="B2162">
        <v>3.7</v>
      </c>
    </row>
    <row r="2163" spans="1:2" x14ac:dyDescent="0.3">
      <c r="A2163" t="s">
        <v>37</v>
      </c>
      <c r="B2163">
        <v>7.5</v>
      </c>
    </row>
    <row r="2164" spans="1:2" x14ac:dyDescent="0.3">
      <c r="A2164" t="s">
        <v>37</v>
      </c>
      <c r="B2164">
        <v>4.5999999999999996</v>
      </c>
    </row>
    <row r="2165" spans="1:2" x14ac:dyDescent="0.3">
      <c r="A2165" t="s">
        <v>37</v>
      </c>
      <c r="B2165">
        <v>4.9000000000000004</v>
      </c>
    </row>
    <row r="2166" spans="1:2" x14ac:dyDescent="0.3">
      <c r="A2166" t="s">
        <v>37</v>
      </c>
      <c r="B2166">
        <v>6.9</v>
      </c>
    </row>
    <row r="2167" spans="1:2" x14ac:dyDescent="0.3">
      <c r="A2167" t="s">
        <v>37</v>
      </c>
      <c r="B2167">
        <v>7.1</v>
      </c>
    </row>
    <row r="2168" spans="1:2" x14ac:dyDescent="0.3">
      <c r="A2168" t="s">
        <v>37</v>
      </c>
      <c r="B2168">
        <v>5.8</v>
      </c>
    </row>
    <row r="2169" spans="1:2" x14ac:dyDescent="0.3">
      <c r="A2169" t="s">
        <v>37</v>
      </c>
      <c r="B2169">
        <v>7</v>
      </c>
    </row>
    <row r="2170" spans="1:2" x14ac:dyDescent="0.3">
      <c r="A2170" t="s">
        <v>37</v>
      </c>
      <c r="B2170">
        <v>5.4</v>
      </c>
    </row>
    <row r="2171" spans="1:2" x14ac:dyDescent="0.3">
      <c r="A2171" t="s">
        <v>37</v>
      </c>
      <c r="B2171">
        <v>7.3</v>
      </c>
    </row>
    <row r="2172" spans="1:2" x14ac:dyDescent="0.3">
      <c r="A2172" t="s">
        <v>37</v>
      </c>
      <c r="B2172">
        <v>7.1</v>
      </c>
    </row>
    <row r="2173" spans="1:2" x14ac:dyDescent="0.3">
      <c r="A2173" t="s">
        <v>37</v>
      </c>
      <c r="B2173">
        <v>5.8</v>
      </c>
    </row>
    <row r="2174" spans="1:2" x14ac:dyDescent="0.3">
      <c r="A2174" t="s">
        <v>37</v>
      </c>
      <c r="B2174">
        <v>8.1</v>
      </c>
    </row>
    <row r="2175" spans="1:2" x14ac:dyDescent="0.3">
      <c r="A2175" t="s">
        <v>37</v>
      </c>
      <c r="B2175">
        <v>5.7</v>
      </c>
    </row>
    <row r="2176" spans="1:2" x14ac:dyDescent="0.3">
      <c r="A2176" t="s">
        <v>37</v>
      </c>
      <c r="B2176">
        <v>4.4000000000000004</v>
      </c>
    </row>
    <row r="2177" spans="1:2" x14ac:dyDescent="0.3">
      <c r="A2177" t="s">
        <v>37</v>
      </c>
      <c r="B2177">
        <v>7.9</v>
      </c>
    </row>
    <row r="2178" spans="1:2" x14ac:dyDescent="0.3">
      <c r="A2178" t="s">
        <v>37</v>
      </c>
      <c r="B2178">
        <v>7.6</v>
      </c>
    </row>
    <row r="2179" spans="1:2" x14ac:dyDescent="0.3">
      <c r="A2179" t="s">
        <v>37</v>
      </c>
      <c r="B2179">
        <v>4.8</v>
      </c>
    </row>
    <row r="2180" spans="1:2" x14ac:dyDescent="0.3">
      <c r="A2180" t="s">
        <v>37</v>
      </c>
      <c r="B2180">
        <v>7.8</v>
      </c>
    </row>
    <row r="2181" spans="1:2" x14ac:dyDescent="0.3">
      <c r="A2181" t="s">
        <v>37</v>
      </c>
      <c r="B2181">
        <v>6.7</v>
      </c>
    </row>
    <row r="2182" spans="1:2" x14ac:dyDescent="0.3">
      <c r="A2182" t="s">
        <v>37</v>
      </c>
      <c r="B2182">
        <v>2.7</v>
      </c>
    </row>
    <row r="2183" spans="1:2" x14ac:dyDescent="0.3">
      <c r="A2183" t="s">
        <v>37</v>
      </c>
      <c r="B2183">
        <v>5.8</v>
      </c>
    </row>
    <row r="2184" spans="1:2" x14ac:dyDescent="0.3">
      <c r="A2184" t="s">
        <v>37</v>
      </c>
      <c r="B2184">
        <v>7.5</v>
      </c>
    </row>
    <row r="2185" spans="1:2" x14ac:dyDescent="0.3">
      <c r="A2185" t="s">
        <v>37</v>
      </c>
      <c r="B2185">
        <v>5.4</v>
      </c>
    </row>
    <row r="2186" spans="1:2" x14ac:dyDescent="0.3">
      <c r="A2186" t="s">
        <v>37</v>
      </c>
      <c r="B2186">
        <v>4.0999999999999996</v>
      </c>
    </row>
    <row r="2187" spans="1:2" x14ac:dyDescent="0.3">
      <c r="A2187" t="s">
        <v>37</v>
      </c>
      <c r="B2187">
        <v>5.9</v>
      </c>
    </row>
    <row r="2188" spans="1:2" x14ac:dyDescent="0.3">
      <c r="A2188" t="s">
        <v>37</v>
      </c>
      <c r="B2188">
        <v>6.3</v>
      </c>
    </row>
    <row r="2189" spans="1:2" x14ac:dyDescent="0.3">
      <c r="A2189" t="s">
        <v>37</v>
      </c>
      <c r="B2189">
        <v>7</v>
      </c>
    </row>
    <row r="2190" spans="1:2" x14ac:dyDescent="0.3">
      <c r="A2190" t="s">
        <v>37</v>
      </c>
      <c r="B2190">
        <v>6.8</v>
      </c>
    </row>
    <row r="2191" spans="1:2" x14ac:dyDescent="0.3">
      <c r="A2191" t="s">
        <v>37</v>
      </c>
      <c r="B2191">
        <v>3.5</v>
      </c>
    </row>
    <row r="2192" spans="1:2" x14ac:dyDescent="0.3">
      <c r="A2192" t="s">
        <v>37</v>
      </c>
      <c r="B2192">
        <v>2.2999999999999998</v>
      </c>
    </row>
    <row r="2193" spans="1:2" x14ac:dyDescent="0.3">
      <c r="A2193" t="s">
        <v>37</v>
      </c>
      <c r="B2193">
        <v>6.9</v>
      </c>
    </row>
    <row r="2194" spans="1:2" x14ac:dyDescent="0.3">
      <c r="A2194" t="s">
        <v>37</v>
      </c>
      <c r="B2194">
        <v>8.1</v>
      </c>
    </row>
    <row r="2195" spans="1:2" x14ac:dyDescent="0.3">
      <c r="A2195" t="s">
        <v>37</v>
      </c>
      <c r="B2195">
        <v>6.1</v>
      </c>
    </row>
    <row r="2196" spans="1:2" x14ac:dyDescent="0.3">
      <c r="A2196" t="s">
        <v>37</v>
      </c>
      <c r="B2196">
        <v>5</v>
      </c>
    </row>
    <row r="2197" spans="1:2" x14ac:dyDescent="0.3">
      <c r="A2197" t="s">
        <v>37</v>
      </c>
      <c r="B2197">
        <v>5.5</v>
      </c>
    </row>
    <row r="2198" spans="1:2" x14ac:dyDescent="0.3">
      <c r="A2198" t="s">
        <v>37</v>
      </c>
      <c r="B2198">
        <v>6.2</v>
      </c>
    </row>
    <row r="2199" spans="1:2" x14ac:dyDescent="0.3">
      <c r="A2199" t="s">
        <v>37</v>
      </c>
      <c r="B2199">
        <v>6.2</v>
      </c>
    </row>
    <row r="2200" spans="1:2" x14ac:dyDescent="0.3">
      <c r="A2200" t="s">
        <v>37</v>
      </c>
      <c r="B2200">
        <v>5.9</v>
      </c>
    </row>
    <row r="2201" spans="1:2" x14ac:dyDescent="0.3">
      <c r="A2201" t="s">
        <v>37</v>
      </c>
      <c r="B2201">
        <v>6.3</v>
      </c>
    </row>
    <row r="2202" spans="1:2" x14ac:dyDescent="0.3">
      <c r="A2202" t="s">
        <v>37</v>
      </c>
      <c r="B2202">
        <v>6.7</v>
      </c>
    </row>
    <row r="2203" spans="1:2" x14ac:dyDescent="0.3">
      <c r="A2203" t="s">
        <v>37</v>
      </c>
      <c r="B2203">
        <v>3.5</v>
      </c>
    </row>
    <row r="2204" spans="1:2" x14ac:dyDescent="0.3">
      <c r="A2204" t="s">
        <v>37</v>
      </c>
      <c r="B2204">
        <v>7.5</v>
      </c>
    </row>
    <row r="2205" spans="1:2" x14ac:dyDescent="0.3">
      <c r="A2205" t="s">
        <v>37</v>
      </c>
      <c r="B2205">
        <v>6.6</v>
      </c>
    </row>
    <row r="2206" spans="1:2" x14ac:dyDescent="0.3">
      <c r="A2206" t="s">
        <v>37</v>
      </c>
      <c r="B2206">
        <v>7.5</v>
      </c>
    </row>
    <row r="2207" spans="1:2" x14ac:dyDescent="0.3">
      <c r="A2207" t="s">
        <v>37</v>
      </c>
      <c r="B2207">
        <v>7.2</v>
      </c>
    </row>
    <row r="2208" spans="1:2" x14ac:dyDescent="0.3">
      <c r="A2208" t="s">
        <v>37</v>
      </c>
      <c r="B2208">
        <v>4.8</v>
      </c>
    </row>
    <row r="2209" spans="1:2" x14ac:dyDescent="0.3">
      <c r="A2209" t="s">
        <v>37</v>
      </c>
      <c r="B2209">
        <v>6.6</v>
      </c>
    </row>
    <row r="2210" spans="1:2" x14ac:dyDescent="0.3">
      <c r="A2210" t="s">
        <v>37</v>
      </c>
      <c r="B2210">
        <v>3.5</v>
      </c>
    </row>
    <row r="2211" spans="1:2" x14ac:dyDescent="0.3">
      <c r="A2211" t="s">
        <v>37</v>
      </c>
      <c r="B2211">
        <v>6.7</v>
      </c>
    </row>
    <row r="2212" spans="1:2" x14ac:dyDescent="0.3">
      <c r="A2212" t="s">
        <v>37</v>
      </c>
      <c r="B2212">
        <v>7.6</v>
      </c>
    </row>
    <row r="2213" spans="1:2" x14ac:dyDescent="0.3">
      <c r="A2213" t="s">
        <v>37</v>
      </c>
      <c r="B2213">
        <v>6.3</v>
      </c>
    </row>
    <row r="2214" spans="1:2" x14ac:dyDescent="0.3">
      <c r="A2214" t="s">
        <v>37</v>
      </c>
      <c r="B2214">
        <v>5.5</v>
      </c>
    </row>
    <row r="2215" spans="1:2" x14ac:dyDescent="0.3">
      <c r="A2215" t="s">
        <v>37</v>
      </c>
      <c r="B2215">
        <v>6.3</v>
      </c>
    </row>
    <row r="2216" spans="1:2" x14ac:dyDescent="0.3">
      <c r="A2216" t="s">
        <v>37</v>
      </c>
      <c r="B2216">
        <v>6.5</v>
      </c>
    </row>
    <row r="2217" spans="1:2" x14ac:dyDescent="0.3">
      <c r="A2217" t="s">
        <v>37</v>
      </c>
      <c r="B2217">
        <v>5.6</v>
      </c>
    </row>
    <row r="2218" spans="1:2" x14ac:dyDescent="0.3">
      <c r="A2218" t="s">
        <v>37</v>
      </c>
      <c r="B2218">
        <v>6.9</v>
      </c>
    </row>
    <row r="2219" spans="1:2" x14ac:dyDescent="0.3">
      <c r="A2219" t="s">
        <v>37</v>
      </c>
      <c r="B2219">
        <v>7.6</v>
      </c>
    </row>
    <row r="2220" spans="1:2" x14ac:dyDescent="0.3">
      <c r="A2220" t="s">
        <v>37</v>
      </c>
      <c r="B2220">
        <v>3.9</v>
      </c>
    </row>
    <row r="2221" spans="1:2" x14ac:dyDescent="0.3">
      <c r="A2221" t="s">
        <v>37</v>
      </c>
      <c r="B2221">
        <v>6.1</v>
      </c>
    </row>
    <row r="2222" spans="1:2" x14ac:dyDescent="0.3">
      <c r="A2222" t="s">
        <v>37</v>
      </c>
      <c r="B2222">
        <v>7.3</v>
      </c>
    </row>
    <row r="2223" spans="1:2" x14ac:dyDescent="0.3">
      <c r="A2223" t="s">
        <v>37</v>
      </c>
      <c r="B2223">
        <v>8.3000000000000007</v>
      </c>
    </row>
    <row r="2224" spans="1:2" x14ac:dyDescent="0.3">
      <c r="A2224" t="s">
        <v>37</v>
      </c>
      <c r="B2224">
        <v>5.8</v>
      </c>
    </row>
    <row r="2225" spans="1:2" x14ac:dyDescent="0.3">
      <c r="A2225" t="s">
        <v>37</v>
      </c>
      <c r="B2225">
        <v>6.8</v>
      </c>
    </row>
    <row r="2226" spans="1:2" x14ac:dyDescent="0.3">
      <c r="A2226" t="s">
        <v>37</v>
      </c>
      <c r="B2226">
        <v>7</v>
      </c>
    </row>
    <row r="2227" spans="1:2" x14ac:dyDescent="0.3">
      <c r="A2227" t="s">
        <v>37</v>
      </c>
      <c r="B2227">
        <v>5.9</v>
      </c>
    </row>
    <row r="2228" spans="1:2" x14ac:dyDescent="0.3">
      <c r="A2228" t="s">
        <v>37</v>
      </c>
      <c r="B2228">
        <v>6.5</v>
      </c>
    </row>
    <row r="2229" spans="1:2" x14ac:dyDescent="0.3">
      <c r="A2229" t="s">
        <v>37</v>
      </c>
      <c r="B2229">
        <v>6.4</v>
      </c>
    </row>
    <row r="2230" spans="1:2" x14ac:dyDescent="0.3">
      <c r="A2230" t="s">
        <v>37</v>
      </c>
      <c r="B2230">
        <v>5.8</v>
      </c>
    </row>
    <row r="2231" spans="1:2" x14ac:dyDescent="0.3">
      <c r="A2231" t="s">
        <v>37</v>
      </c>
      <c r="B2231">
        <v>5.0999999999999996</v>
      </c>
    </row>
    <row r="2232" spans="1:2" x14ac:dyDescent="0.3">
      <c r="A2232" t="s">
        <v>37</v>
      </c>
      <c r="B2232">
        <v>6.8</v>
      </c>
    </row>
    <row r="2233" spans="1:2" x14ac:dyDescent="0.3">
      <c r="A2233" t="s">
        <v>37</v>
      </c>
      <c r="B2233">
        <v>5.3</v>
      </c>
    </row>
    <row r="2234" spans="1:2" x14ac:dyDescent="0.3">
      <c r="A2234" t="s">
        <v>37</v>
      </c>
      <c r="B2234">
        <v>5.3</v>
      </c>
    </row>
    <row r="2235" spans="1:2" x14ac:dyDescent="0.3">
      <c r="A2235" t="s">
        <v>37</v>
      </c>
      <c r="B2235">
        <v>6.4</v>
      </c>
    </row>
    <row r="2236" spans="1:2" x14ac:dyDescent="0.3">
      <c r="A2236" t="s">
        <v>37</v>
      </c>
      <c r="B2236">
        <v>4.9000000000000004</v>
      </c>
    </row>
    <row r="2237" spans="1:2" x14ac:dyDescent="0.3">
      <c r="A2237" t="s">
        <v>37</v>
      </c>
      <c r="B2237">
        <v>6.8</v>
      </c>
    </row>
    <row r="2238" spans="1:2" x14ac:dyDescent="0.3">
      <c r="A2238" t="s">
        <v>37</v>
      </c>
      <c r="B2238">
        <v>7.1</v>
      </c>
    </row>
    <row r="2239" spans="1:2" x14ac:dyDescent="0.3">
      <c r="A2239" t="s">
        <v>37</v>
      </c>
      <c r="B2239">
        <v>6.8</v>
      </c>
    </row>
    <row r="2240" spans="1:2" x14ac:dyDescent="0.3">
      <c r="A2240" t="s">
        <v>37</v>
      </c>
      <c r="B2240">
        <v>6.1</v>
      </c>
    </row>
    <row r="2241" spans="1:2" x14ac:dyDescent="0.3">
      <c r="A2241" t="s">
        <v>676</v>
      </c>
      <c r="B2241">
        <v>7</v>
      </c>
    </row>
    <row r="2242" spans="1:2" x14ac:dyDescent="0.3">
      <c r="A2242" t="s">
        <v>37</v>
      </c>
      <c r="B2242">
        <v>8.5</v>
      </c>
    </row>
    <row r="2243" spans="1:2" x14ac:dyDescent="0.3">
      <c r="A2243" t="s">
        <v>37</v>
      </c>
      <c r="B2243">
        <v>5.9</v>
      </c>
    </row>
    <row r="2244" spans="1:2" x14ac:dyDescent="0.3">
      <c r="A2244" t="s">
        <v>37</v>
      </c>
      <c r="B2244">
        <v>6.3</v>
      </c>
    </row>
    <row r="2245" spans="1:2" x14ac:dyDescent="0.3">
      <c r="A2245" t="s">
        <v>37</v>
      </c>
      <c r="B2245">
        <v>5.9</v>
      </c>
    </row>
    <row r="2246" spans="1:2" x14ac:dyDescent="0.3">
      <c r="A2246" t="s">
        <v>37</v>
      </c>
      <c r="B2246">
        <v>5.4</v>
      </c>
    </row>
    <row r="2247" spans="1:2" x14ac:dyDescent="0.3">
      <c r="A2247" t="s">
        <v>37</v>
      </c>
      <c r="B2247">
        <v>7</v>
      </c>
    </row>
    <row r="2248" spans="1:2" x14ac:dyDescent="0.3">
      <c r="A2248" t="s">
        <v>37</v>
      </c>
      <c r="B2248">
        <v>6.9</v>
      </c>
    </row>
    <row r="2249" spans="1:2" x14ac:dyDescent="0.3">
      <c r="A2249" t="s">
        <v>37</v>
      </c>
      <c r="B2249">
        <v>7.5</v>
      </c>
    </row>
    <row r="2250" spans="1:2" x14ac:dyDescent="0.3">
      <c r="A2250" t="s">
        <v>37</v>
      </c>
      <c r="B2250">
        <v>8.1999999999999993</v>
      </c>
    </row>
    <row r="2251" spans="1:2" x14ac:dyDescent="0.3">
      <c r="A2251" t="s">
        <v>37</v>
      </c>
      <c r="B2251">
        <v>5.9</v>
      </c>
    </row>
    <row r="2252" spans="1:2" x14ac:dyDescent="0.3">
      <c r="A2252" t="s">
        <v>37</v>
      </c>
      <c r="B2252">
        <v>5</v>
      </c>
    </row>
    <row r="2253" spans="1:2" x14ac:dyDescent="0.3">
      <c r="A2253" t="s">
        <v>37</v>
      </c>
      <c r="B2253">
        <v>7.3</v>
      </c>
    </row>
    <row r="2254" spans="1:2" x14ac:dyDescent="0.3">
      <c r="A2254" t="s">
        <v>37</v>
      </c>
      <c r="B2254">
        <v>6.4</v>
      </c>
    </row>
    <row r="2255" spans="1:2" x14ac:dyDescent="0.3">
      <c r="A2255" t="s">
        <v>37</v>
      </c>
      <c r="B2255">
        <v>6.6</v>
      </c>
    </row>
    <row r="2256" spans="1:2" x14ac:dyDescent="0.3">
      <c r="A2256" t="s">
        <v>7241</v>
      </c>
      <c r="B2256">
        <v>7.8</v>
      </c>
    </row>
    <row r="2257" spans="1:2" x14ac:dyDescent="0.3">
      <c r="A2257" t="s">
        <v>37</v>
      </c>
      <c r="B2257">
        <v>6.7</v>
      </c>
    </row>
    <row r="2258" spans="1:2" x14ac:dyDescent="0.3">
      <c r="A2258" t="s">
        <v>37</v>
      </c>
      <c r="B2258">
        <v>4</v>
      </c>
    </row>
    <row r="2259" spans="1:2" x14ac:dyDescent="0.3">
      <c r="A2259" t="s">
        <v>11117</v>
      </c>
      <c r="B2259">
        <v>7.6</v>
      </c>
    </row>
    <row r="2260" spans="1:2" x14ac:dyDescent="0.3">
      <c r="A2260" t="s">
        <v>37</v>
      </c>
      <c r="B2260">
        <v>7.7</v>
      </c>
    </row>
    <row r="2261" spans="1:2" x14ac:dyDescent="0.3">
      <c r="A2261" t="s">
        <v>37</v>
      </c>
      <c r="B2261">
        <v>5.8</v>
      </c>
    </row>
    <row r="2262" spans="1:2" x14ac:dyDescent="0.3">
      <c r="A2262" t="s">
        <v>37</v>
      </c>
      <c r="B2262">
        <v>5.2</v>
      </c>
    </row>
    <row r="2263" spans="1:2" x14ac:dyDescent="0.3">
      <c r="A2263" t="s">
        <v>37</v>
      </c>
      <c r="B2263">
        <v>5.6</v>
      </c>
    </row>
    <row r="2264" spans="1:2" x14ac:dyDescent="0.3">
      <c r="A2264" t="s">
        <v>37</v>
      </c>
      <c r="B2264">
        <v>5.3</v>
      </c>
    </row>
    <row r="2265" spans="1:2" x14ac:dyDescent="0.3">
      <c r="A2265" t="s">
        <v>37</v>
      </c>
      <c r="B2265">
        <v>7.4</v>
      </c>
    </row>
    <row r="2266" spans="1:2" x14ac:dyDescent="0.3">
      <c r="A2266" t="s">
        <v>37</v>
      </c>
      <c r="B2266">
        <v>6.6</v>
      </c>
    </row>
    <row r="2267" spans="1:2" x14ac:dyDescent="0.3">
      <c r="A2267" t="s">
        <v>37</v>
      </c>
      <c r="B2267">
        <v>6.2</v>
      </c>
    </row>
    <row r="2268" spans="1:2" x14ac:dyDescent="0.3">
      <c r="A2268" t="s">
        <v>37</v>
      </c>
      <c r="B2268">
        <v>1.9</v>
      </c>
    </row>
    <row r="2269" spans="1:2" x14ac:dyDescent="0.3">
      <c r="A2269" t="s">
        <v>37</v>
      </c>
      <c r="B2269">
        <v>5.7</v>
      </c>
    </row>
    <row r="2270" spans="1:2" x14ac:dyDescent="0.3">
      <c r="A2270" t="s">
        <v>37</v>
      </c>
      <c r="B2270">
        <v>6.6</v>
      </c>
    </row>
    <row r="2271" spans="1:2" x14ac:dyDescent="0.3">
      <c r="A2271" t="s">
        <v>37</v>
      </c>
      <c r="B2271">
        <v>6</v>
      </c>
    </row>
    <row r="2272" spans="1:2" x14ac:dyDescent="0.3">
      <c r="A2272" t="s">
        <v>37</v>
      </c>
      <c r="B2272">
        <v>6.1</v>
      </c>
    </row>
    <row r="2273" spans="1:2" x14ac:dyDescent="0.3">
      <c r="A2273" t="s">
        <v>37</v>
      </c>
      <c r="B2273">
        <v>4.8</v>
      </c>
    </row>
    <row r="2274" spans="1:2" x14ac:dyDescent="0.3">
      <c r="A2274" t="s">
        <v>37</v>
      </c>
      <c r="B2274">
        <v>6.2</v>
      </c>
    </row>
    <row r="2275" spans="1:2" x14ac:dyDescent="0.3">
      <c r="A2275" t="s">
        <v>37</v>
      </c>
      <c r="B2275">
        <v>7.5</v>
      </c>
    </row>
    <row r="2276" spans="1:2" x14ac:dyDescent="0.3">
      <c r="A2276" t="s">
        <v>37</v>
      </c>
      <c r="B2276">
        <v>6.3</v>
      </c>
    </row>
    <row r="2277" spans="1:2" x14ac:dyDescent="0.3">
      <c r="A2277" t="s">
        <v>37</v>
      </c>
      <c r="B2277">
        <v>7.1</v>
      </c>
    </row>
    <row r="2278" spans="1:2" x14ac:dyDescent="0.3">
      <c r="A2278" t="s">
        <v>37</v>
      </c>
      <c r="B2278">
        <v>6.6</v>
      </c>
    </row>
    <row r="2279" spans="1:2" x14ac:dyDescent="0.3">
      <c r="A2279" t="s">
        <v>37</v>
      </c>
      <c r="B2279">
        <v>6.1</v>
      </c>
    </row>
    <row r="2280" spans="1:2" x14ac:dyDescent="0.3">
      <c r="A2280" t="s">
        <v>37</v>
      </c>
      <c r="B2280">
        <v>6.7</v>
      </c>
    </row>
    <row r="2281" spans="1:2" x14ac:dyDescent="0.3">
      <c r="A2281" t="s">
        <v>37</v>
      </c>
      <c r="B2281">
        <v>5.6</v>
      </c>
    </row>
    <row r="2282" spans="1:2" x14ac:dyDescent="0.3">
      <c r="A2282" t="s">
        <v>37</v>
      </c>
      <c r="B2282">
        <v>7.2</v>
      </c>
    </row>
    <row r="2283" spans="1:2" x14ac:dyDescent="0.3">
      <c r="A2283" t="s">
        <v>37</v>
      </c>
      <c r="B2283">
        <v>4.3</v>
      </c>
    </row>
    <row r="2284" spans="1:2" x14ac:dyDescent="0.3">
      <c r="A2284" t="s">
        <v>37</v>
      </c>
      <c r="B2284">
        <v>6.4</v>
      </c>
    </row>
    <row r="2285" spans="1:2" x14ac:dyDescent="0.3">
      <c r="A2285" t="s">
        <v>37</v>
      </c>
      <c r="B2285">
        <v>7.1</v>
      </c>
    </row>
    <row r="2286" spans="1:2" x14ac:dyDescent="0.3">
      <c r="A2286" t="s">
        <v>37</v>
      </c>
      <c r="B2286">
        <v>6.3</v>
      </c>
    </row>
    <row r="2287" spans="1:2" x14ac:dyDescent="0.3">
      <c r="A2287" t="s">
        <v>37</v>
      </c>
      <c r="B2287">
        <v>7.4</v>
      </c>
    </row>
    <row r="2288" spans="1:2" x14ac:dyDescent="0.3">
      <c r="A2288" t="s">
        <v>37</v>
      </c>
      <c r="B2288">
        <v>6.1</v>
      </c>
    </row>
    <row r="2289" spans="1:2" x14ac:dyDescent="0.3">
      <c r="A2289" t="s">
        <v>37</v>
      </c>
      <c r="B2289">
        <v>6.6</v>
      </c>
    </row>
    <row r="2290" spans="1:2" x14ac:dyDescent="0.3">
      <c r="A2290" t="s">
        <v>37</v>
      </c>
      <c r="B2290">
        <v>6</v>
      </c>
    </row>
    <row r="2291" spans="1:2" x14ac:dyDescent="0.3">
      <c r="A2291" t="s">
        <v>37</v>
      </c>
      <c r="B2291">
        <v>6.8</v>
      </c>
    </row>
    <row r="2292" spans="1:2" x14ac:dyDescent="0.3">
      <c r="A2292" t="s">
        <v>37</v>
      </c>
      <c r="B2292">
        <v>7.4</v>
      </c>
    </row>
    <row r="2293" spans="1:2" x14ac:dyDescent="0.3">
      <c r="A2293" t="s">
        <v>37</v>
      </c>
      <c r="B2293">
        <v>6.8</v>
      </c>
    </row>
    <row r="2294" spans="1:2" x14ac:dyDescent="0.3">
      <c r="A2294" t="s">
        <v>37</v>
      </c>
      <c r="B2294">
        <v>7.2</v>
      </c>
    </row>
    <row r="2295" spans="1:2" x14ac:dyDescent="0.3">
      <c r="A2295" t="s">
        <v>37</v>
      </c>
      <c r="B2295">
        <v>1.9</v>
      </c>
    </row>
    <row r="2296" spans="1:2" x14ac:dyDescent="0.3">
      <c r="A2296" t="s">
        <v>37</v>
      </c>
      <c r="B2296">
        <v>5.5</v>
      </c>
    </row>
    <row r="2297" spans="1:2" x14ac:dyDescent="0.3">
      <c r="A2297" t="s">
        <v>37</v>
      </c>
      <c r="B2297">
        <v>4.5</v>
      </c>
    </row>
    <row r="2298" spans="1:2" x14ac:dyDescent="0.3">
      <c r="A2298" t="s">
        <v>37</v>
      </c>
      <c r="B2298">
        <v>6.3</v>
      </c>
    </row>
    <row r="2299" spans="1:2" x14ac:dyDescent="0.3">
      <c r="A2299" t="s">
        <v>37</v>
      </c>
      <c r="B2299">
        <v>7</v>
      </c>
    </row>
    <row r="2300" spans="1:2" x14ac:dyDescent="0.3">
      <c r="A2300" t="s">
        <v>37</v>
      </c>
      <c r="B2300">
        <v>6.7</v>
      </c>
    </row>
    <row r="2301" spans="1:2" x14ac:dyDescent="0.3">
      <c r="A2301" t="s">
        <v>37</v>
      </c>
      <c r="B2301">
        <v>2.8</v>
      </c>
    </row>
    <row r="2302" spans="1:2" x14ac:dyDescent="0.3">
      <c r="A2302" t="s">
        <v>37</v>
      </c>
      <c r="B2302">
        <v>5</v>
      </c>
    </row>
    <row r="2303" spans="1:2" x14ac:dyDescent="0.3">
      <c r="A2303" t="s">
        <v>37</v>
      </c>
      <c r="B2303">
        <v>7.5</v>
      </c>
    </row>
    <row r="2304" spans="1:2" x14ac:dyDescent="0.3">
      <c r="A2304" t="s">
        <v>37</v>
      </c>
      <c r="B2304">
        <v>4.3</v>
      </c>
    </row>
    <row r="2305" spans="1:2" x14ac:dyDescent="0.3">
      <c r="A2305" t="s">
        <v>37</v>
      </c>
      <c r="B2305">
        <v>5.6</v>
      </c>
    </row>
    <row r="2306" spans="1:2" x14ac:dyDescent="0.3">
      <c r="A2306" t="s">
        <v>37</v>
      </c>
      <c r="B2306">
        <v>6.2</v>
      </c>
    </row>
    <row r="2307" spans="1:2" x14ac:dyDescent="0.3">
      <c r="A2307" t="s">
        <v>37</v>
      </c>
      <c r="B2307">
        <v>5.3</v>
      </c>
    </row>
    <row r="2308" spans="1:2" x14ac:dyDescent="0.3">
      <c r="A2308" t="s">
        <v>37</v>
      </c>
      <c r="B2308">
        <v>7.4</v>
      </c>
    </row>
    <row r="2309" spans="1:2" x14ac:dyDescent="0.3">
      <c r="A2309" t="s">
        <v>37</v>
      </c>
      <c r="B2309">
        <v>7.4</v>
      </c>
    </row>
    <row r="2310" spans="1:2" x14ac:dyDescent="0.3">
      <c r="A2310" t="s">
        <v>37</v>
      </c>
      <c r="B2310">
        <v>6.5</v>
      </c>
    </row>
    <row r="2311" spans="1:2" x14ac:dyDescent="0.3">
      <c r="A2311" t="s">
        <v>37</v>
      </c>
      <c r="B2311">
        <v>7.1</v>
      </c>
    </row>
    <row r="2312" spans="1:2" x14ac:dyDescent="0.3">
      <c r="A2312" t="s">
        <v>37</v>
      </c>
      <c r="B2312">
        <v>7.2</v>
      </c>
    </row>
    <row r="2313" spans="1:2" x14ac:dyDescent="0.3">
      <c r="A2313" t="s">
        <v>37</v>
      </c>
      <c r="B2313">
        <v>2.2999999999999998</v>
      </c>
    </row>
    <row r="2314" spans="1:2" x14ac:dyDescent="0.3">
      <c r="A2314" t="s">
        <v>37</v>
      </c>
      <c r="B2314">
        <v>6.4</v>
      </c>
    </row>
    <row r="2315" spans="1:2" x14ac:dyDescent="0.3">
      <c r="A2315" t="s">
        <v>37</v>
      </c>
      <c r="B2315">
        <v>6.1</v>
      </c>
    </row>
    <row r="2316" spans="1:2" x14ac:dyDescent="0.3">
      <c r="A2316" t="s">
        <v>37</v>
      </c>
      <c r="B2316">
        <v>7</v>
      </c>
    </row>
    <row r="2317" spans="1:2" x14ac:dyDescent="0.3">
      <c r="A2317" t="s">
        <v>37</v>
      </c>
      <c r="B2317">
        <v>6.5</v>
      </c>
    </row>
    <row r="2318" spans="1:2" x14ac:dyDescent="0.3">
      <c r="A2318" t="s">
        <v>37</v>
      </c>
      <c r="B2318">
        <v>7</v>
      </c>
    </row>
    <row r="2319" spans="1:2" x14ac:dyDescent="0.3">
      <c r="A2319" t="s">
        <v>37</v>
      </c>
      <c r="B2319">
        <v>7</v>
      </c>
    </row>
    <row r="2320" spans="1:2" x14ac:dyDescent="0.3">
      <c r="A2320" t="s">
        <v>37</v>
      </c>
      <c r="B2320">
        <v>4.9000000000000004</v>
      </c>
    </row>
    <row r="2321" spans="1:2" x14ac:dyDescent="0.3">
      <c r="A2321" t="s">
        <v>37</v>
      </c>
      <c r="B2321">
        <v>6.9</v>
      </c>
    </row>
    <row r="2322" spans="1:2" x14ac:dyDescent="0.3">
      <c r="A2322" t="s">
        <v>37</v>
      </c>
      <c r="B2322">
        <v>7.5</v>
      </c>
    </row>
    <row r="2323" spans="1:2" x14ac:dyDescent="0.3">
      <c r="A2323" t="s">
        <v>676</v>
      </c>
      <c r="B2323">
        <v>8.4</v>
      </c>
    </row>
    <row r="2324" spans="1:2" x14ac:dyDescent="0.3">
      <c r="A2324" t="s">
        <v>1464</v>
      </c>
      <c r="B2324">
        <v>6.9</v>
      </c>
    </row>
    <row r="2325" spans="1:2" x14ac:dyDescent="0.3">
      <c r="A2325" t="s">
        <v>37</v>
      </c>
      <c r="B2325">
        <v>4.5</v>
      </c>
    </row>
    <row r="2326" spans="1:2" x14ac:dyDescent="0.3">
      <c r="A2326" t="s">
        <v>37</v>
      </c>
      <c r="B2326">
        <v>7.4</v>
      </c>
    </row>
    <row r="2327" spans="1:2" x14ac:dyDescent="0.3">
      <c r="A2327" t="s">
        <v>37</v>
      </c>
      <c r="B2327">
        <v>7</v>
      </c>
    </row>
    <row r="2328" spans="1:2" x14ac:dyDescent="0.3">
      <c r="A2328" t="s">
        <v>37</v>
      </c>
      <c r="B2328">
        <v>2.8</v>
      </c>
    </row>
    <row r="2329" spans="1:2" x14ac:dyDescent="0.3">
      <c r="A2329" t="s">
        <v>37</v>
      </c>
      <c r="B2329">
        <v>7.5</v>
      </c>
    </row>
    <row r="2330" spans="1:2" x14ac:dyDescent="0.3">
      <c r="A2330" t="s">
        <v>37</v>
      </c>
      <c r="B2330">
        <v>7.1</v>
      </c>
    </row>
    <row r="2331" spans="1:2" x14ac:dyDescent="0.3">
      <c r="A2331" t="s">
        <v>37</v>
      </c>
      <c r="B2331">
        <v>6.4</v>
      </c>
    </row>
    <row r="2332" spans="1:2" x14ac:dyDescent="0.3">
      <c r="A2332" t="s">
        <v>37</v>
      </c>
      <c r="B2332">
        <v>6.7</v>
      </c>
    </row>
    <row r="2333" spans="1:2" x14ac:dyDescent="0.3">
      <c r="A2333" t="s">
        <v>37</v>
      </c>
      <c r="B2333">
        <v>5.3</v>
      </c>
    </row>
    <row r="2334" spans="1:2" x14ac:dyDescent="0.3">
      <c r="A2334" t="s">
        <v>676</v>
      </c>
      <c r="B2334">
        <v>6.9</v>
      </c>
    </row>
    <row r="2335" spans="1:2" x14ac:dyDescent="0.3">
      <c r="A2335" t="s">
        <v>37</v>
      </c>
      <c r="B2335">
        <v>6.2</v>
      </c>
    </row>
    <row r="2336" spans="1:2" x14ac:dyDescent="0.3">
      <c r="A2336" t="s">
        <v>37</v>
      </c>
      <c r="B2336">
        <v>6.3</v>
      </c>
    </row>
    <row r="2337" spans="1:2" x14ac:dyDescent="0.3">
      <c r="A2337" t="s">
        <v>37</v>
      </c>
      <c r="B2337">
        <v>6.4</v>
      </c>
    </row>
    <row r="2338" spans="1:2" x14ac:dyDescent="0.3">
      <c r="A2338" t="s">
        <v>7241</v>
      </c>
      <c r="B2338">
        <v>6.5</v>
      </c>
    </row>
    <row r="2339" spans="1:2" x14ac:dyDescent="0.3">
      <c r="A2339" t="s">
        <v>1464</v>
      </c>
      <c r="B2339">
        <v>6</v>
      </c>
    </row>
    <row r="2340" spans="1:2" x14ac:dyDescent="0.3">
      <c r="A2340" t="s">
        <v>37</v>
      </c>
      <c r="B2340">
        <v>5.0999999999999996</v>
      </c>
    </row>
    <row r="2341" spans="1:2" x14ac:dyDescent="0.3">
      <c r="A2341" t="s">
        <v>37</v>
      </c>
      <c r="B2341">
        <v>5.5</v>
      </c>
    </row>
    <row r="2342" spans="1:2" x14ac:dyDescent="0.3">
      <c r="A2342" t="s">
        <v>37</v>
      </c>
      <c r="B2342">
        <v>7.2</v>
      </c>
    </row>
    <row r="2343" spans="1:2" x14ac:dyDescent="0.3">
      <c r="A2343" t="s">
        <v>37</v>
      </c>
      <c r="B2343">
        <v>5.4</v>
      </c>
    </row>
    <row r="2344" spans="1:2" x14ac:dyDescent="0.3">
      <c r="A2344" t="s">
        <v>37</v>
      </c>
      <c r="B2344">
        <v>5.7</v>
      </c>
    </row>
    <row r="2345" spans="1:2" x14ac:dyDescent="0.3">
      <c r="A2345" t="s">
        <v>37</v>
      </c>
      <c r="B2345">
        <v>5.2</v>
      </c>
    </row>
    <row r="2346" spans="1:2" x14ac:dyDescent="0.3">
      <c r="A2346" t="s">
        <v>1946</v>
      </c>
      <c r="B2346">
        <v>6.2</v>
      </c>
    </row>
    <row r="2347" spans="1:2" x14ac:dyDescent="0.3">
      <c r="A2347" t="s">
        <v>37</v>
      </c>
      <c r="B2347">
        <v>6.7</v>
      </c>
    </row>
    <row r="2348" spans="1:2" x14ac:dyDescent="0.3">
      <c r="A2348" t="s">
        <v>37</v>
      </c>
      <c r="B2348">
        <v>5.8</v>
      </c>
    </row>
    <row r="2349" spans="1:2" x14ac:dyDescent="0.3">
      <c r="A2349" t="s">
        <v>37</v>
      </c>
      <c r="B2349">
        <v>7</v>
      </c>
    </row>
    <row r="2350" spans="1:2" x14ac:dyDescent="0.3">
      <c r="A2350" t="s">
        <v>37</v>
      </c>
      <c r="B2350">
        <v>4.8</v>
      </c>
    </row>
    <row r="2351" spans="1:2" x14ac:dyDescent="0.3">
      <c r="A2351" t="s">
        <v>37</v>
      </c>
      <c r="B2351">
        <v>7.2</v>
      </c>
    </row>
    <row r="2352" spans="1:2" x14ac:dyDescent="0.3">
      <c r="A2352" t="s">
        <v>37</v>
      </c>
      <c r="B2352">
        <v>5.6</v>
      </c>
    </row>
    <row r="2353" spans="1:2" x14ac:dyDescent="0.3">
      <c r="A2353" t="s">
        <v>37</v>
      </c>
      <c r="B2353">
        <v>6.4</v>
      </c>
    </row>
    <row r="2354" spans="1:2" x14ac:dyDescent="0.3">
      <c r="A2354" t="s">
        <v>1946</v>
      </c>
      <c r="B2354">
        <v>7.5</v>
      </c>
    </row>
    <row r="2355" spans="1:2" x14ac:dyDescent="0.3">
      <c r="A2355" t="s">
        <v>8731</v>
      </c>
      <c r="B2355">
        <v>7.4</v>
      </c>
    </row>
    <row r="2356" spans="1:2" x14ac:dyDescent="0.3">
      <c r="A2356" t="s">
        <v>37</v>
      </c>
      <c r="B2356">
        <v>8</v>
      </c>
    </row>
    <row r="2357" spans="1:2" x14ac:dyDescent="0.3">
      <c r="A2357" t="s">
        <v>37</v>
      </c>
      <c r="B2357">
        <v>5.7</v>
      </c>
    </row>
    <row r="2358" spans="1:2" x14ac:dyDescent="0.3">
      <c r="A2358" t="s">
        <v>37</v>
      </c>
      <c r="B2358">
        <v>6.8</v>
      </c>
    </row>
    <row r="2359" spans="1:2" x14ac:dyDescent="0.3">
      <c r="A2359" t="s">
        <v>37</v>
      </c>
      <c r="B2359">
        <v>5.9</v>
      </c>
    </row>
    <row r="2360" spans="1:2" x14ac:dyDescent="0.3">
      <c r="A2360" t="s">
        <v>37</v>
      </c>
      <c r="B2360">
        <v>7.2</v>
      </c>
    </row>
    <row r="2361" spans="1:2" x14ac:dyDescent="0.3">
      <c r="A2361" t="s">
        <v>37</v>
      </c>
      <c r="B2361">
        <v>5.5</v>
      </c>
    </row>
    <row r="2362" spans="1:2" x14ac:dyDescent="0.3">
      <c r="A2362" t="s">
        <v>37</v>
      </c>
      <c r="B2362">
        <v>8.4</v>
      </c>
    </row>
    <row r="2363" spans="1:2" x14ac:dyDescent="0.3">
      <c r="A2363" t="s">
        <v>37</v>
      </c>
      <c r="B2363">
        <v>8.5</v>
      </c>
    </row>
    <row r="2364" spans="1:2" x14ac:dyDescent="0.3">
      <c r="A2364" t="s">
        <v>37</v>
      </c>
      <c r="B2364">
        <v>5.6</v>
      </c>
    </row>
    <row r="2365" spans="1:2" x14ac:dyDescent="0.3">
      <c r="A2365" t="s">
        <v>37</v>
      </c>
      <c r="B2365">
        <v>4.0999999999999996</v>
      </c>
    </row>
    <row r="2366" spans="1:2" x14ac:dyDescent="0.3">
      <c r="A2366" t="s">
        <v>37</v>
      </c>
      <c r="B2366">
        <v>5</v>
      </c>
    </row>
    <row r="2367" spans="1:2" x14ac:dyDescent="0.3">
      <c r="A2367" t="s">
        <v>37</v>
      </c>
      <c r="B2367">
        <v>6.1</v>
      </c>
    </row>
    <row r="2368" spans="1:2" x14ac:dyDescent="0.3">
      <c r="A2368" t="s">
        <v>37</v>
      </c>
      <c r="B2368">
        <v>5.4</v>
      </c>
    </row>
    <row r="2369" spans="1:2" x14ac:dyDescent="0.3">
      <c r="A2369" t="s">
        <v>37</v>
      </c>
      <c r="B2369">
        <v>7.1</v>
      </c>
    </row>
    <row r="2370" spans="1:2" x14ac:dyDescent="0.3">
      <c r="A2370" t="s">
        <v>37</v>
      </c>
      <c r="B2370">
        <v>6.6</v>
      </c>
    </row>
    <row r="2371" spans="1:2" x14ac:dyDescent="0.3">
      <c r="A2371" t="s">
        <v>37</v>
      </c>
      <c r="B2371">
        <v>3.6</v>
      </c>
    </row>
    <row r="2372" spans="1:2" x14ac:dyDescent="0.3">
      <c r="A2372" t="s">
        <v>37</v>
      </c>
      <c r="B2372">
        <v>6.5</v>
      </c>
    </row>
    <row r="2373" spans="1:2" x14ac:dyDescent="0.3">
      <c r="A2373" t="s">
        <v>676</v>
      </c>
      <c r="B2373">
        <v>8.6</v>
      </c>
    </row>
    <row r="2374" spans="1:2" x14ac:dyDescent="0.3">
      <c r="A2374" t="s">
        <v>1946</v>
      </c>
      <c r="B2374">
        <v>6.2</v>
      </c>
    </row>
    <row r="2375" spans="1:2" x14ac:dyDescent="0.3">
      <c r="A2375" t="s">
        <v>37</v>
      </c>
      <c r="B2375">
        <v>7</v>
      </c>
    </row>
    <row r="2376" spans="1:2" x14ac:dyDescent="0.3">
      <c r="A2376" t="s">
        <v>37</v>
      </c>
      <c r="B2376">
        <v>7.6</v>
      </c>
    </row>
    <row r="2377" spans="1:2" x14ac:dyDescent="0.3">
      <c r="A2377" t="s">
        <v>37</v>
      </c>
      <c r="B2377">
        <v>6.5</v>
      </c>
    </row>
    <row r="2378" spans="1:2" x14ac:dyDescent="0.3">
      <c r="A2378" t="s">
        <v>37</v>
      </c>
      <c r="B2378">
        <v>6.4</v>
      </c>
    </row>
    <row r="2379" spans="1:2" x14ac:dyDescent="0.3">
      <c r="A2379" t="s">
        <v>37</v>
      </c>
      <c r="B2379">
        <v>6.7</v>
      </c>
    </row>
    <row r="2380" spans="1:2" x14ac:dyDescent="0.3">
      <c r="A2380" t="s">
        <v>37</v>
      </c>
      <c r="B2380">
        <v>6.3</v>
      </c>
    </row>
    <row r="2381" spans="1:2" x14ac:dyDescent="0.3">
      <c r="A2381" t="s">
        <v>37</v>
      </c>
      <c r="B2381">
        <v>6.4</v>
      </c>
    </row>
    <row r="2382" spans="1:2" x14ac:dyDescent="0.3">
      <c r="A2382" t="s">
        <v>37</v>
      </c>
      <c r="B2382">
        <v>5.7</v>
      </c>
    </row>
    <row r="2383" spans="1:2" x14ac:dyDescent="0.3">
      <c r="A2383" t="s">
        <v>37</v>
      </c>
      <c r="B2383">
        <v>6.3</v>
      </c>
    </row>
    <row r="2384" spans="1:2" x14ac:dyDescent="0.3">
      <c r="A2384" t="s">
        <v>11690</v>
      </c>
      <c r="B2384">
        <v>7.8</v>
      </c>
    </row>
    <row r="2385" spans="1:2" x14ac:dyDescent="0.3">
      <c r="A2385" t="s">
        <v>37</v>
      </c>
      <c r="B2385">
        <v>6</v>
      </c>
    </row>
    <row r="2386" spans="1:2" x14ac:dyDescent="0.3">
      <c r="A2386" t="s">
        <v>37</v>
      </c>
      <c r="B2386">
        <v>7.7</v>
      </c>
    </row>
    <row r="2387" spans="1:2" x14ac:dyDescent="0.3">
      <c r="A2387" t="s">
        <v>37</v>
      </c>
      <c r="B2387">
        <v>6.2</v>
      </c>
    </row>
    <row r="2388" spans="1:2" x14ac:dyDescent="0.3">
      <c r="A2388" t="s">
        <v>11707</v>
      </c>
      <c r="B2388">
        <v>5.7</v>
      </c>
    </row>
    <row r="2389" spans="1:2" x14ac:dyDescent="0.3">
      <c r="A2389" t="s">
        <v>37</v>
      </c>
      <c r="B2389">
        <v>7.7</v>
      </c>
    </row>
    <row r="2390" spans="1:2" x14ac:dyDescent="0.3">
      <c r="A2390" t="s">
        <v>37</v>
      </c>
      <c r="B2390">
        <v>6.4</v>
      </c>
    </row>
    <row r="2391" spans="1:2" x14ac:dyDescent="0.3">
      <c r="A2391" t="s">
        <v>37</v>
      </c>
      <c r="B2391">
        <v>6.4</v>
      </c>
    </row>
    <row r="2392" spans="1:2" x14ac:dyDescent="0.3">
      <c r="A2392" t="s">
        <v>37</v>
      </c>
      <c r="B2392">
        <v>6.9</v>
      </c>
    </row>
    <row r="2393" spans="1:2" x14ac:dyDescent="0.3">
      <c r="A2393" t="s">
        <v>37</v>
      </c>
      <c r="B2393">
        <v>7.3</v>
      </c>
    </row>
    <row r="2394" spans="1:2" x14ac:dyDescent="0.3">
      <c r="A2394" t="s">
        <v>37</v>
      </c>
      <c r="B2394">
        <v>7.3</v>
      </c>
    </row>
    <row r="2395" spans="1:2" x14ac:dyDescent="0.3">
      <c r="A2395" t="s">
        <v>37</v>
      </c>
      <c r="B2395">
        <v>6.2</v>
      </c>
    </row>
    <row r="2396" spans="1:2" x14ac:dyDescent="0.3">
      <c r="A2396" t="s">
        <v>37</v>
      </c>
      <c r="B2396">
        <v>6.6</v>
      </c>
    </row>
    <row r="2397" spans="1:2" x14ac:dyDescent="0.3">
      <c r="A2397" t="s">
        <v>37</v>
      </c>
      <c r="B2397">
        <v>6.7</v>
      </c>
    </row>
    <row r="2398" spans="1:2" x14ac:dyDescent="0.3">
      <c r="A2398" t="s">
        <v>37</v>
      </c>
      <c r="B2398">
        <v>5.7</v>
      </c>
    </row>
    <row r="2399" spans="1:2" x14ac:dyDescent="0.3">
      <c r="A2399" t="s">
        <v>37</v>
      </c>
      <c r="B2399">
        <v>3.1</v>
      </c>
    </row>
    <row r="2400" spans="1:2" x14ac:dyDescent="0.3">
      <c r="A2400" t="s">
        <v>37</v>
      </c>
      <c r="B2400">
        <v>6.3</v>
      </c>
    </row>
    <row r="2401" spans="1:2" x14ac:dyDescent="0.3">
      <c r="A2401" t="s">
        <v>37</v>
      </c>
      <c r="B2401">
        <v>5.7</v>
      </c>
    </row>
    <row r="2402" spans="1:2" x14ac:dyDescent="0.3">
      <c r="A2402" t="s">
        <v>37</v>
      </c>
      <c r="B2402">
        <v>7.1</v>
      </c>
    </row>
    <row r="2403" spans="1:2" x14ac:dyDescent="0.3">
      <c r="A2403" t="s">
        <v>37</v>
      </c>
      <c r="B2403">
        <v>7</v>
      </c>
    </row>
    <row r="2404" spans="1:2" x14ac:dyDescent="0.3">
      <c r="A2404" t="s">
        <v>37</v>
      </c>
      <c r="B2404">
        <v>6.1</v>
      </c>
    </row>
    <row r="2405" spans="1:2" x14ac:dyDescent="0.3">
      <c r="A2405" t="s">
        <v>37</v>
      </c>
      <c r="B2405">
        <v>6.6</v>
      </c>
    </row>
    <row r="2406" spans="1:2" x14ac:dyDescent="0.3">
      <c r="A2406" t="s">
        <v>37</v>
      </c>
      <c r="B2406">
        <v>7.8</v>
      </c>
    </row>
    <row r="2407" spans="1:2" x14ac:dyDescent="0.3">
      <c r="A2407" t="s">
        <v>37</v>
      </c>
      <c r="B2407">
        <v>8.3000000000000007</v>
      </c>
    </row>
    <row r="2408" spans="1:2" x14ac:dyDescent="0.3">
      <c r="A2408" t="s">
        <v>37</v>
      </c>
      <c r="B2408">
        <v>3.9</v>
      </c>
    </row>
    <row r="2409" spans="1:2" x14ac:dyDescent="0.3">
      <c r="A2409" t="s">
        <v>37</v>
      </c>
      <c r="B2409">
        <v>7</v>
      </c>
    </row>
    <row r="2410" spans="1:2" x14ac:dyDescent="0.3">
      <c r="A2410" t="s">
        <v>37</v>
      </c>
      <c r="B2410">
        <v>6.7</v>
      </c>
    </row>
    <row r="2411" spans="1:2" x14ac:dyDescent="0.3">
      <c r="A2411" t="s">
        <v>37</v>
      </c>
      <c r="B2411">
        <v>7.3</v>
      </c>
    </row>
    <row r="2412" spans="1:2" x14ac:dyDescent="0.3">
      <c r="A2412" t="s">
        <v>37</v>
      </c>
      <c r="B2412">
        <v>7.5</v>
      </c>
    </row>
    <row r="2413" spans="1:2" x14ac:dyDescent="0.3">
      <c r="A2413" t="s">
        <v>37</v>
      </c>
      <c r="B2413">
        <v>6.3</v>
      </c>
    </row>
    <row r="2414" spans="1:2" x14ac:dyDescent="0.3">
      <c r="A2414" t="s">
        <v>37</v>
      </c>
      <c r="B2414">
        <v>7.8</v>
      </c>
    </row>
    <row r="2415" spans="1:2" x14ac:dyDescent="0.3">
      <c r="A2415" t="s">
        <v>37</v>
      </c>
      <c r="B2415">
        <v>7.3</v>
      </c>
    </row>
    <row r="2416" spans="1:2" x14ac:dyDescent="0.3">
      <c r="A2416" t="s">
        <v>37</v>
      </c>
      <c r="B2416">
        <v>7.6</v>
      </c>
    </row>
    <row r="2417" spans="1:2" x14ac:dyDescent="0.3">
      <c r="A2417" t="s">
        <v>37</v>
      </c>
      <c r="B2417">
        <v>5.3</v>
      </c>
    </row>
    <row r="2418" spans="1:2" x14ac:dyDescent="0.3">
      <c r="A2418" t="s">
        <v>37</v>
      </c>
      <c r="B2418">
        <v>7.9</v>
      </c>
    </row>
    <row r="2419" spans="1:2" x14ac:dyDescent="0.3">
      <c r="A2419" t="s">
        <v>37</v>
      </c>
      <c r="B2419">
        <v>5.3</v>
      </c>
    </row>
    <row r="2420" spans="1:2" x14ac:dyDescent="0.3">
      <c r="A2420" t="s">
        <v>37</v>
      </c>
      <c r="B2420">
        <v>6.8</v>
      </c>
    </row>
    <row r="2421" spans="1:2" x14ac:dyDescent="0.3">
      <c r="A2421" t="s">
        <v>37</v>
      </c>
      <c r="B2421">
        <v>7.1</v>
      </c>
    </row>
    <row r="2422" spans="1:2" x14ac:dyDescent="0.3">
      <c r="A2422" t="s">
        <v>37</v>
      </c>
      <c r="B2422">
        <v>7.2</v>
      </c>
    </row>
    <row r="2423" spans="1:2" x14ac:dyDescent="0.3">
      <c r="A2423" t="s">
        <v>37</v>
      </c>
      <c r="B2423">
        <v>5.8</v>
      </c>
    </row>
    <row r="2424" spans="1:2" x14ac:dyDescent="0.3">
      <c r="A2424" t="s">
        <v>37</v>
      </c>
      <c r="B2424">
        <v>5.8</v>
      </c>
    </row>
    <row r="2425" spans="1:2" x14ac:dyDescent="0.3">
      <c r="A2425" t="s">
        <v>37</v>
      </c>
      <c r="B2425">
        <v>8.3000000000000007</v>
      </c>
    </row>
    <row r="2426" spans="1:2" x14ac:dyDescent="0.3">
      <c r="A2426" t="s">
        <v>37</v>
      </c>
      <c r="B2426">
        <v>5.6</v>
      </c>
    </row>
    <row r="2427" spans="1:2" x14ac:dyDescent="0.3">
      <c r="A2427" t="s">
        <v>37</v>
      </c>
      <c r="B2427">
        <v>6.8</v>
      </c>
    </row>
    <row r="2428" spans="1:2" x14ac:dyDescent="0.3">
      <c r="A2428" t="s">
        <v>37</v>
      </c>
      <c r="B2428">
        <v>5</v>
      </c>
    </row>
    <row r="2429" spans="1:2" x14ac:dyDescent="0.3">
      <c r="A2429" t="s">
        <v>37</v>
      </c>
      <c r="B2429">
        <v>7.6</v>
      </c>
    </row>
    <row r="2430" spans="1:2" x14ac:dyDescent="0.3">
      <c r="A2430" t="s">
        <v>37</v>
      </c>
      <c r="B2430">
        <v>6.7</v>
      </c>
    </row>
    <row r="2431" spans="1:2" x14ac:dyDescent="0.3">
      <c r="A2431" t="s">
        <v>37</v>
      </c>
      <c r="B2431">
        <v>6.7</v>
      </c>
    </row>
    <row r="2432" spans="1:2" x14ac:dyDescent="0.3">
      <c r="A2432" t="s">
        <v>37</v>
      </c>
      <c r="B2432">
        <v>5.7</v>
      </c>
    </row>
    <row r="2433" spans="1:2" x14ac:dyDescent="0.3">
      <c r="A2433" t="s">
        <v>37</v>
      </c>
      <c r="B2433">
        <v>5.2</v>
      </c>
    </row>
    <row r="2434" spans="1:2" x14ac:dyDescent="0.3">
      <c r="A2434" t="s">
        <v>37</v>
      </c>
      <c r="B2434">
        <v>7.5</v>
      </c>
    </row>
    <row r="2435" spans="1:2" x14ac:dyDescent="0.3">
      <c r="A2435" t="s">
        <v>37</v>
      </c>
      <c r="B2435">
        <v>7.2</v>
      </c>
    </row>
    <row r="2436" spans="1:2" x14ac:dyDescent="0.3">
      <c r="A2436" t="s">
        <v>37</v>
      </c>
      <c r="B2436">
        <v>5.3</v>
      </c>
    </row>
    <row r="2437" spans="1:2" x14ac:dyDescent="0.3">
      <c r="A2437" t="s">
        <v>37</v>
      </c>
      <c r="B2437">
        <v>6.5</v>
      </c>
    </row>
    <row r="2438" spans="1:2" x14ac:dyDescent="0.3">
      <c r="A2438" t="s">
        <v>37</v>
      </c>
      <c r="B2438">
        <v>5</v>
      </c>
    </row>
    <row r="2439" spans="1:2" x14ac:dyDescent="0.3">
      <c r="A2439" t="s">
        <v>37</v>
      </c>
      <c r="B2439">
        <v>6.1</v>
      </c>
    </row>
    <row r="2440" spans="1:2" x14ac:dyDescent="0.3">
      <c r="A2440" t="s">
        <v>37</v>
      </c>
      <c r="B2440">
        <v>7.4</v>
      </c>
    </row>
    <row r="2441" spans="1:2" x14ac:dyDescent="0.3">
      <c r="A2441" t="s">
        <v>37</v>
      </c>
      <c r="B2441">
        <v>4.4000000000000004</v>
      </c>
    </row>
    <row r="2442" spans="1:2" x14ac:dyDescent="0.3">
      <c r="A2442" t="s">
        <v>37</v>
      </c>
      <c r="B2442">
        <v>7.5</v>
      </c>
    </row>
    <row r="2443" spans="1:2" x14ac:dyDescent="0.3">
      <c r="A2443" t="s">
        <v>37</v>
      </c>
      <c r="B2443">
        <v>5.7</v>
      </c>
    </row>
    <row r="2444" spans="1:2" x14ac:dyDescent="0.3">
      <c r="A2444" t="s">
        <v>37</v>
      </c>
      <c r="B2444">
        <v>5.5</v>
      </c>
    </row>
    <row r="2445" spans="1:2" x14ac:dyDescent="0.3">
      <c r="A2445" t="s">
        <v>37</v>
      </c>
      <c r="B2445">
        <v>7.1</v>
      </c>
    </row>
    <row r="2446" spans="1:2" x14ac:dyDescent="0.3">
      <c r="A2446" t="s">
        <v>37</v>
      </c>
      <c r="B2446">
        <v>5.9</v>
      </c>
    </row>
    <row r="2447" spans="1:2" x14ac:dyDescent="0.3">
      <c r="A2447" t="s">
        <v>37</v>
      </c>
      <c r="B2447">
        <v>6.7</v>
      </c>
    </row>
    <row r="2448" spans="1:2" x14ac:dyDescent="0.3">
      <c r="A2448" t="s">
        <v>37</v>
      </c>
      <c r="B2448">
        <v>7</v>
      </c>
    </row>
    <row r="2449" spans="1:2" x14ac:dyDescent="0.3">
      <c r="A2449" t="s">
        <v>37</v>
      </c>
      <c r="B2449">
        <v>7.9</v>
      </c>
    </row>
    <row r="2450" spans="1:2" x14ac:dyDescent="0.3">
      <c r="A2450" t="s">
        <v>37</v>
      </c>
      <c r="B2450">
        <v>6.9</v>
      </c>
    </row>
    <row r="2451" spans="1:2" x14ac:dyDescent="0.3">
      <c r="A2451" t="s">
        <v>11980</v>
      </c>
      <c r="B2451">
        <v>7.3</v>
      </c>
    </row>
    <row r="2452" spans="1:2" x14ac:dyDescent="0.3">
      <c r="A2452" t="s">
        <v>37</v>
      </c>
      <c r="B2452">
        <v>7.3</v>
      </c>
    </row>
    <row r="2453" spans="1:2" x14ac:dyDescent="0.3">
      <c r="A2453" t="s">
        <v>37</v>
      </c>
      <c r="B2453">
        <v>3.5</v>
      </c>
    </row>
    <row r="2454" spans="1:2" x14ac:dyDescent="0.3">
      <c r="A2454" t="s">
        <v>37</v>
      </c>
      <c r="B2454">
        <v>7.8</v>
      </c>
    </row>
    <row r="2455" spans="1:2" x14ac:dyDescent="0.3">
      <c r="A2455" t="s">
        <v>37</v>
      </c>
      <c r="B2455">
        <v>7.4</v>
      </c>
    </row>
    <row r="2456" spans="1:2" x14ac:dyDescent="0.3">
      <c r="A2456" t="s">
        <v>37</v>
      </c>
      <c r="B2456">
        <v>6.7</v>
      </c>
    </row>
    <row r="2457" spans="1:2" x14ac:dyDescent="0.3">
      <c r="A2457" t="s">
        <v>37</v>
      </c>
      <c r="B2457">
        <v>6.4</v>
      </c>
    </row>
    <row r="2458" spans="1:2" x14ac:dyDescent="0.3">
      <c r="A2458" t="s">
        <v>37</v>
      </c>
      <c r="B2458">
        <v>7.1</v>
      </c>
    </row>
    <row r="2459" spans="1:2" x14ac:dyDescent="0.3">
      <c r="A2459" t="s">
        <v>8731</v>
      </c>
      <c r="B2459">
        <v>7.8</v>
      </c>
    </row>
    <row r="2460" spans="1:2" x14ac:dyDescent="0.3">
      <c r="A2460" t="s">
        <v>37</v>
      </c>
      <c r="B2460">
        <v>4</v>
      </c>
    </row>
    <row r="2461" spans="1:2" x14ac:dyDescent="0.3">
      <c r="A2461" t="s">
        <v>37</v>
      </c>
      <c r="B2461">
        <v>5.9</v>
      </c>
    </row>
    <row r="2462" spans="1:2" x14ac:dyDescent="0.3">
      <c r="A2462" t="s">
        <v>37</v>
      </c>
      <c r="B2462">
        <v>7.2</v>
      </c>
    </row>
    <row r="2463" spans="1:2" x14ac:dyDescent="0.3">
      <c r="A2463" t="s">
        <v>37</v>
      </c>
      <c r="B2463">
        <v>7.2</v>
      </c>
    </row>
    <row r="2464" spans="1:2" x14ac:dyDescent="0.3">
      <c r="A2464" t="s">
        <v>37</v>
      </c>
      <c r="B2464">
        <v>5.0999999999999996</v>
      </c>
    </row>
    <row r="2465" spans="1:2" x14ac:dyDescent="0.3">
      <c r="A2465" t="s">
        <v>37</v>
      </c>
      <c r="B2465">
        <v>7.7</v>
      </c>
    </row>
    <row r="2466" spans="1:2" x14ac:dyDescent="0.3">
      <c r="A2466" t="s">
        <v>37</v>
      </c>
      <c r="B2466">
        <v>5.5</v>
      </c>
    </row>
    <row r="2467" spans="1:2" x14ac:dyDescent="0.3">
      <c r="A2467" t="s">
        <v>37</v>
      </c>
      <c r="B2467">
        <v>6.2</v>
      </c>
    </row>
    <row r="2468" spans="1:2" x14ac:dyDescent="0.3">
      <c r="A2468" t="s">
        <v>37</v>
      </c>
      <c r="B2468">
        <v>7.2</v>
      </c>
    </row>
    <row r="2469" spans="1:2" x14ac:dyDescent="0.3">
      <c r="A2469" t="s">
        <v>37</v>
      </c>
      <c r="B2469">
        <v>5.2</v>
      </c>
    </row>
    <row r="2470" spans="1:2" x14ac:dyDescent="0.3">
      <c r="A2470" t="s">
        <v>37</v>
      </c>
      <c r="B2470">
        <v>6.7</v>
      </c>
    </row>
    <row r="2471" spans="1:2" x14ac:dyDescent="0.3">
      <c r="A2471" t="s">
        <v>37</v>
      </c>
      <c r="B2471">
        <v>6.3</v>
      </c>
    </row>
    <row r="2472" spans="1:2" x14ac:dyDescent="0.3">
      <c r="A2472" t="s">
        <v>37</v>
      </c>
      <c r="B2472">
        <v>5</v>
      </c>
    </row>
    <row r="2473" spans="1:2" x14ac:dyDescent="0.3">
      <c r="A2473" t="s">
        <v>37</v>
      </c>
      <c r="B2473">
        <v>6.2</v>
      </c>
    </row>
    <row r="2474" spans="1:2" x14ac:dyDescent="0.3">
      <c r="A2474" t="s">
        <v>37</v>
      </c>
      <c r="B2474">
        <v>7.6</v>
      </c>
    </row>
    <row r="2475" spans="1:2" x14ac:dyDescent="0.3">
      <c r="A2475" t="s">
        <v>37</v>
      </c>
      <c r="B2475">
        <v>4.0999999999999996</v>
      </c>
    </row>
    <row r="2476" spans="1:2" x14ac:dyDescent="0.3">
      <c r="A2476" t="s">
        <v>37</v>
      </c>
      <c r="B2476">
        <v>5.3</v>
      </c>
    </row>
    <row r="2477" spans="1:2" x14ac:dyDescent="0.3">
      <c r="A2477" t="s">
        <v>37</v>
      </c>
      <c r="B2477">
        <v>6.2</v>
      </c>
    </row>
    <row r="2478" spans="1:2" x14ac:dyDescent="0.3">
      <c r="A2478" t="s">
        <v>37</v>
      </c>
      <c r="B2478">
        <v>6.5</v>
      </c>
    </row>
    <row r="2479" spans="1:2" x14ac:dyDescent="0.3">
      <c r="A2479" t="s">
        <v>37</v>
      </c>
      <c r="B2479">
        <v>8.1</v>
      </c>
    </row>
    <row r="2480" spans="1:2" x14ac:dyDescent="0.3">
      <c r="A2480" t="s">
        <v>37</v>
      </c>
      <c r="B2480">
        <v>6.3</v>
      </c>
    </row>
    <row r="2481" spans="1:2" x14ac:dyDescent="0.3">
      <c r="A2481" t="s">
        <v>37</v>
      </c>
      <c r="B2481">
        <v>4.4000000000000004</v>
      </c>
    </row>
    <row r="2482" spans="1:2" x14ac:dyDescent="0.3">
      <c r="A2482" t="s">
        <v>37</v>
      </c>
      <c r="B2482">
        <v>4.5999999999999996</v>
      </c>
    </row>
    <row r="2483" spans="1:2" x14ac:dyDescent="0.3">
      <c r="A2483" t="s">
        <v>37</v>
      </c>
      <c r="B2483">
        <v>6</v>
      </c>
    </row>
    <row r="2484" spans="1:2" x14ac:dyDescent="0.3">
      <c r="A2484" t="s">
        <v>37</v>
      </c>
      <c r="B2484">
        <v>7.6</v>
      </c>
    </row>
    <row r="2485" spans="1:2" x14ac:dyDescent="0.3">
      <c r="A2485" t="s">
        <v>37</v>
      </c>
      <c r="B2485">
        <v>8.4</v>
      </c>
    </row>
    <row r="2486" spans="1:2" x14ac:dyDescent="0.3">
      <c r="A2486" t="s">
        <v>37</v>
      </c>
      <c r="B2486">
        <v>7.9</v>
      </c>
    </row>
    <row r="2487" spans="1:2" x14ac:dyDescent="0.3">
      <c r="A2487" t="s">
        <v>37</v>
      </c>
      <c r="B2487">
        <v>5.6</v>
      </c>
    </row>
    <row r="2488" spans="1:2" x14ac:dyDescent="0.3">
      <c r="A2488" t="s">
        <v>37</v>
      </c>
      <c r="B2488">
        <v>6.5</v>
      </c>
    </row>
    <row r="2489" spans="1:2" x14ac:dyDescent="0.3">
      <c r="A2489" t="s">
        <v>37</v>
      </c>
      <c r="B2489">
        <v>7.5</v>
      </c>
    </row>
    <row r="2490" spans="1:2" x14ac:dyDescent="0.3">
      <c r="A2490" t="s">
        <v>37</v>
      </c>
      <c r="B2490">
        <v>6.3</v>
      </c>
    </row>
    <row r="2491" spans="1:2" x14ac:dyDescent="0.3">
      <c r="A2491" t="s">
        <v>37</v>
      </c>
      <c r="B2491">
        <v>7.9</v>
      </c>
    </row>
    <row r="2492" spans="1:2" x14ac:dyDescent="0.3">
      <c r="A2492" t="s">
        <v>1946</v>
      </c>
      <c r="B2492">
        <v>7.9</v>
      </c>
    </row>
    <row r="2493" spans="1:2" x14ac:dyDescent="0.3">
      <c r="A2493" t="s">
        <v>37</v>
      </c>
      <c r="B2493">
        <v>5.0999999999999996</v>
      </c>
    </row>
    <row r="2494" spans="1:2" x14ac:dyDescent="0.3">
      <c r="A2494" t="s">
        <v>37</v>
      </c>
      <c r="B2494">
        <v>6.7</v>
      </c>
    </row>
    <row r="2495" spans="1:2" x14ac:dyDescent="0.3">
      <c r="A2495" t="s">
        <v>37</v>
      </c>
      <c r="B2495">
        <v>6.7</v>
      </c>
    </row>
    <row r="2496" spans="1:2" x14ac:dyDescent="0.3">
      <c r="A2496" t="s">
        <v>37</v>
      </c>
      <c r="B2496">
        <v>5.6</v>
      </c>
    </row>
    <row r="2497" spans="1:2" x14ac:dyDescent="0.3">
      <c r="A2497" t="s">
        <v>37</v>
      </c>
      <c r="B2497">
        <v>5.6</v>
      </c>
    </row>
    <row r="2498" spans="1:2" x14ac:dyDescent="0.3">
      <c r="A2498" t="s">
        <v>37</v>
      </c>
      <c r="B2498">
        <v>6.8</v>
      </c>
    </row>
    <row r="2499" spans="1:2" x14ac:dyDescent="0.3">
      <c r="A2499" t="s">
        <v>37</v>
      </c>
      <c r="B2499">
        <v>6.2</v>
      </c>
    </row>
    <row r="2500" spans="1:2" x14ac:dyDescent="0.3">
      <c r="A2500" t="s">
        <v>37</v>
      </c>
      <c r="B2500">
        <v>5.6</v>
      </c>
    </row>
    <row r="2501" spans="1:2" x14ac:dyDescent="0.3">
      <c r="A2501" t="s">
        <v>37</v>
      </c>
      <c r="B2501">
        <v>6.4</v>
      </c>
    </row>
    <row r="2502" spans="1:2" x14ac:dyDescent="0.3">
      <c r="A2502" t="s">
        <v>37</v>
      </c>
      <c r="B2502">
        <v>5.6</v>
      </c>
    </row>
    <row r="2503" spans="1:2" x14ac:dyDescent="0.3">
      <c r="A2503" t="s">
        <v>37</v>
      </c>
      <c r="B2503">
        <v>7.4</v>
      </c>
    </row>
    <row r="2504" spans="1:2" x14ac:dyDescent="0.3">
      <c r="A2504" t="s">
        <v>37</v>
      </c>
      <c r="B2504">
        <v>4.9000000000000004</v>
      </c>
    </row>
    <row r="2505" spans="1:2" x14ac:dyDescent="0.3">
      <c r="A2505" t="s">
        <v>37</v>
      </c>
      <c r="B2505">
        <v>6</v>
      </c>
    </row>
    <row r="2506" spans="1:2" x14ac:dyDescent="0.3">
      <c r="A2506" t="s">
        <v>37</v>
      </c>
      <c r="B2506">
        <v>7.2</v>
      </c>
    </row>
    <row r="2507" spans="1:2" x14ac:dyDescent="0.3">
      <c r="A2507" t="s">
        <v>37</v>
      </c>
      <c r="B2507">
        <v>4.9000000000000004</v>
      </c>
    </row>
    <row r="2508" spans="1:2" x14ac:dyDescent="0.3">
      <c r="A2508" t="s">
        <v>37</v>
      </c>
      <c r="B2508">
        <v>7.5</v>
      </c>
    </row>
    <row r="2509" spans="1:2" x14ac:dyDescent="0.3">
      <c r="A2509" t="s">
        <v>37</v>
      </c>
      <c r="B2509">
        <v>4.8</v>
      </c>
    </row>
    <row r="2510" spans="1:2" x14ac:dyDescent="0.3">
      <c r="A2510" t="s">
        <v>37</v>
      </c>
      <c r="B2510">
        <v>3.1</v>
      </c>
    </row>
    <row r="2511" spans="1:2" x14ac:dyDescent="0.3">
      <c r="A2511" t="s">
        <v>37</v>
      </c>
      <c r="B2511">
        <v>5.8</v>
      </c>
    </row>
    <row r="2512" spans="1:2" x14ac:dyDescent="0.3">
      <c r="A2512" t="s">
        <v>37</v>
      </c>
      <c r="B2512">
        <v>6.7</v>
      </c>
    </row>
    <row r="2513" spans="1:2" x14ac:dyDescent="0.3">
      <c r="A2513" t="s">
        <v>37</v>
      </c>
      <c r="B2513">
        <v>6.8</v>
      </c>
    </row>
    <row r="2514" spans="1:2" x14ac:dyDescent="0.3">
      <c r="A2514" t="s">
        <v>37</v>
      </c>
      <c r="B2514">
        <v>6.5</v>
      </c>
    </row>
    <row r="2515" spans="1:2" x14ac:dyDescent="0.3">
      <c r="A2515" t="s">
        <v>37</v>
      </c>
      <c r="B2515">
        <v>5.9</v>
      </c>
    </row>
    <row r="2516" spans="1:2" x14ac:dyDescent="0.3">
      <c r="A2516" t="s">
        <v>37</v>
      </c>
      <c r="B2516">
        <v>5.5</v>
      </c>
    </row>
    <row r="2517" spans="1:2" x14ac:dyDescent="0.3">
      <c r="A2517" t="s">
        <v>37</v>
      </c>
      <c r="B2517">
        <v>3.6</v>
      </c>
    </row>
    <row r="2518" spans="1:2" x14ac:dyDescent="0.3">
      <c r="A2518" t="s">
        <v>37</v>
      </c>
      <c r="B2518">
        <v>3.3</v>
      </c>
    </row>
    <row r="2519" spans="1:2" x14ac:dyDescent="0.3">
      <c r="A2519" t="s">
        <v>37</v>
      </c>
      <c r="B2519">
        <v>7.4</v>
      </c>
    </row>
    <row r="2520" spans="1:2" x14ac:dyDescent="0.3">
      <c r="A2520" t="s">
        <v>37</v>
      </c>
      <c r="B2520">
        <v>6.7</v>
      </c>
    </row>
    <row r="2521" spans="1:2" x14ac:dyDescent="0.3">
      <c r="A2521" t="s">
        <v>37</v>
      </c>
      <c r="B2521">
        <v>3</v>
      </c>
    </row>
    <row r="2522" spans="1:2" x14ac:dyDescent="0.3">
      <c r="A2522" t="s">
        <v>37</v>
      </c>
      <c r="B2522">
        <v>7.6</v>
      </c>
    </row>
    <row r="2523" spans="1:2" x14ac:dyDescent="0.3">
      <c r="A2523" t="s">
        <v>37</v>
      </c>
      <c r="B2523">
        <v>6.4</v>
      </c>
    </row>
    <row r="2524" spans="1:2" x14ac:dyDescent="0.3">
      <c r="A2524" t="s">
        <v>37</v>
      </c>
      <c r="B2524">
        <v>6.9</v>
      </c>
    </row>
    <row r="2525" spans="1:2" x14ac:dyDescent="0.3">
      <c r="A2525" t="s">
        <v>37</v>
      </c>
      <c r="B2525">
        <v>6.6</v>
      </c>
    </row>
    <row r="2526" spans="1:2" x14ac:dyDescent="0.3">
      <c r="A2526" t="s">
        <v>37</v>
      </c>
      <c r="B2526">
        <v>5.5</v>
      </c>
    </row>
    <row r="2527" spans="1:2" x14ac:dyDescent="0.3">
      <c r="A2527" t="s">
        <v>1464</v>
      </c>
      <c r="B2527">
        <v>6.6</v>
      </c>
    </row>
    <row r="2528" spans="1:2" x14ac:dyDescent="0.3">
      <c r="A2528" t="s">
        <v>37</v>
      </c>
      <c r="B2528">
        <v>5.2</v>
      </c>
    </row>
    <row r="2529" spans="1:2" x14ac:dyDescent="0.3">
      <c r="A2529" t="s">
        <v>37</v>
      </c>
      <c r="B2529">
        <v>4.0999999999999996</v>
      </c>
    </row>
    <row r="2530" spans="1:2" x14ac:dyDescent="0.3">
      <c r="A2530" t="s">
        <v>37</v>
      </c>
      <c r="B2530">
        <v>6.8</v>
      </c>
    </row>
    <row r="2531" spans="1:2" x14ac:dyDescent="0.3">
      <c r="A2531" t="s">
        <v>37</v>
      </c>
      <c r="B2531">
        <v>6.5</v>
      </c>
    </row>
    <row r="2532" spans="1:2" x14ac:dyDescent="0.3">
      <c r="A2532" t="s">
        <v>37</v>
      </c>
      <c r="B2532">
        <v>7.6</v>
      </c>
    </row>
    <row r="2533" spans="1:2" x14ac:dyDescent="0.3">
      <c r="A2533" t="s">
        <v>37</v>
      </c>
      <c r="B2533">
        <v>7.4</v>
      </c>
    </row>
    <row r="2534" spans="1:2" x14ac:dyDescent="0.3">
      <c r="A2534" t="s">
        <v>37</v>
      </c>
      <c r="B2534">
        <v>7.7</v>
      </c>
    </row>
    <row r="2535" spans="1:2" x14ac:dyDescent="0.3">
      <c r="A2535" t="s">
        <v>37</v>
      </c>
      <c r="B2535">
        <v>7.1</v>
      </c>
    </row>
    <row r="2536" spans="1:2" x14ac:dyDescent="0.3">
      <c r="A2536" t="s">
        <v>37</v>
      </c>
      <c r="B2536">
        <v>6.3</v>
      </c>
    </row>
    <row r="2537" spans="1:2" x14ac:dyDescent="0.3">
      <c r="A2537" t="s">
        <v>37</v>
      </c>
      <c r="B2537">
        <v>7.6</v>
      </c>
    </row>
    <row r="2538" spans="1:2" x14ac:dyDescent="0.3">
      <c r="A2538" t="s">
        <v>37</v>
      </c>
      <c r="B2538">
        <v>8</v>
      </c>
    </row>
    <row r="2539" spans="1:2" x14ac:dyDescent="0.3">
      <c r="A2539" t="s">
        <v>37</v>
      </c>
      <c r="B2539">
        <v>7.3</v>
      </c>
    </row>
    <row r="2540" spans="1:2" x14ac:dyDescent="0.3">
      <c r="A2540" t="s">
        <v>37</v>
      </c>
      <c r="B2540">
        <v>7.6</v>
      </c>
    </row>
    <row r="2541" spans="1:2" x14ac:dyDescent="0.3">
      <c r="A2541" t="s">
        <v>37</v>
      </c>
      <c r="B2541">
        <v>7.8</v>
      </c>
    </row>
    <row r="2542" spans="1:2" x14ac:dyDescent="0.3">
      <c r="A2542" t="s">
        <v>37</v>
      </c>
      <c r="B2542">
        <v>6.5</v>
      </c>
    </row>
    <row r="2543" spans="1:2" x14ac:dyDescent="0.3">
      <c r="A2543" t="s">
        <v>37</v>
      </c>
      <c r="B2543">
        <v>6.4</v>
      </c>
    </row>
    <row r="2544" spans="1:2" x14ac:dyDescent="0.3">
      <c r="A2544" t="s">
        <v>37</v>
      </c>
      <c r="B2544">
        <v>8</v>
      </c>
    </row>
    <row r="2545" spans="1:2" x14ac:dyDescent="0.3">
      <c r="A2545" t="s">
        <v>37</v>
      </c>
      <c r="B2545">
        <v>4.8</v>
      </c>
    </row>
    <row r="2546" spans="1:2" x14ac:dyDescent="0.3">
      <c r="A2546" t="s">
        <v>37</v>
      </c>
      <c r="B2546">
        <v>7.8</v>
      </c>
    </row>
    <row r="2547" spans="1:2" x14ac:dyDescent="0.3">
      <c r="A2547" t="s">
        <v>37</v>
      </c>
      <c r="B2547">
        <v>5.9</v>
      </c>
    </row>
    <row r="2548" spans="1:2" x14ac:dyDescent="0.3">
      <c r="A2548" t="s">
        <v>37</v>
      </c>
      <c r="B2548">
        <v>5.4</v>
      </c>
    </row>
    <row r="2549" spans="1:2" x14ac:dyDescent="0.3">
      <c r="A2549" t="s">
        <v>37</v>
      </c>
      <c r="B2549">
        <v>3.3</v>
      </c>
    </row>
    <row r="2550" spans="1:2" x14ac:dyDescent="0.3">
      <c r="A2550" t="s">
        <v>2778</v>
      </c>
      <c r="B2550">
        <v>8.1999999999999993</v>
      </c>
    </row>
    <row r="2551" spans="1:2" x14ac:dyDescent="0.3">
      <c r="A2551" t="s">
        <v>37</v>
      </c>
      <c r="B2551">
        <v>6.6</v>
      </c>
    </row>
    <row r="2552" spans="1:2" x14ac:dyDescent="0.3">
      <c r="A2552" t="s">
        <v>37</v>
      </c>
      <c r="B2552">
        <v>5.4</v>
      </c>
    </row>
    <row r="2553" spans="1:2" x14ac:dyDescent="0.3">
      <c r="A2553" t="s">
        <v>37</v>
      </c>
      <c r="B2553">
        <v>6.4</v>
      </c>
    </row>
    <row r="2554" spans="1:2" x14ac:dyDescent="0.3">
      <c r="A2554" t="s">
        <v>37</v>
      </c>
      <c r="B2554">
        <v>4.8</v>
      </c>
    </row>
    <row r="2555" spans="1:2" x14ac:dyDescent="0.3">
      <c r="A2555" t="s">
        <v>37</v>
      </c>
      <c r="B2555">
        <v>5.9</v>
      </c>
    </row>
    <row r="2556" spans="1:2" x14ac:dyDescent="0.3">
      <c r="A2556" t="s">
        <v>37</v>
      </c>
      <c r="B2556">
        <v>5.5</v>
      </c>
    </row>
    <row r="2557" spans="1:2" x14ac:dyDescent="0.3">
      <c r="A2557" t="s">
        <v>37</v>
      </c>
      <c r="B2557">
        <v>7.9</v>
      </c>
    </row>
    <row r="2558" spans="1:2" x14ac:dyDescent="0.3">
      <c r="A2558" t="s">
        <v>37</v>
      </c>
      <c r="B2558">
        <v>4.9000000000000004</v>
      </c>
    </row>
    <row r="2559" spans="1:2" x14ac:dyDescent="0.3">
      <c r="A2559" t="s">
        <v>37</v>
      </c>
      <c r="B2559">
        <v>7.2</v>
      </c>
    </row>
    <row r="2560" spans="1:2" x14ac:dyDescent="0.3">
      <c r="A2560" t="s">
        <v>12472</v>
      </c>
      <c r="B2560">
        <v>6.6</v>
      </c>
    </row>
    <row r="2561" spans="1:2" x14ac:dyDescent="0.3">
      <c r="A2561" t="s">
        <v>37</v>
      </c>
      <c r="B2561">
        <v>6.7</v>
      </c>
    </row>
    <row r="2562" spans="1:2" x14ac:dyDescent="0.3">
      <c r="A2562" t="s">
        <v>37</v>
      </c>
      <c r="B2562">
        <v>5.3</v>
      </c>
    </row>
    <row r="2563" spans="1:2" x14ac:dyDescent="0.3">
      <c r="A2563" t="s">
        <v>37</v>
      </c>
      <c r="B2563">
        <v>7.2</v>
      </c>
    </row>
    <row r="2564" spans="1:2" x14ac:dyDescent="0.3">
      <c r="A2564" t="s">
        <v>37</v>
      </c>
      <c r="B2564">
        <v>5.0999999999999996</v>
      </c>
    </row>
    <row r="2565" spans="1:2" x14ac:dyDescent="0.3">
      <c r="A2565" t="s">
        <v>37</v>
      </c>
      <c r="B2565">
        <v>5.6</v>
      </c>
    </row>
    <row r="2566" spans="1:2" x14ac:dyDescent="0.3">
      <c r="A2566" t="s">
        <v>37</v>
      </c>
      <c r="B2566">
        <v>7.6</v>
      </c>
    </row>
    <row r="2567" spans="1:2" x14ac:dyDescent="0.3">
      <c r="A2567" t="s">
        <v>37</v>
      </c>
      <c r="B2567">
        <v>3.1</v>
      </c>
    </row>
    <row r="2568" spans="1:2" x14ac:dyDescent="0.3">
      <c r="A2568" t="s">
        <v>37</v>
      </c>
      <c r="B2568">
        <v>7.2</v>
      </c>
    </row>
    <row r="2569" spans="1:2" x14ac:dyDescent="0.3">
      <c r="A2569" t="s">
        <v>37</v>
      </c>
      <c r="B2569">
        <v>5.7</v>
      </c>
    </row>
    <row r="2570" spans="1:2" x14ac:dyDescent="0.3">
      <c r="A2570" t="s">
        <v>37</v>
      </c>
      <c r="B2570">
        <v>5.2</v>
      </c>
    </row>
    <row r="2571" spans="1:2" x14ac:dyDescent="0.3">
      <c r="A2571" t="s">
        <v>37</v>
      </c>
      <c r="B2571">
        <v>7.7</v>
      </c>
    </row>
    <row r="2572" spans="1:2" x14ac:dyDescent="0.3">
      <c r="A2572" t="s">
        <v>37</v>
      </c>
      <c r="B2572">
        <v>7</v>
      </c>
    </row>
    <row r="2573" spans="1:2" x14ac:dyDescent="0.3">
      <c r="A2573" t="s">
        <v>37</v>
      </c>
      <c r="B2573">
        <v>3.6</v>
      </c>
    </row>
    <row r="2574" spans="1:2" x14ac:dyDescent="0.3">
      <c r="A2574" t="s">
        <v>37</v>
      </c>
      <c r="B2574">
        <v>4.9000000000000004</v>
      </c>
    </row>
    <row r="2575" spans="1:2" x14ac:dyDescent="0.3">
      <c r="A2575" t="s">
        <v>37</v>
      </c>
      <c r="B2575">
        <v>6</v>
      </c>
    </row>
    <row r="2576" spans="1:2" x14ac:dyDescent="0.3">
      <c r="A2576" t="s">
        <v>37</v>
      </c>
      <c r="B2576">
        <v>6.6</v>
      </c>
    </row>
    <row r="2577" spans="1:2" x14ac:dyDescent="0.3">
      <c r="A2577" t="s">
        <v>37</v>
      </c>
      <c r="B2577">
        <v>6.8</v>
      </c>
    </row>
    <row r="2578" spans="1:2" x14ac:dyDescent="0.3">
      <c r="A2578" t="s">
        <v>37</v>
      </c>
      <c r="B2578">
        <v>7.2</v>
      </c>
    </row>
    <row r="2579" spans="1:2" x14ac:dyDescent="0.3">
      <c r="A2579" t="s">
        <v>37</v>
      </c>
      <c r="B2579">
        <v>7.2</v>
      </c>
    </row>
    <row r="2580" spans="1:2" x14ac:dyDescent="0.3">
      <c r="A2580" t="s">
        <v>37</v>
      </c>
      <c r="B2580">
        <v>2.8</v>
      </c>
    </row>
    <row r="2581" spans="1:2" x14ac:dyDescent="0.3">
      <c r="A2581" t="s">
        <v>37</v>
      </c>
      <c r="B2581">
        <v>6.6</v>
      </c>
    </row>
    <row r="2582" spans="1:2" x14ac:dyDescent="0.3">
      <c r="A2582" t="s">
        <v>37</v>
      </c>
      <c r="B2582">
        <v>6.7</v>
      </c>
    </row>
    <row r="2583" spans="1:2" x14ac:dyDescent="0.3">
      <c r="A2583" t="s">
        <v>37</v>
      </c>
      <c r="B2583">
        <v>7</v>
      </c>
    </row>
    <row r="2584" spans="1:2" x14ac:dyDescent="0.3">
      <c r="A2584" t="s">
        <v>37</v>
      </c>
      <c r="B2584">
        <v>4.4000000000000004</v>
      </c>
    </row>
    <row r="2585" spans="1:2" x14ac:dyDescent="0.3">
      <c r="A2585" t="s">
        <v>1464</v>
      </c>
      <c r="B2585">
        <v>7.1</v>
      </c>
    </row>
    <row r="2586" spans="1:2" x14ac:dyDescent="0.3">
      <c r="A2586" t="s">
        <v>37</v>
      </c>
      <c r="B2586">
        <v>6.2</v>
      </c>
    </row>
    <row r="2587" spans="1:2" x14ac:dyDescent="0.3">
      <c r="A2587" t="s">
        <v>37</v>
      </c>
      <c r="B2587">
        <v>7.3</v>
      </c>
    </row>
    <row r="2588" spans="1:2" x14ac:dyDescent="0.3">
      <c r="A2588" t="s">
        <v>37</v>
      </c>
      <c r="B2588">
        <v>5.0999999999999996</v>
      </c>
    </row>
    <row r="2589" spans="1:2" x14ac:dyDescent="0.3">
      <c r="A2589" t="s">
        <v>37</v>
      </c>
      <c r="B2589">
        <v>8.1</v>
      </c>
    </row>
    <row r="2590" spans="1:2" x14ac:dyDescent="0.3">
      <c r="A2590" t="s">
        <v>37</v>
      </c>
      <c r="B2590">
        <v>6.7</v>
      </c>
    </row>
    <row r="2591" spans="1:2" x14ac:dyDescent="0.3">
      <c r="A2591" t="s">
        <v>37</v>
      </c>
      <c r="B2591">
        <v>6.6</v>
      </c>
    </row>
    <row r="2592" spans="1:2" x14ac:dyDescent="0.3">
      <c r="A2592" t="s">
        <v>37</v>
      </c>
      <c r="B2592">
        <v>4.5</v>
      </c>
    </row>
    <row r="2593" spans="1:2" x14ac:dyDescent="0.3">
      <c r="A2593" t="s">
        <v>37</v>
      </c>
      <c r="B2593">
        <v>8.1</v>
      </c>
    </row>
    <row r="2594" spans="1:2" x14ac:dyDescent="0.3">
      <c r="A2594" t="s">
        <v>37</v>
      </c>
      <c r="B2594">
        <v>6.6</v>
      </c>
    </row>
    <row r="2595" spans="1:2" x14ac:dyDescent="0.3">
      <c r="A2595" t="s">
        <v>37</v>
      </c>
      <c r="B2595">
        <v>6.5</v>
      </c>
    </row>
    <row r="2596" spans="1:2" x14ac:dyDescent="0.3">
      <c r="A2596" t="s">
        <v>37</v>
      </c>
      <c r="B2596">
        <v>5.9</v>
      </c>
    </row>
    <row r="2597" spans="1:2" x14ac:dyDescent="0.3">
      <c r="A2597" t="s">
        <v>1464</v>
      </c>
      <c r="B2597">
        <v>6.6</v>
      </c>
    </row>
    <row r="2598" spans="1:2" x14ac:dyDescent="0.3">
      <c r="A2598" t="s">
        <v>37</v>
      </c>
      <c r="B2598">
        <v>6.5</v>
      </c>
    </row>
    <row r="2599" spans="1:2" x14ac:dyDescent="0.3">
      <c r="A2599" t="s">
        <v>37</v>
      </c>
      <c r="B2599">
        <v>7.3</v>
      </c>
    </row>
    <row r="2600" spans="1:2" x14ac:dyDescent="0.3">
      <c r="A2600" t="s">
        <v>37</v>
      </c>
      <c r="B2600">
        <v>7.5</v>
      </c>
    </row>
    <row r="2601" spans="1:2" x14ac:dyDescent="0.3">
      <c r="A2601" t="s">
        <v>37</v>
      </c>
      <c r="B2601">
        <v>5.9</v>
      </c>
    </row>
    <row r="2602" spans="1:2" x14ac:dyDescent="0.3">
      <c r="A2602" t="s">
        <v>37</v>
      </c>
      <c r="B2602">
        <v>7.4</v>
      </c>
    </row>
    <row r="2603" spans="1:2" x14ac:dyDescent="0.3">
      <c r="A2603" t="s">
        <v>37</v>
      </c>
      <c r="B2603">
        <v>6.9</v>
      </c>
    </row>
    <row r="2604" spans="1:2" x14ac:dyDescent="0.3">
      <c r="A2604" t="s">
        <v>1946</v>
      </c>
      <c r="B2604">
        <v>7.9</v>
      </c>
    </row>
    <row r="2605" spans="1:2" x14ac:dyDescent="0.3">
      <c r="A2605" t="s">
        <v>37</v>
      </c>
      <c r="B2605">
        <v>8.4</v>
      </c>
    </row>
    <row r="2606" spans="1:2" x14ac:dyDescent="0.3">
      <c r="A2606" t="s">
        <v>37</v>
      </c>
      <c r="B2606">
        <v>8</v>
      </c>
    </row>
    <row r="2607" spans="1:2" x14ac:dyDescent="0.3">
      <c r="A2607" t="s">
        <v>37</v>
      </c>
      <c r="B2607">
        <v>6</v>
      </c>
    </row>
    <row r="2608" spans="1:2" x14ac:dyDescent="0.3">
      <c r="A2608" t="s">
        <v>37</v>
      </c>
      <c r="B2608">
        <v>7.3</v>
      </c>
    </row>
    <row r="2609" spans="1:2" x14ac:dyDescent="0.3">
      <c r="A2609" t="s">
        <v>37</v>
      </c>
      <c r="B2609">
        <v>6.8</v>
      </c>
    </row>
    <row r="2610" spans="1:2" x14ac:dyDescent="0.3">
      <c r="A2610" t="s">
        <v>37</v>
      </c>
      <c r="B2610">
        <v>7.8</v>
      </c>
    </row>
    <row r="2611" spans="1:2" x14ac:dyDescent="0.3">
      <c r="A2611" t="s">
        <v>12700</v>
      </c>
      <c r="B2611">
        <v>5.7</v>
      </c>
    </row>
    <row r="2612" spans="1:2" x14ac:dyDescent="0.3">
      <c r="A2612" t="s">
        <v>37</v>
      </c>
      <c r="B2612">
        <v>6.1</v>
      </c>
    </row>
    <row r="2613" spans="1:2" x14ac:dyDescent="0.3">
      <c r="A2613" t="s">
        <v>37</v>
      </c>
      <c r="B2613">
        <v>8.1</v>
      </c>
    </row>
    <row r="2614" spans="1:2" x14ac:dyDescent="0.3">
      <c r="A2614" t="s">
        <v>37</v>
      </c>
      <c r="B2614">
        <v>6.1</v>
      </c>
    </row>
    <row r="2615" spans="1:2" x14ac:dyDescent="0.3">
      <c r="A2615" t="s">
        <v>37</v>
      </c>
      <c r="B2615">
        <v>7.5</v>
      </c>
    </row>
    <row r="2616" spans="1:2" x14ac:dyDescent="0.3">
      <c r="A2616" t="s">
        <v>37</v>
      </c>
      <c r="B2616">
        <v>6.2</v>
      </c>
    </row>
    <row r="2617" spans="1:2" x14ac:dyDescent="0.3">
      <c r="A2617" t="s">
        <v>37</v>
      </c>
      <c r="B2617">
        <v>6.2</v>
      </c>
    </row>
    <row r="2618" spans="1:2" x14ac:dyDescent="0.3">
      <c r="A2618" t="s">
        <v>37</v>
      </c>
      <c r="B2618">
        <v>7.9</v>
      </c>
    </row>
    <row r="2619" spans="1:2" x14ac:dyDescent="0.3">
      <c r="A2619" t="s">
        <v>37</v>
      </c>
      <c r="B2619">
        <v>7.4</v>
      </c>
    </row>
    <row r="2620" spans="1:2" x14ac:dyDescent="0.3">
      <c r="A2620" t="s">
        <v>37</v>
      </c>
      <c r="B2620">
        <v>6.6</v>
      </c>
    </row>
    <row r="2621" spans="1:2" x14ac:dyDescent="0.3">
      <c r="A2621" t="s">
        <v>37</v>
      </c>
      <c r="B2621">
        <v>7.3</v>
      </c>
    </row>
    <row r="2622" spans="1:2" x14ac:dyDescent="0.3">
      <c r="A2622" t="s">
        <v>37</v>
      </c>
      <c r="B2622">
        <v>7.5</v>
      </c>
    </row>
    <row r="2623" spans="1:2" x14ac:dyDescent="0.3">
      <c r="A2623" t="s">
        <v>37</v>
      </c>
      <c r="B2623">
        <v>5.6</v>
      </c>
    </row>
    <row r="2624" spans="1:2" x14ac:dyDescent="0.3">
      <c r="A2624" t="s">
        <v>37</v>
      </c>
      <c r="B2624">
        <v>7.3</v>
      </c>
    </row>
    <row r="2625" spans="1:2" x14ac:dyDescent="0.3">
      <c r="A2625" t="s">
        <v>37</v>
      </c>
      <c r="B2625">
        <v>6.4</v>
      </c>
    </row>
    <row r="2626" spans="1:2" x14ac:dyDescent="0.3">
      <c r="A2626" t="s">
        <v>37</v>
      </c>
      <c r="B2626">
        <v>5</v>
      </c>
    </row>
    <row r="2627" spans="1:2" x14ac:dyDescent="0.3">
      <c r="A2627" t="s">
        <v>37</v>
      </c>
      <c r="B2627">
        <v>5.4</v>
      </c>
    </row>
    <row r="2628" spans="1:2" x14ac:dyDescent="0.3">
      <c r="A2628" t="s">
        <v>37</v>
      </c>
      <c r="B2628">
        <v>8.1999999999999993</v>
      </c>
    </row>
    <row r="2629" spans="1:2" x14ac:dyDescent="0.3">
      <c r="A2629" t="s">
        <v>37</v>
      </c>
      <c r="B2629">
        <v>7.1</v>
      </c>
    </row>
    <row r="2630" spans="1:2" x14ac:dyDescent="0.3">
      <c r="A2630" t="s">
        <v>37</v>
      </c>
      <c r="B2630">
        <v>5.3</v>
      </c>
    </row>
    <row r="2631" spans="1:2" x14ac:dyDescent="0.3">
      <c r="A2631" t="s">
        <v>37</v>
      </c>
      <c r="B2631">
        <v>6.5</v>
      </c>
    </row>
    <row r="2632" spans="1:2" x14ac:dyDescent="0.3">
      <c r="A2632" t="s">
        <v>37</v>
      </c>
      <c r="B2632">
        <v>6.2</v>
      </c>
    </row>
    <row r="2633" spans="1:2" x14ac:dyDescent="0.3">
      <c r="A2633" t="s">
        <v>37</v>
      </c>
      <c r="B2633">
        <v>6.4</v>
      </c>
    </row>
    <row r="2634" spans="1:2" x14ac:dyDescent="0.3">
      <c r="A2634" t="s">
        <v>37</v>
      </c>
      <c r="B2634">
        <v>7.2</v>
      </c>
    </row>
    <row r="2635" spans="1:2" x14ac:dyDescent="0.3">
      <c r="A2635" t="s">
        <v>37</v>
      </c>
      <c r="B2635">
        <v>6.9</v>
      </c>
    </row>
    <row r="2636" spans="1:2" x14ac:dyDescent="0.3">
      <c r="A2636" t="s">
        <v>37</v>
      </c>
      <c r="B2636">
        <v>5.7</v>
      </c>
    </row>
    <row r="2637" spans="1:2" x14ac:dyDescent="0.3">
      <c r="A2637" t="s">
        <v>37</v>
      </c>
      <c r="B2637">
        <v>7.7</v>
      </c>
    </row>
    <row r="2638" spans="1:2" x14ac:dyDescent="0.3">
      <c r="A2638" t="s">
        <v>37</v>
      </c>
      <c r="B2638">
        <v>5.4</v>
      </c>
    </row>
    <row r="2639" spans="1:2" x14ac:dyDescent="0.3">
      <c r="A2639" t="s">
        <v>37</v>
      </c>
      <c r="B2639">
        <v>5.6</v>
      </c>
    </row>
    <row r="2640" spans="1:2" x14ac:dyDescent="0.3">
      <c r="A2640" t="s">
        <v>37</v>
      </c>
      <c r="B2640">
        <v>7.7</v>
      </c>
    </row>
    <row r="2641" spans="1:2" x14ac:dyDescent="0.3">
      <c r="A2641" t="s">
        <v>37</v>
      </c>
      <c r="B2641">
        <v>5.0999999999999996</v>
      </c>
    </row>
    <row r="2642" spans="1:2" x14ac:dyDescent="0.3">
      <c r="A2642" t="s">
        <v>37</v>
      </c>
      <c r="B2642">
        <v>6.8</v>
      </c>
    </row>
    <row r="2643" spans="1:2" x14ac:dyDescent="0.3">
      <c r="A2643" t="s">
        <v>37</v>
      </c>
      <c r="B2643">
        <v>8.4</v>
      </c>
    </row>
    <row r="2644" spans="1:2" x14ac:dyDescent="0.3">
      <c r="A2644" t="s">
        <v>37</v>
      </c>
      <c r="B2644">
        <v>4.9000000000000004</v>
      </c>
    </row>
    <row r="2645" spans="1:2" x14ac:dyDescent="0.3">
      <c r="A2645" t="s">
        <v>37</v>
      </c>
      <c r="B2645">
        <v>7.1</v>
      </c>
    </row>
    <row r="2646" spans="1:2" x14ac:dyDescent="0.3">
      <c r="A2646" t="s">
        <v>37</v>
      </c>
      <c r="B2646">
        <v>6.6</v>
      </c>
    </row>
    <row r="2647" spans="1:2" x14ac:dyDescent="0.3">
      <c r="A2647" t="s">
        <v>37</v>
      </c>
      <c r="B2647">
        <v>6.1</v>
      </c>
    </row>
    <row r="2648" spans="1:2" x14ac:dyDescent="0.3">
      <c r="A2648" t="s">
        <v>37</v>
      </c>
      <c r="B2648">
        <v>4.0999999999999996</v>
      </c>
    </row>
    <row r="2649" spans="1:2" x14ac:dyDescent="0.3">
      <c r="A2649" t="s">
        <v>37</v>
      </c>
      <c r="B2649">
        <v>5.8</v>
      </c>
    </row>
    <row r="2650" spans="1:2" x14ac:dyDescent="0.3">
      <c r="A2650" t="s">
        <v>37</v>
      </c>
      <c r="B2650">
        <v>8.1</v>
      </c>
    </row>
    <row r="2651" spans="1:2" x14ac:dyDescent="0.3">
      <c r="A2651" t="s">
        <v>37</v>
      </c>
      <c r="B2651">
        <v>7.6</v>
      </c>
    </row>
    <row r="2652" spans="1:2" x14ac:dyDescent="0.3">
      <c r="A2652" t="s">
        <v>37</v>
      </c>
      <c r="B2652">
        <v>7.8</v>
      </c>
    </row>
    <row r="2653" spans="1:2" x14ac:dyDescent="0.3">
      <c r="A2653" t="s">
        <v>37</v>
      </c>
      <c r="B2653">
        <v>4.5999999999999996</v>
      </c>
    </row>
    <row r="2654" spans="1:2" x14ac:dyDescent="0.3">
      <c r="A2654" t="s">
        <v>37</v>
      </c>
      <c r="B2654">
        <v>6</v>
      </c>
    </row>
    <row r="2655" spans="1:2" x14ac:dyDescent="0.3">
      <c r="A2655" t="s">
        <v>37</v>
      </c>
      <c r="B2655">
        <v>7</v>
      </c>
    </row>
    <row r="2656" spans="1:2" x14ac:dyDescent="0.3">
      <c r="A2656" t="s">
        <v>37</v>
      </c>
      <c r="B2656">
        <v>6.7</v>
      </c>
    </row>
    <row r="2657" spans="1:2" x14ac:dyDescent="0.3">
      <c r="A2657" t="s">
        <v>37</v>
      </c>
      <c r="B2657">
        <v>6.4</v>
      </c>
    </row>
    <row r="2658" spans="1:2" x14ac:dyDescent="0.3">
      <c r="A2658" t="s">
        <v>37</v>
      </c>
      <c r="B2658">
        <v>7.2</v>
      </c>
    </row>
    <row r="2659" spans="1:2" x14ac:dyDescent="0.3">
      <c r="A2659" t="s">
        <v>37</v>
      </c>
      <c r="B2659">
        <v>7.4</v>
      </c>
    </row>
    <row r="2660" spans="1:2" x14ac:dyDescent="0.3">
      <c r="A2660" t="s">
        <v>37</v>
      </c>
      <c r="B2660">
        <v>4.8</v>
      </c>
    </row>
    <row r="2661" spans="1:2" x14ac:dyDescent="0.3">
      <c r="A2661" t="s">
        <v>37</v>
      </c>
      <c r="B2661">
        <v>4</v>
      </c>
    </row>
    <row r="2662" spans="1:2" x14ac:dyDescent="0.3">
      <c r="A2662" t="s">
        <v>37</v>
      </c>
      <c r="B2662">
        <v>6.2</v>
      </c>
    </row>
    <row r="2663" spans="1:2" x14ac:dyDescent="0.3">
      <c r="A2663" t="s">
        <v>37</v>
      </c>
      <c r="B2663">
        <v>7.7</v>
      </c>
    </row>
    <row r="2664" spans="1:2" x14ac:dyDescent="0.3">
      <c r="A2664" t="s">
        <v>37</v>
      </c>
      <c r="B2664">
        <v>6.7</v>
      </c>
    </row>
    <row r="2665" spans="1:2" x14ac:dyDescent="0.3">
      <c r="A2665" t="s">
        <v>37</v>
      </c>
      <c r="B2665">
        <v>7.9</v>
      </c>
    </row>
    <row r="2666" spans="1:2" x14ac:dyDescent="0.3">
      <c r="A2666" t="s">
        <v>37</v>
      </c>
      <c r="B2666">
        <v>7.9</v>
      </c>
    </row>
    <row r="2667" spans="1:2" x14ac:dyDescent="0.3">
      <c r="A2667" t="s">
        <v>37</v>
      </c>
      <c r="B2667">
        <v>5.5</v>
      </c>
    </row>
    <row r="2668" spans="1:2" x14ac:dyDescent="0.3">
      <c r="A2668" t="s">
        <v>37</v>
      </c>
      <c r="B2668">
        <v>6.2</v>
      </c>
    </row>
    <row r="2669" spans="1:2" x14ac:dyDescent="0.3">
      <c r="A2669" t="s">
        <v>37</v>
      </c>
      <c r="B2669">
        <v>5.0999999999999996</v>
      </c>
    </row>
    <row r="2670" spans="1:2" x14ac:dyDescent="0.3">
      <c r="A2670" t="s">
        <v>37</v>
      </c>
      <c r="B2670">
        <v>4.0999999999999996</v>
      </c>
    </row>
    <row r="2671" spans="1:2" x14ac:dyDescent="0.3">
      <c r="A2671" t="s">
        <v>37</v>
      </c>
      <c r="B2671">
        <v>6.7</v>
      </c>
    </row>
    <row r="2672" spans="1:2" x14ac:dyDescent="0.3">
      <c r="A2672" t="s">
        <v>37</v>
      </c>
      <c r="B2672">
        <v>4.7</v>
      </c>
    </row>
    <row r="2673" spans="1:2" x14ac:dyDescent="0.3">
      <c r="A2673" t="s">
        <v>37</v>
      </c>
      <c r="B2673">
        <v>6.4</v>
      </c>
    </row>
    <row r="2674" spans="1:2" x14ac:dyDescent="0.3">
      <c r="A2674" t="s">
        <v>37</v>
      </c>
      <c r="B2674">
        <v>6.3</v>
      </c>
    </row>
    <row r="2675" spans="1:2" x14ac:dyDescent="0.3">
      <c r="A2675" t="s">
        <v>37</v>
      </c>
      <c r="B2675">
        <v>5.5</v>
      </c>
    </row>
    <row r="2676" spans="1:2" x14ac:dyDescent="0.3">
      <c r="A2676" t="s">
        <v>37</v>
      </c>
      <c r="B2676">
        <v>7.3</v>
      </c>
    </row>
    <row r="2677" spans="1:2" x14ac:dyDescent="0.3">
      <c r="A2677" t="s">
        <v>37</v>
      </c>
      <c r="B2677">
        <v>6.3</v>
      </c>
    </row>
    <row r="2678" spans="1:2" x14ac:dyDescent="0.3">
      <c r="A2678" t="s">
        <v>37</v>
      </c>
      <c r="B2678">
        <v>4.9000000000000004</v>
      </c>
    </row>
    <row r="2679" spans="1:2" x14ac:dyDescent="0.3">
      <c r="A2679" t="s">
        <v>37</v>
      </c>
      <c r="B2679">
        <v>7.6</v>
      </c>
    </row>
    <row r="2680" spans="1:2" x14ac:dyDescent="0.3">
      <c r="A2680" t="s">
        <v>37</v>
      </c>
      <c r="B2680">
        <v>6</v>
      </c>
    </row>
    <row r="2681" spans="1:2" x14ac:dyDescent="0.3">
      <c r="A2681" t="s">
        <v>37</v>
      </c>
      <c r="B2681">
        <v>6.2</v>
      </c>
    </row>
    <row r="2682" spans="1:2" x14ac:dyDescent="0.3">
      <c r="A2682" t="s">
        <v>37</v>
      </c>
      <c r="B2682">
        <v>6.8</v>
      </c>
    </row>
    <row r="2683" spans="1:2" x14ac:dyDescent="0.3">
      <c r="A2683" t="s">
        <v>37</v>
      </c>
      <c r="B2683">
        <v>4.5</v>
      </c>
    </row>
    <row r="2684" spans="1:2" x14ac:dyDescent="0.3">
      <c r="A2684" t="s">
        <v>37</v>
      </c>
      <c r="B2684">
        <v>5.7</v>
      </c>
    </row>
    <row r="2685" spans="1:2" x14ac:dyDescent="0.3">
      <c r="A2685" t="s">
        <v>37</v>
      </c>
      <c r="B2685">
        <v>8.4</v>
      </c>
    </row>
    <row r="2686" spans="1:2" x14ac:dyDescent="0.3">
      <c r="A2686" t="s">
        <v>37</v>
      </c>
      <c r="B2686">
        <v>4.5999999999999996</v>
      </c>
    </row>
    <row r="2687" spans="1:2" x14ac:dyDescent="0.3">
      <c r="A2687" t="s">
        <v>37</v>
      </c>
      <c r="B2687">
        <v>6.2</v>
      </c>
    </row>
    <row r="2688" spans="1:2" x14ac:dyDescent="0.3">
      <c r="A2688" t="s">
        <v>37</v>
      </c>
      <c r="B2688">
        <v>7</v>
      </c>
    </row>
    <row r="2689" spans="1:2" x14ac:dyDescent="0.3">
      <c r="A2689" t="s">
        <v>37</v>
      </c>
      <c r="B2689">
        <v>6.9</v>
      </c>
    </row>
    <row r="2690" spans="1:2" x14ac:dyDescent="0.3">
      <c r="A2690" t="s">
        <v>37</v>
      </c>
      <c r="B2690">
        <v>6.1</v>
      </c>
    </row>
    <row r="2691" spans="1:2" x14ac:dyDescent="0.3">
      <c r="A2691" t="s">
        <v>37</v>
      </c>
      <c r="B2691">
        <v>6.7</v>
      </c>
    </row>
    <row r="2692" spans="1:2" x14ac:dyDescent="0.3">
      <c r="A2692" t="s">
        <v>37</v>
      </c>
      <c r="B2692">
        <v>5.6</v>
      </c>
    </row>
    <row r="2693" spans="1:2" x14ac:dyDescent="0.3">
      <c r="A2693" t="s">
        <v>37</v>
      </c>
      <c r="B2693">
        <v>6.6</v>
      </c>
    </row>
    <row r="2694" spans="1:2" x14ac:dyDescent="0.3">
      <c r="A2694" t="s">
        <v>37</v>
      </c>
      <c r="B2694">
        <v>6.4</v>
      </c>
    </row>
    <row r="2695" spans="1:2" x14ac:dyDescent="0.3">
      <c r="A2695" t="s">
        <v>37</v>
      </c>
      <c r="B2695">
        <v>2.8</v>
      </c>
    </row>
    <row r="2696" spans="1:2" x14ac:dyDescent="0.3">
      <c r="A2696" t="s">
        <v>37</v>
      </c>
      <c r="B2696">
        <v>5.4</v>
      </c>
    </row>
    <row r="2697" spans="1:2" x14ac:dyDescent="0.3">
      <c r="A2697" t="s">
        <v>37</v>
      </c>
      <c r="B2697">
        <v>5</v>
      </c>
    </row>
    <row r="2698" spans="1:2" x14ac:dyDescent="0.3">
      <c r="A2698" t="s">
        <v>37</v>
      </c>
      <c r="B2698">
        <v>5.0999999999999996</v>
      </c>
    </row>
    <row r="2699" spans="1:2" x14ac:dyDescent="0.3">
      <c r="A2699" t="s">
        <v>37</v>
      </c>
      <c r="B2699">
        <v>8</v>
      </c>
    </row>
    <row r="2700" spans="1:2" x14ac:dyDescent="0.3">
      <c r="A2700" t="s">
        <v>37</v>
      </c>
      <c r="B2700">
        <v>5.9</v>
      </c>
    </row>
    <row r="2701" spans="1:2" x14ac:dyDescent="0.3">
      <c r="A2701" t="s">
        <v>37</v>
      </c>
      <c r="B2701">
        <v>7.5</v>
      </c>
    </row>
    <row r="2702" spans="1:2" x14ac:dyDescent="0.3">
      <c r="A2702" t="s">
        <v>37</v>
      </c>
      <c r="B2702">
        <v>8.1999999999999993</v>
      </c>
    </row>
    <row r="2703" spans="1:2" x14ac:dyDescent="0.3">
      <c r="A2703" t="s">
        <v>37</v>
      </c>
      <c r="B2703">
        <v>7</v>
      </c>
    </row>
    <row r="2704" spans="1:2" x14ac:dyDescent="0.3">
      <c r="A2704" t="s">
        <v>37</v>
      </c>
      <c r="B2704">
        <v>6.6</v>
      </c>
    </row>
    <row r="2705" spans="1:2" x14ac:dyDescent="0.3">
      <c r="A2705" t="s">
        <v>37</v>
      </c>
      <c r="B2705">
        <v>6.7</v>
      </c>
    </row>
    <row r="2706" spans="1:2" x14ac:dyDescent="0.3">
      <c r="A2706" t="s">
        <v>37</v>
      </c>
      <c r="B2706">
        <v>5.5</v>
      </c>
    </row>
    <row r="2707" spans="1:2" x14ac:dyDescent="0.3">
      <c r="A2707" t="s">
        <v>37</v>
      </c>
      <c r="B2707">
        <v>4.9000000000000004</v>
      </c>
    </row>
    <row r="2708" spans="1:2" x14ac:dyDescent="0.3">
      <c r="A2708" t="s">
        <v>37</v>
      </c>
      <c r="B2708">
        <v>6.9</v>
      </c>
    </row>
    <row r="2709" spans="1:2" x14ac:dyDescent="0.3">
      <c r="A2709" t="s">
        <v>37</v>
      </c>
      <c r="B2709">
        <v>7.4</v>
      </c>
    </row>
    <row r="2710" spans="1:2" x14ac:dyDescent="0.3">
      <c r="A2710" t="s">
        <v>37</v>
      </c>
      <c r="B2710">
        <v>5.6</v>
      </c>
    </row>
    <row r="2711" spans="1:2" x14ac:dyDescent="0.3">
      <c r="A2711" t="s">
        <v>37</v>
      </c>
      <c r="B2711">
        <v>8</v>
      </c>
    </row>
    <row r="2712" spans="1:2" x14ac:dyDescent="0.3">
      <c r="A2712" t="s">
        <v>37</v>
      </c>
      <c r="B2712">
        <v>5.3</v>
      </c>
    </row>
    <row r="2713" spans="1:2" x14ac:dyDescent="0.3">
      <c r="A2713" t="s">
        <v>37</v>
      </c>
      <c r="B2713">
        <v>6.2</v>
      </c>
    </row>
    <row r="2714" spans="1:2" x14ac:dyDescent="0.3">
      <c r="A2714" t="s">
        <v>37</v>
      </c>
      <c r="B2714">
        <v>5.3</v>
      </c>
    </row>
    <row r="2715" spans="1:2" x14ac:dyDescent="0.3">
      <c r="A2715" t="s">
        <v>37</v>
      </c>
      <c r="B2715">
        <v>6.6</v>
      </c>
    </row>
    <row r="2716" spans="1:2" x14ac:dyDescent="0.3">
      <c r="A2716" t="s">
        <v>37</v>
      </c>
      <c r="B2716">
        <v>7.2</v>
      </c>
    </row>
    <row r="2717" spans="1:2" x14ac:dyDescent="0.3">
      <c r="A2717" t="s">
        <v>37</v>
      </c>
      <c r="B2717">
        <v>4.5999999999999996</v>
      </c>
    </row>
    <row r="2718" spans="1:2" x14ac:dyDescent="0.3">
      <c r="A2718" t="s">
        <v>37</v>
      </c>
      <c r="B2718">
        <v>7.5</v>
      </c>
    </row>
    <row r="2719" spans="1:2" x14ac:dyDescent="0.3">
      <c r="A2719" t="s">
        <v>37</v>
      </c>
      <c r="B2719">
        <v>6.5</v>
      </c>
    </row>
    <row r="2720" spans="1:2" x14ac:dyDescent="0.3">
      <c r="A2720" t="s">
        <v>37</v>
      </c>
      <c r="B2720">
        <v>7.6</v>
      </c>
    </row>
    <row r="2721" spans="1:2" x14ac:dyDescent="0.3">
      <c r="A2721" t="s">
        <v>37</v>
      </c>
      <c r="B2721">
        <v>6.2</v>
      </c>
    </row>
    <row r="2722" spans="1:2" x14ac:dyDescent="0.3">
      <c r="A2722" t="s">
        <v>37</v>
      </c>
      <c r="B2722">
        <v>8</v>
      </c>
    </row>
    <row r="2723" spans="1:2" x14ac:dyDescent="0.3">
      <c r="A2723" t="s">
        <v>37</v>
      </c>
      <c r="B2723">
        <v>5.5</v>
      </c>
    </row>
    <row r="2724" spans="1:2" x14ac:dyDescent="0.3">
      <c r="A2724" t="s">
        <v>37</v>
      </c>
      <c r="B2724">
        <v>6.3</v>
      </c>
    </row>
    <row r="2725" spans="1:2" x14ac:dyDescent="0.3">
      <c r="A2725" t="s">
        <v>37</v>
      </c>
      <c r="B2725">
        <v>7.2</v>
      </c>
    </row>
    <row r="2726" spans="1:2" x14ac:dyDescent="0.3">
      <c r="A2726" t="s">
        <v>37</v>
      </c>
      <c r="B2726">
        <v>7.9</v>
      </c>
    </row>
    <row r="2727" spans="1:2" x14ac:dyDescent="0.3">
      <c r="A2727" t="s">
        <v>37</v>
      </c>
      <c r="B2727">
        <v>6.7</v>
      </c>
    </row>
    <row r="2728" spans="1:2" x14ac:dyDescent="0.3">
      <c r="A2728" t="s">
        <v>37</v>
      </c>
      <c r="B2728">
        <v>5.3</v>
      </c>
    </row>
    <row r="2729" spans="1:2" x14ac:dyDescent="0.3">
      <c r="A2729" t="s">
        <v>37</v>
      </c>
      <c r="B2729">
        <v>6.3</v>
      </c>
    </row>
    <row r="2730" spans="1:2" x14ac:dyDescent="0.3">
      <c r="A2730" t="s">
        <v>37</v>
      </c>
      <c r="B2730">
        <v>6.5</v>
      </c>
    </row>
    <row r="2731" spans="1:2" x14ac:dyDescent="0.3">
      <c r="A2731" t="s">
        <v>37</v>
      </c>
      <c r="B2731">
        <v>5.6</v>
      </c>
    </row>
    <row r="2732" spans="1:2" x14ac:dyDescent="0.3">
      <c r="A2732" t="s">
        <v>37</v>
      </c>
      <c r="B2732">
        <v>7</v>
      </c>
    </row>
    <row r="2733" spans="1:2" x14ac:dyDescent="0.3">
      <c r="A2733" t="s">
        <v>8731</v>
      </c>
      <c r="B2733">
        <v>8.3000000000000007</v>
      </c>
    </row>
    <row r="2734" spans="1:2" x14ac:dyDescent="0.3">
      <c r="A2734" t="s">
        <v>1464</v>
      </c>
      <c r="B2734">
        <v>7.2</v>
      </c>
    </row>
    <row r="2735" spans="1:2" x14ac:dyDescent="0.3">
      <c r="A2735" t="s">
        <v>37</v>
      </c>
      <c r="B2735">
        <v>6.8</v>
      </c>
    </row>
    <row r="2736" spans="1:2" x14ac:dyDescent="0.3">
      <c r="A2736" t="s">
        <v>1946</v>
      </c>
      <c r="B2736">
        <v>6.4</v>
      </c>
    </row>
    <row r="2737" spans="1:2" x14ac:dyDescent="0.3">
      <c r="A2737" t="s">
        <v>37</v>
      </c>
      <c r="B2737">
        <v>6.9</v>
      </c>
    </row>
    <row r="2738" spans="1:2" x14ac:dyDescent="0.3">
      <c r="A2738" t="s">
        <v>5641</v>
      </c>
      <c r="B2738">
        <v>8</v>
      </c>
    </row>
    <row r="2739" spans="1:2" x14ac:dyDescent="0.3">
      <c r="A2739" t="s">
        <v>13246</v>
      </c>
      <c r="B2739">
        <v>6.2</v>
      </c>
    </row>
    <row r="2740" spans="1:2" x14ac:dyDescent="0.3">
      <c r="A2740" t="s">
        <v>37</v>
      </c>
      <c r="B2740">
        <v>6.4</v>
      </c>
    </row>
    <row r="2741" spans="1:2" x14ac:dyDescent="0.3">
      <c r="A2741" t="s">
        <v>37</v>
      </c>
      <c r="B2741">
        <v>5.6</v>
      </c>
    </row>
    <row r="2742" spans="1:2" x14ac:dyDescent="0.3">
      <c r="A2742" t="s">
        <v>37</v>
      </c>
      <c r="B2742">
        <v>6.1</v>
      </c>
    </row>
    <row r="2743" spans="1:2" x14ac:dyDescent="0.3">
      <c r="A2743" t="s">
        <v>37</v>
      </c>
      <c r="B2743">
        <v>6</v>
      </c>
    </row>
    <row r="2744" spans="1:2" x14ac:dyDescent="0.3">
      <c r="A2744" t="s">
        <v>37</v>
      </c>
      <c r="B2744">
        <v>5.0999999999999996</v>
      </c>
    </row>
    <row r="2745" spans="1:2" x14ac:dyDescent="0.3">
      <c r="A2745" t="s">
        <v>37</v>
      </c>
      <c r="B2745">
        <v>4.5</v>
      </c>
    </row>
    <row r="2746" spans="1:2" x14ac:dyDescent="0.3">
      <c r="A2746" t="s">
        <v>37</v>
      </c>
      <c r="B2746">
        <v>5.9</v>
      </c>
    </row>
    <row r="2747" spans="1:2" x14ac:dyDescent="0.3">
      <c r="A2747" t="s">
        <v>37</v>
      </c>
      <c r="B2747">
        <v>6</v>
      </c>
    </row>
    <row r="2748" spans="1:2" x14ac:dyDescent="0.3">
      <c r="A2748" t="s">
        <v>37</v>
      </c>
      <c r="B2748">
        <v>5.8</v>
      </c>
    </row>
    <row r="2749" spans="1:2" x14ac:dyDescent="0.3">
      <c r="A2749" t="s">
        <v>37</v>
      </c>
      <c r="B2749">
        <v>6.1</v>
      </c>
    </row>
    <row r="2750" spans="1:2" x14ac:dyDescent="0.3">
      <c r="A2750" t="s">
        <v>37</v>
      </c>
      <c r="B2750">
        <v>4.9000000000000004</v>
      </c>
    </row>
    <row r="2751" spans="1:2" x14ac:dyDescent="0.3">
      <c r="A2751" t="s">
        <v>2778</v>
      </c>
      <c r="B2751">
        <v>5.7</v>
      </c>
    </row>
    <row r="2752" spans="1:2" x14ac:dyDescent="0.3">
      <c r="A2752" t="s">
        <v>1946</v>
      </c>
      <c r="B2752">
        <v>7.1</v>
      </c>
    </row>
    <row r="2753" spans="1:2" x14ac:dyDescent="0.3">
      <c r="A2753" t="s">
        <v>37</v>
      </c>
      <c r="B2753">
        <v>6.6</v>
      </c>
    </row>
    <row r="2754" spans="1:2" x14ac:dyDescent="0.3">
      <c r="A2754" t="s">
        <v>37</v>
      </c>
      <c r="B2754">
        <v>8.1</v>
      </c>
    </row>
    <row r="2755" spans="1:2" x14ac:dyDescent="0.3">
      <c r="A2755" t="s">
        <v>37</v>
      </c>
      <c r="B2755">
        <v>5.7</v>
      </c>
    </row>
    <row r="2756" spans="1:2" x14ac:dyDescent="0.3">
      <c r="A2756" t="s">
        <v>37</v>
      </c>
      <c r="B2756">
        <v>6.8</v>
      </c>
    </row>
    <row r="2757" spans="1:2" x14ac:dyDescent="0.3">
      <c r="A2757" t="s">
        <v>1464</v>
      </c>
      <c r="B2757">
        <v>7.5</v>
      </c>
    </row>
    <row r="2758" spans="1:2" x14ac:dyDescent="0.3">
      <c r="A2758" t="s">
        <v>37</v>
      </c>
      <c r="B2758">
        <v>6.2</v>
      </c>
    </row>
    <row r="2759" spans="1:2" x14ac:dyDescent="0.3">
      <c r="A2759" t="s">
        <v>37</v>
      </c>
      <c r="B2759">
        <v>8.3000000000000007</v>
      </c>
    </row>
    <row r="2760" spans="1:2" x14ac:dyDescent="0.3">
      <c r="A2760" t="s">
        <v>37</v>
      </c>
      <c r="B2760">
        <v>7.4</v>
      </c>
    </row>
    <row r="2761" spans="1:2" x14ac:dyDescent="0.3">
      <c r="A2761" t="s">
        <v>37</v>
      </c>
      <c r="B2761">
        <v>8</v>
      </c>
    </row>
    <row r="2762" spans="1:2" x14ac:dyDescent="0.3">
      <c r="A2762" t="s">
        <v>37</v>
      </c>
      <c r="B2762">
        <v>6.9</v>
      </c>
    </row>
    <row r="2763" spans="1:2" x14ac:dyDescent="0.3">
      <c r="A2763" t="s">
        <v>37</v>
      </c>
      <c r="B2763">
        <v>6.9</v>
      </c>
    </row>
    <row r="2764" spans="1:2" x14ac:dyDescent="0.3">
      <c r="A2764" t="s">
        <v>37</v>
      </c>
      <c r="B2764">
        <v>9.5</v>
      </c>
    </row>
    <row r="2765" spans="1:2" x14ac:dyDescent="0.3">
      <c r="A2765" t="s">
        <v>37</v>
      </c>
      <c r="B2765">
        <v>5.5</v>
      </c>
    </row>
    <row r="2766" spans="1:2" x14ac:dyDescent="0.3">
      <c r="A2766" t="s">
        <v>37</v>
      </c>
      <c r="B2766">
        <v>5.7</v>
      </c>
    </row>
    <row r="2767" spans="1:2" x14ac:dyDescent="0.3">
      <c r="A2767" t="s">
        <v>37</v>
      </c>
      <c r="B2767">
        <v>7.2</v>
      </c>
    </row>
    <row r="2768" spans="1:2" x14ac:dyDescent="0.3">
      <c r="A2768" t="s">
        <v>37</v>
      </c>
      <c r="B2768">
        <v>6.9</v>
      </c>
    </row>
    <row r="2769" spans="1:2" x14ac:dyDescent="0.3">
      <c r="A2769" t="s">
        <v>37</v>
      </c>
      <c r="B2769">
        <v>5.5</v>
      </c>
    </row>
    <row r="2770" spans="1:2" x14ac:dyDescent="0.3">
      <c r="A2770" t="s">
        <v>37</v>
      </c>
      <c r="B2770">
        <v>5.9</v>
      </c>
    </row>
    <row r="2771" spans="1:2" x14ac:dyDescent="0.3">
      <c r="A2771" t="s">
        <v>37</v>
      </c>
      <c r="B2771">
        <v>7.7</v>
      </c>
    </row>
    <row r="2772" spans="1:2" x14ac:dyDescent="0.3">
      <c r="A2772" t="s">
        <v>37</v>
      </c>
      <c r="B2772">
        <v>5.2</v>
      </c>
    </row>
    <row r="2773" spans="1:2" x14ac:dyDescent="0.3">
      <c r="A2773" t="s">
        <v>37</v>
      </c>
      <c r="B2773">
        <v>7.1</v>
      </c>
    </row>
    <row r="2774" spans="1:2" x14ac:dyDescent="0.3">
      <c r="A2774" t="s">
        <v>37</v>
      </c>
      <c r="B2774">
        <v>6.6</v>
      </c>
    </row>
    <row r="2775" spans="1:2" x14ac:dyDescent="0.3">
      <c r="A2775" t="s">
        <v>37</v>
      </c>
      <c r="B2775">
        <v>5.5</v>
      </c>
    </row>
    <row r="2776" spans="1:2" x14ac:dyDescent="0.3">
      <c r="A2776" t="s">
        <v>37</v>
      </c>
      <c r="B2776">
        <v>7.7</v>
      </c>
    </row>
    <row r="2777" spans="1:2" x14ac:dyDescent="0.3">
      <c r="A2777" t="s">
        <v>37</v>
      </c>
      <c r="B2777">
        <v>5.4</v>
      </c>
    </row>
    <row r="2778" spans="1:2" x14ac:dyDescent="0.3">
      <c r="A2778" t="s">
        <v>37</v>
      </c>
      <c r="B2778">
        <v>6.7</v>
      </c>
    </row>
    <row r="2779" spans="1:2" x14ac:dyDescent="0.3">
      <c r="A2779" t="s">
        <v>37</v>
      </c>
      <c r="B2779">
        <v>5</v>
      </c>
    </row>
    <row r="2780" spans="1:2" x14ac:dyDescent="0.3">
      <c r="A2780" t="s">
        <v>37</v>
      </c>
      <c r="B2780">
        <v>6.4</v>
      </c>
    </row>
    <row r="2781" spans="1:2" x14ac:dyDescent="0.3">
      <c r="A2781" t="s">
        <v>37</v>
      </c>
      <c r="B2781">
        <v>6.6</v>
      </c>
    </row>
    <row r="2782" spans="1:2" x14ac:dyDescent="0.3">
      <c r="A2782" t="s">
        <v>37</v>
      </c>
      <c r="B2782">
        <v>5.9</v>
      </c>
    </row>
    <row r="2783" spans="1:2" x14ac:dyDescent="0.3">
      <c r="A2783" t="s">
        <v>37</v>
      </c>
      <c r="B2783">
        <v>5.7</v>
      </c>
    </row>
    <row r="2784" spans="1:2" x14ac:dyDescent="0.3">
      <c r="A2784" t="s">
        <v>37</v>
      </c>
      <c r="B2784">
        <v>4.5</v>
      </c>
    </row>
    <row r="2785" spans="1:2" x14ac:dyDescent="0.3">
      <c r="A2785" t="s">
        <v>37</v>
      </c>
      <c r="B2785">
        <v>3.7</v>
      </c>
    </row>
    <row r="2786" spans="1:2" x14ac:dyDescent="0.3">
      <c r="A2786" t="s">
        <v>37</v>
      </c>
      <c r="B2786">
        <v>5</v>
      </c>
    </row>
    <row r="2787" spans="1:2" x14ac:dyDescent="0.3">
      <c r="A2787" t="s">
        <v>37</v>
      </c>
      <c r="B2787">
        <v>4.5999999999999996</v>
      </c>
    </row>
    <row r="2788" spans="1:2" x14ac:dyDescent="0.3">
      <c r="A2788" t="s">
        <v>37</v>
      </c>
      <c r="B2788">
        <v>6.5</v>
      </c>
    </row>
    <row r="2789" spans="1:2" x14ac:dyDescent="0.3">
      <c r="A2789" t="s">
        <v>37</v>
      </c>
      <c r="B2789">
        <v>4.9000000000000004</v>
      </c>
    </row>
    <row r="2790" spans="1:2" x14ac:dyDescent="0.3">
      <c r="A2790" t="s">
        <v>37</v>
      </c>
      <c r="B2790">
        <v>6</v>
      </c>
    </row>
    <row r="2791" spans="1:2" x14ac:dyDescent="0.3">
      <c r="A2791" t="s">
        <v>37</v>
      </c>
      <c r="B2791">
        <v>6.9</v>
      </c>
    </row>
    <row r="2792" spans="1:2" x14ac:dyDescent="0.3">
      <c r="A2792" t="s">
        <v>37</v>
      </c>
      <c r="B2792">
        <v>5.7</v>
      </c>
    </row>
    <row r="2793" spans="1:2" x14ac:dyDescent="0.3">
      <c r="A2793" t="s">
        <v>37</v>
      </c>
      <c r="B2793">
        <v>6.7</v>
      </c>
    </row>
    <row r="2794" spans="1:2" x14ac:dyDescent="0.3">
      <c r="A2794" t="s">
        <v>37</v>
      </c>
      <c r="B2794">
        <v>6.9</v>
      </c>
    </row>
    <row r="2795" spans="1:2" x14ac:dyDescent="0.3">
      <c r="A2795" t="s">
        <v>37</v>
      </c>
      <c r="B2795">
        <v>5.5</v>
      </c>
    </row>
    <row r="2796" spans="1:2" x14ac:dyDescent="0.3">
      <c r="A2796" t="s">
        <v>37</v>
      </c>
      <c r="B2796">
        <v>4.4000000000000004</v>
      </c>
    </row>
    <row r="2797" spans="1:2" x14ac:dyDescent="0.3">
      <c r="A2797" t="s">
        <v>37</v>
      </c>
      <c r="B2797">
        <v>5.4</v>
      </c>
    </row>
    <row r="2798" spans="1:2" x14ac:dyDescent="0.3">
      <c r="A2798" t="s">
        <v>37</v>
      </c>
      <c r="B2798">
        <v>7</v>
      </c>
    </row>
    <row r="2799" spans="1:2" x14ac:dyDescent="0.3">
      <c r="A2799" t="s">
        <v>37</v>
      </c>
      <c r="B2799">
        <v>5.4</v>
      </c>
    </row>
    <row r="2800" spans="1:2" x14ac:dyDescent="0.3">
      <c r="A2800" t="s">
        <v>37</v>
      </c>
      <c r="B2800">
        <v>5.4</v>
      </c>
    </row>
    <row r="2801" spans="1:2" x14ac:dyDescent="0.3">
      <c r="A2801" t="s">
        <v>1464</v>
      </c>
      <c r="B2801">
        <v>8</v>
      </c>
    </row>
    <row r="2802" spans="1:2" x14ac:dyDescent="0.3">
      <c r="A2802" t="s">
        <v>37</v>
      </c>
      <c r="B2802">
        <v>7.6</v>
      </c>
    </row>
    <row r="2803" spans="1:2" x14ac:dyDescent="0.3">
      <c r="A2803" t="s">
        <v>37</v>
      </c>
      <c r="B2803">
        <v>5.9</v>
      </c>
    </row>
    <row r="2804" spans="1:2" x14ac:dyDescent="0.3">
      <c r="A2804" t="s">
        <v>37</v>
      </c>
      <c r="B2804">
        <v>6.6</v>
      </c>
    </row>
    <row r="2805" spans="1:2" x14ac:dyDescent="0.3">
      <c r="A2805" t="s">
        <v>37</v>
      </c>
      <c r="B2805">
        <v>6.7</v>
      </c>
    </row>
    <row r="2806" spans="1:2" x14ac:dyDescent="0.3">
      <c r="A2806" t="s">
        <v>37</v>
      </c>
      <c r="B2806">
        <v>3.9</v>
      </c>
    </row>
    <row r="2807" spans="1:2" x14ac:dyDescent="0.3">
      <c r="A2807" t="s">
        <v>37</v>
      </c>
      <c r="B2807">
        <v>5.7</v>
      </c>
    </row>
    <row r="2808" spans="1:2" x14ac:dyDescent="0.3">
      <c r="A2808" t="s">
        <v>37</v>
      </c>
      <c r="B2808">
        <v>6.7</v>
      </c>
    </row>
    <row r="2809" spans="1:2" x14ac:dyDescent="0.3">
      <c r="A2809" t="s">
        <v>37</v>
      </c>
      <c r="B2809">
        <v>6.5</v>
      </c>
    </row>
    <row r="2810" spans="1:2" x14ac:dyDescent="0.3">
      <c r="A2810" t="s">
        <v>37</v>
      </c>
      <c r="B2810">
        <v>6.8</v>
      </c>
    </row>
    <row r="2811" spans="1:2" x14ac:dyDescent="0.3">
      <c r="A2811" t="s">
        <v>1464</v>
      </c>
      <c r="B2811">
        <v>6.3</v>
      </c>
    </row>
    <row r="2812" spans="1:2" x14ac:dyDescent="0.3">
      <c r="A2812" t="s">
        <v>37</v>
      </c>
      <c r="B2812">
        <v>7.3</v>
      </c>
    </row>
    <row r="2813" spans="1:2" x14ac:dyDescent="0.3">
      <c r="A2813" t="s">
        <v>1946</v>
      </c>
      <c r="B2813">
        <v>6.9</v>
      </c>
    </row>
    <row r="2814" spans="1:2" x14ac:dyDescent="0.3">
      <c r="A2814" t="s">
        <v>37</v>
      </c>
      <c r="B2814">
        <v>7</v>
      </c>
    </row>
    <row r="2815" spans="1:2" x14ac:dyDescent="0.3">
      <c r="A2815" t="s">
        <v>37</v>
      </c>
      <c r="B2815">
        <v>6.5</v>
      </c>
    </row>
    <row r="2816" spans="1:2" x14ac:dyDescent="0.3">
      <c r="A2816" t="s">
        <v>37</v>
      </c>
      <c r="B2816">
        <v>3.6</v>
      </c>
    </row>
    <row r="2817" spans="1:2" x14ac:dyDescent="0.3">
      <c r="A2817" t="s">
        <v>37</v>
      </c>
      <c r="B2817">
        <v>7.7</v>
      </c>
    </row>
    <row r="2818" spans="1:2" x14ac:dyDescent="0.3">
      <c r="A2818" t="s">
        <v>37</v>
      </c>
      <c r="B2818">
        <v>7.7</v>
      </c>
    </row>
    <row r="2819" spans="1:2" x14ac:dyDescent="0.3">
      <c r="A2819" t="s">
        <v>37</v>
      </c>
      <c r="B2819">
        <v>5.9</v>
      </c>
    </row>
    <row r="2820" spans="1:2" x14ac:dyDescent="0.3">
      <c r="A2820" t="s">
        <v>37</v>
      </c>
      <c r="B2820">
        <v>6.8</v>
      </c>
    </row>
    <row r="2821" spans="1:2" x14ac:dyDescent="0.3">
      <c r="A2821" t="s">
        <v>37</v>
      </c>
      <c r="B2821">
        <v>7.4</v>
      </c>
    </row>
    <row r="2822" spans="1:2" x14ac:dyDescent="0.3">
      <c r="A2822" t="s">
        <v>37</v>
      </c>
      <c r="B2822">
        <v>5.0999999999999996</v>
      </c>
    </row>
    <row r="2823" spans="1:2" x14ac:dyDescent="0.3">
      <c r="A2823" t="s">
        <v>13605</v>
      </c>
      <c r="B2823">
        <v>9.1</v>
      </c>
    </row>
    <row r="2824" spans="1:2" x14ac:dyDescent="0.3">
      <c r="A2824" t="s">
        <v>37</v>
      </c>
      <c r="B2824">
        <v>7.4</v>
      </c>
    </row>
    <row r="2825" spans="1:2" x14ac:dyDescent="0.3">
      <c r="A2825" t="s">
        <v>37</v>
      </c>
      <c r="B2825">
        <v>7.2</v>
      </c>
    </row>
    <row r="2826" spans="1:2" x14ac:dyDescent="0.3">
      <c r="A2826" t="s">
        <v>37</v>
      </c>
      <c r="B2826">
        <v>6</v>
      </c>
    </row>
    <row r="2827" spans="1:2" x14ac:dyDescent="0.3">
      <c r="A2827" t="s">
        <v>13605</v>
      </c>
      <c r="B2827">
        <v>7.4</v>
      </c>
    </row>
    <row r="2828" spans="1:2" x14ac:dyDescent="0.3">
      <c r="A2828" t="s">
        <v>8731</v>
      </c>
      <c r="B2828">
        <v>8.3000000000000007</v>
      </c>
    </row>
    <row r="2829" spans="1:2" x14ac:dyDescent="0.3">
      <c r="A2829" t="s">
        <v>2778</v>
      </c>
      <c r="B2829">
        <v>8.1</v>
      </c>
    </row>
    <row r="2830" spans="1:2" x14ac:dyDescent="0.3">
      <c r="A2830" t="s">
        <v>37</v>
      </c>
      <c r="B2830">
        <v>6.3</v>
      </c>
    </row>
    <row r="2831" spans="1:2" x14ac:dyDescent="0.3">
      <c r="A2831" t="s">
        <v>37</v>
      </c>
      <c r="B2831">
        <v>7.3</v>
      </c>
    </row>
    <row r="2832" spans="1:2" x14ac:dyDescent="0.3">
      <c r="A2832" t="s">
        <v>37</v>
      </c>
      <c r="B2832">
        <v>3.6</v>
      </c>
    </row>
    <row r="2833" spans="1:2" x14ac:dyDescent="0.3">
      <c r="A2833" t="s">
        <v>37</v>
      </c>
      <c r="B2833">
        <v>1.6</v>
      </c>
    </row>
    <row r="2834" spans="1:2" x14ac:dyDescent="0.3">
      <c r="A2834" t="s">
        <v>37</v>
      </c>
      <c r="B2834">
        <v>8</v>
      </c>
    </row>
    <row r="2835" spans="1:2" x14ac:dyDescent="0.3">
      <c r="A2835" t="s">
        <v>37</v>
      </c>
      <c r="B2835">
        <v>6.2</v>
      </c>
    </row>
    <row r="2836" spans="1:2" x14ac:dyDescent="0.3">
      <c r="A2836" t="s">
        <v>37</v>
      </c>
      <c r="B2836">
        <v>9</v>
      </c>
    </row>
    <row r="2837" spans="1:2" x14ac:dyDescent="0.3">
      <c r="A2837" t="s">
        <v>37</v>
      </c>
      <c r="B2837">
        <v>6.1</v>
      </c>
    </row>
    <row r="2838" spans="1:2" x14ac:dyDescent="0.3">
      <c r="A2838" t="s">
        <v>37</v>
      </c>
      <c r="B2838">
        <v>5.7</v>
      </c>
    </row>
    <row r="2839" spans="1:2" x14ac:dyDescent="0.3">
      <c r="A2839" t="s">
        <v>37</v>
      </c>
      <c r="B2839">
        <v>6.8</v>
      </c>
    </row>
    <row r="2840" spans="1:2" x14ac:dyDescent="0.3">
      <c r="A2840" t="s">
        <v>37</v>
      </c>
      <c r="B2840">
        <v>5.5</v>
      </c>
    </row>
    <row r="2841" spans="1:2" x14ac:dyDescent="0.3">
      <c r="A2841" t="s">
        <v>37</v>
      </c>
      <c r="B2841">
        <v>6.8</v>
      </c>
    </row>
    <row r="2842" spans="1:2" x14ac:dyDescent="0.3">
      <c r="A2842" t="s">
        <v>37</v>
      </c>
      <c r="B2842">
        <v>7.3</v>
      </c>
    </row>
    <row r="2843" spans="1:2" x14ac:dyDescent="0.3">
      <c r="A2843" t="s">
        <v>37</v>
      </c>
      <c r="B2843">
        <v>6.1</v>
      </c>
    </row>
    <row r="2844" spans="1:2" x14ac:dyDescent="0.3">
      <c r="A2844" t="s">
        <v>37</v>
      </c>
      <c r="B2844">
        <v>7.2</v>
      </c>
    </row>
    <row r="2845" spans="1:2" x14ac:dyDescent="0.3">
      <c r="A2845" t="s">
        <v>37</v>
      </c>
      <c r="B2845">
        <v>5.9</v>
      </c>
    </row>
    <row r="2846" spans="1:2" x14ac:dyDescent="0.3">
      <c r="A2846" t="s">
        <v>37</v>
      </c>
      <c r="B2846">
        <v>6.1</v>
      </c>
    </row>
    <row r="2847" spans="1:2" x14ac:dyDescent="0.3">
      <c r="A2847" t="s">
        <v>37</v>
      </c>
      <c r="B2847">
        <v>6.8</v>
      </c>
    </row>
    <row r="2848" spans="1:2" x14ac:dyDescent="0.3">
      <c r="A2848" t="s">
        <v>37</v>
      </c>
      <c r="B2848">
        <v>7.7</v>
      </c>
    </row>
    <row r="2849" spans="1:2" x14ac:dyDescent="0.3">
      <c r="A2849" t="s">
        <v>37</v>
      </c>
      <c r="B2849">
        <v>4.9000000000000004</v>
      </c>
    </row>
    <row r="2850" spans="1:2" x14ac:dyDescent="0.3">
      <c r="A2850" t="s">
        <v>37</v>
      </c>
      <c r="B2850">
        <v>6.1</v>
      </c>
    </row>
    <row r="2851" spans="1:2" x14ac:dyDescent="0.3">
      <c r="A2851" t="s">
        <v>37</v>
      </c>
      <c r="B2851">
        <v>2.5</v>
      </c>
    </row>
    <row r="2852" spans="1:2" x14ac:dyDescent="0.3">
      <c r="A2852" t="s">
        <v>37</v>
      </c>
      <c r="B2852">
        <v>6.1</v>
      </c>
    </row>
    <row r="2853" spans="1:2" x14ac:dyDescent="0.3">
      <c r="A2853" t="s">
        <v>37</v>
      </c>
      <c r="B2853">
        <v>5.9</v>
      </c>
    </row>
    <row r="2854" spans="1:2" x14ac:dyDescent="0.3">
      <c r="A2854" t="s">
        <v>37</v>
      </c>
      <c r="B2854">
        <v>5.7</v>
      </c>
    </row>
    <row r="2855" spans="1:2" x14ac:dyDescent="0.3">
      <c r="A2855" t="s">
        <v>37</v>
      </c>
      <c r="B2855">
        <v>5.6</v>
      </c>
    </row>
    <row r="2856" spans="1:2" x14ac:dyDescent="0.3">
      <c r="A2856" t="s">
        <v>37</v>
      </c>
      <c r="B2856">
        <v>7.2</v>
      </c>
    </row>
    <row r="2857" spans="1:2" x14ac:dyDescent="0.3">
      <c r="A2857" t="s">
        <v>37</v>
      </c>
      <c r="B2857">
        <v>7.7</v>
      </c>
    </row>
    <row r="2858" spans="1:2" x14ac:dyDescent="0.3">
      <c r="A2858" t="s">
        <v>37</v>
      </c>
      <c r="B2858">
        <v>7.8</v>
      </c>
    </row>
    <row r="2859" spans="1:2" x14ac:dyDescent="0.3">
      <c r="A2859" t="s">
        <v>37</v>
      </c>
      <c r="B2859">
        <v>6.1</v>
      </c>
    </row>
    <row r="2860" spans="1:2" x14ac:dyDescent="0.3">
      <c r="A2860" t="s">
        <v>37</v>
      </c>
      <c r="B2860">
        <v>5.8</v>
      </c>
    </row>
    <row r="2861" spans="1:2" x14ac:dyDescent="0.3">
      <c r="A2861" t="s">
        <v>37</v>
      </c>
      <c r="B2861">
        <v>6.5</v>
      </c>
    </row>
    <row r="2862" spans="1:2" x14ac:dyDescent="0.3">
      <c r="A2862" t="s">
        <v>676</v>
      </c>
      <c r="B2862">
        <v>7.9</v>
      </c>
    </row>
    <row r="2863" spans="1:2" x14ac:dyDescent="0.3">
      <c r="A2863" t="s">
        <v>37</v>
      </c>
      <c r="B2863">
        <v>6.3</v>
      </c>
    </row>
    <row r="2864" spans="1:2" x14ac:dyDescent="0.3">
      <c r="A2864" t="s">
        <v>37</v>
      </c>
      <c r="B2864">
        <v>3.8</v>
      </c>
    </row>
    <row r="2865" spans="1:2" x14ac:dyDescent="0.3">
      <c r="A2865" t="s">
        <v>37</v>
      </c>
      <c r="B2865">
        <v>8.3000000000000007</v>
      </c>
    </row>
    <row r="2866" spans="1:2" x14ac:dyDescent="0.3">
      <c r="A2866" t="s">
        <v>37</v>
      </c>
      <c r="B2866">
        <v>6.4</v>
      </c>
    </row>
    <row r="2867" spans="1:2" x14ac:dyDescent="0.3">
      <c r="A2867" t="s">
        <v>37</v>
      </c>
      <c r="B2867">
        <v>6.7</v>
      </c>
    </row>
    <row r="2868" spans="1:2" x14ac:dyDescent="0.3">
      <c r="A2868" t="s">
        <v>37</v>
      </c>
      <c r="B2868">
        <v>6.1</v>
      </c>
    </row>
    <row r="2869" spans="1:2" x14ac:dyDescent="0.3">
      <c r="A2869" t="s">
        <v>12472</v>
      </c>
      <c r="B2869">
        <v>8.1</v>
      </c>
    </row>
    <row r="2870" spans="1:2" x14ac:dyDescent="0.3">
      <c r="A2870" t="s">
        <v>37</v>
      </c>
      <c r="B2870">
        <v>6</v>
      </c>
    </row>
    <row r="2871" spans="1:2" x14ac:dyDescent="0.3">
      <c r="A2871" t="s">
        <v>37</v>
      </c>
      <c r="B2871">
        <v>5.8</v>
      </c>
    </row>
    <row r="2872" spans="1:2" x14ac:dyDescent="0.3">
      <c r="A2872" t="s">
        <v>37</v>
      </c>
      <c r="B2872">
        <v>5.6</v>
      </c>
    </row>
    <row r="2873" spans="1:2" x14ac:dyDescent="0.3">
      <c r="A2873" t="s">
        <v>37</v>
      </c>
      <c r="B2873">
        <v>6.1</v>
      </c>
    </row>
    <row r="2874" spans="1:2" x14ac:dyDescent="0.3">
      <c r="A2874" t="s">
        <v>37</v>
      </c>
      <c r="B2874">
        <v>5.9</v>
      </c>
    </row>
    <row r="2875" spans="1:2" x14ac:dyDescent="0.3">
      <c r="A2875" t="s">
        <v>1464</v>
      </c>
      <c r="B2875">
        <v>7.3</v>
      </c>
    </row>
    <row r="2876" spans="1:2" x14ac:dyDescent="0.3">
      <c r="A2876" t="s">
        <v>37</v>
      </c>
      <c r="B2876">
        <v>6.8</v>
      </c>
    </row>
    <row r="2877" spans="1:2" x14ac:dyDescent="0.3">
      <c r="A2877" t="s">
        <v>37</v>
      </c>
      <c r="B2877">
        <v>5.7</v>
      </c>
    </row>
    <row r="2878" spans="1:2" x14ac:dyDescent="0.3">
      <c r="A2878" t="s">
        <v>1464</v>
      </c>
      <c r="B2878">
        <v>7.3</v>
      </c>
    </row>
    <row r="2879" spans="1:2" x14ac:dyDescent="0.3">
      <c r="A2879" t="s">
        <v>37</v>
      </c>
      <c r="B2879">
        <v>6.3</v>
      </c>
    </row>
    <row r="2880" spans="1:2" x14ac:dyDescent="0.3">
      <c r="A2880" t="s">
        <v>37</v>
      </c>
      <c r="B2880">
        <v>5.9</v>
      </c>
    </row>
    <row r="2881" spans="1:2" x14ac:dyDescent="0.3">
      <c r="A2881" t="s">
        <v>37</v>
      </c>
      <c r="B2881">
        <v>7.1</v>
      </c>
    </row>
    <row r="2882" spans="1:2" x14ac:dyDescent="0.3">
      <c r="A2882" t="s">
        <v>37</v>
      </c>
      <c r="B2882">
        <v>7.1</v>
      </c>
    </row>
    <row r="2883" spans="1:2" x14ac:dyDescent="0.3">
      <c r="A2883" t="s">
        <v>37</v>
      </c>
      <c r="B2883">
        <v>8</v>
      </c>
    </row>
    <row r="2884" spans="1:2" x14ac:dyDescent="0.3">
      <c r="A2884" t="s">
        <v>37</v>
      </c>
      <c r="B2884">
        <v>5.0999999999999996</v>
      </c>
    </row>
    <row r="2885" spans="1:2" x14ac:dyDescent="0.3">
      <c r="A2885" t="s">
        <v>37</v>
      </c>
      <c r="B2885">
        <v>7.1</v>
      </c>
    </row>
    <row r="2886" spans="1:2" x14ac:dyDescent="0.3">
      <c r="A2886" t="s">
        <v>37</v>
      </c>
      <c r="B2886">
        <v>6.5</v>
      </c>
    </row>
    <row r="2887" spans="1:2" x14ac:dyDescent="0.3">
      <c r="A2887" t="s">
        <v>37</v>
      </c>
      <c r="B2887">
        <v>4.5</v>
      </c>
    </row>
    <row r="2888" spans="1:2" x14ac:dyDescent="0.3">
      <c r="A2888" t="s">
        <v>37</v>
      </c>
      <c r="B2888">
        <v>6.6</v>
      </c>
    </row>
    <row r="2889" spans="1:2" x14ac:dyDescent="0.3">
      <c r="A2889" t="s">
        <v>13888</v>
      </c>
      <c r="B2889">
        <v>4.3</v>
      </c>
    </row>
    <row r="2890" spans="1:2" x14ac:dyDescent="0.3">
      <c r="A2890" t="s">
        <v>37</v>
      </c>
      <c r="B2890">
        <v>6.7</v>
      </c>
    </row>
    <row r="2891" spans="1:2" x14ac:dyDescent="0.3">
      <c r="A2891" t="s">
        <v>37</v>
      </c>
      <c r="B2891">
        <v>6.8</v>
      </c>
    </row>
    <row r="2892" spans="1:2" x14ac:dyDescent="0.3">
      <c r="A2892" t="s">
        <v>37</v>
      </c>
      <c r="B2892">
        <v>5.4</v>
      </c>
    </row>
    <row r="2893" spans="1:2" x14ac:dyDescent="0.3">
      <c r="A2893" t="s">
        <v>37</v>
      </c>
      <c r="B2893">
        <v>6.6</v>
      </c>
    </row>
    <row r="2894" spans="1:2" x14ac:dyDescent="0.3">
      <c r="A2894" t="s">
        <v>13916</v>
      </c>
      <c r="B2894">
        <v>7.4</v>
      </c>
    </row>
    <row r="2895" spans="1:2" x14ac:dyDescent="0.3">
      <c r="A2895" t="s">
        <v>37</v>
      </c>
      <c r="B2895">
        <v>7.3</v>
      </c>
    </row>
    <row r="2896" spans="1:2" x14ac:dyDescent="0.3">
      <c r="A2896" t="s">
        <v>37</v>
      </c>
      <c r="B2896">
        <v>6.9</v>
      </c>
    </row>
    <row r="2897" spans="1:2" x14ac:dyDescent="0.3">
      <c r="A2897" t="s">
        <v>37</v>
      </c>
      <c r="B2897">
        <v>8</v>
      </c>
    </row>
    <row r="2898" spans="1:2" x14ac:dyDescent="0.3">
      <c r="A2898" t="s">
        <v>37</v>
      </c>
      <c r="B2898">
        <v>6.4</v>
      </c>
    </row>
    <row r="2899" spans="1:2" x14ac:dyDescent="0.3">
      <c r="A2899" t="s">
        <v>37</v>
      </c>
      <c r="B2899">
        <v>7.8</v>
      </c>
    </row>
    <row r="2900" spans="1:2" x14ac:dyDescent="0.3">
      <c r="A2900" t="s">
        <v>37</v>
      </c>
      <c r="B2900">
        <v>6.1</v>
      </c>
    </row>
    <row r="2901" spans="1:2" x14ac:dyDescent="0.3">
      <c r="A2901" t="s">
        <v>37</v>
      </c>
      <c r="B2901">
        <v>6.1</v>
      </c>
    </row>
    <row r="2902" spans="1:2" x14ac:dyDescent="0.3">
      <c r="A2902" t="s">
        <v>37</v>
      </c>
      <c r="B2902">
        <v>5.0999999999999996</v>
      </c>
    </row>
    <row r="2903" spans="1:2" x14ac:dyDescent="0.3">
      <c r="A2903" t="s">
        <v>37</v>
      </c>
      <c r="B2903">
        <v>7.8</v>
      </c>
    </row>
    <row r="2904" spans="1:2" x14ac:dyDescent="0.3">
      <c r="A2904" t="s">
        <v>37</v>
      </c>
      <c r="B2904">
        <v>7.4</v>
      </c>
    </row>
    <row r="2905" spans="1:2" x14ac:dyDescent="0.3">
      <c r="A2905" t="s">
        <v>37</v>
      </c>
      <c r="B2905">
        <v>7.8</v>
      </c>
    </row>
    <row r="2906" spans="1:2" x14ac:dyDescent="0.3">
      <c r="A2906" t="s">
        <v>37</v>
      </c>
      <c r="B2906">
        <v>8</v>
      </c>
    </row>
    <row r="2907" spans="1:2" x14ac:dyDescent="0.3">
      <c r="A2907" t="s">
        <v>37</v>
      </c>
      <c r="B2907">
        <v>6.7</v>
      </c>
    </row>
    <row r="2908" spans="1:2" x14ac:dyDescent="0.3">
      <c r="A2908" t="s">
        <v>37</v>
      </c>
      <c r="B2908">
        <v>6.6</v>
      </c>
    </row>
    <row r="2909" spans="1:2" x14ac:dyDescent="0.3">
      <c r="A2909" t="s">
        <v>37</v>
      </c>
      <c r="B2909">
        <v>6.4</v>
      </c>
    </row>
    <row r="2910" spans="1:2" x14ac:dyDescent="0.3">
      <c r="A2910" t="s">
        <v>37</v>
      </c>
      <c r="B2910">
        <v>6.7</v>
      </c>
    </row>
    <row r="2911" spans="1:2" x14ac:dyDescent="0.3">
      <c r="A2911" t="s">
        <v>37</v>
      </c>
      <c r="B2911">
        <v>6.2</v>
      </c>
    </row>
    <row r="2912" spans="1:2" x14ac:dyDescent="0.3">
      <c r="A2912" t="s">
        <v>37</v>
      </c>
      <c r="B2912">
        <v>7.3</v>
      </c>
    </row>
    <row r="2913" spans="1:2" x14ac:dyDescent="0.3">
      <c r="A2913" t="s">
        <v>12700</v>
      </c>
      <c r="B2913">
        <v>8.1</v>
      </c>
    </row>
    <row r="2914" spans="1:2" x14ac:dyDescent="0.3">
      <c r="A2914" t="s">
        <v>37</v>
      </c>
      <c r="B2914">
        <v>7</v>
      </c>
    </row>
    <row r="2915" spans="1:2" x14ac:dyDescent="0.3">
      <c r="A2915" t="s">
        <v>37</v>
      </c>
      <c r="B2915">
        <v>8</v>
      </c>
    </row>
    <row r="2916" spans="1:2" x14ac:dyDescent="0.3">
      <c r="A2916" t="s">
        <v>37</v>
      </c>
      <c r="B2916">
        <v>8</v>
      </c>
    </row>
    <row r="2917" spans="1:2" x14ac:dyDescent="0.3">
      <c r="A2917" t="s">
        <v>37</v>
      </c>
      <c r="B2917">
        <v>7</v>
      </c>
    </row>
    <row r="2918" spans="1:2" x14ac:dyDescent="0.3">
      <c r="A2918" t="s">
        <v>1464</v>
      </c>
      <c r="B2918">
        <v>7.9</v>
      </c>
    </row>
    <row r="2919" spans="1:2" x14ac:dyDescent="0.3">
      <c r="A2919" t="s">
        <v>37</v>
      </c>
      <c r="B2919">
        <v>5.9</v>
      </c>
    </row>
    <row r="2920" spans="1:2" x14ac:dyDescent="0.3">
      <c r="A2920" t="s">
        <v>37</v>
      </c>
      <c r="B2920">
        <v>6.6</v>
      </c>
    </row>
    <row r="2921" spans="1:2" x14ac:dyDescent="0.3">
      <c r="A2921" t="s">
        <v>37</v>
      </c>
      <c r="B2921">
        <v>6.3</v>
      </c>
    </row>
    <row r="2922" spans="1:2" x14ac:dyDescent="0.3">
      <c r="A2922" t="s">
        <v>37</v>
      </c>
      <c r="B2922">
        <v>7.7</v>
      </c>
    </row>
    <row r="2923" spans="1:2" x14ac:dyDescent="0.3">
      <c r="A2923" t="s">
        <v>37</v>
      </c>
      <c r="B2923">
        <v>6.9</v>
      </c>
    </row>
    <row r="2924" spans="1:2" x14ac:dyDescent="0.3">
      <c r="A2924" t="s">
        <v>37</v>
      </c>
      <c r="B2924">
        <v>7.1</v>
      </c>
    </row>
    <row r="2925" spans="1:2" x14ac:dyDescent="0.3">
      <c r="A2925" t="s">
        <v>37</v>
      </c>
      <c r="B2925">
        <v>7.4</v>
      </c>
    </row>
    <row r="2926" spans="1:2" x14ac:dyDescent="0.3">
      <c r="A2926" t="s">
        <v>37</v>
      </c>
      <c r="B2926">
        <v>6.5</v>
      </c>
    </row>
    <row r="2927" spans="1:2" x14ac:dyDescent="0.3">
      <c r="A2927" t="s">
        <v>37</v>
      </c>
      <c r="B2927">
        <v>6.5</v>
      </c>
    </row>
    <row r="2928" spans="1:2" x14ac:dyDescent="0.3">
      <c r="A2928" t="s">
        <v>37</v>
      </c>
      <c r="B2928">
        <v>6.8</v>
      </c>
    </row>
    <row r="2929" spans="1:2" x14ac:dyDescent="0.3">
      <c r="A2929" t="s">
        <v>37</v>
      </c>
      <c r="B2929">
        <v>7.5</v>
      </c>
    </row>
    <row r="2930" spans="1:2" x14ac:dyDescent="0.3">
      <c r="A2930" t="s">
        <v>37</v>
      </c>
      <c r="B2930">
        <v>6.6</v>
      </c>
    </row>
    <row r="2931" spans="1:2" x14ac:dyDescent="0.3">
      <c r="A2931" t="s">
        <v>37</v>
      </c>
      <c r="B2931">
        <v>7.1</v>
      </c>
    </row>
    <row r="2932" spans="1:2" x14ac:dyDescent="0.3">
      <c r="A2932" t="s">
        <v>37</v>
      </c>
      <c r="B2932">
        <v>6.6</v>
      </c>
    </row>
    <row r="2933" spans="1:2" x14ac:dyDescent="0.3">
      <c r="A2933" t="s">
        <v>37</v>
      </c>
      <c r="B2933">
        <v>7</v>
      </c>
    </row>
    <row r="2934" spans="1:2" x14ac:dyDescent="0.3">
      <c r="A2934" t="s">
        <v>37</v>
      </c>
      <c r="B2934">
        <v>3.3</v>
      </c>
    </row>
    <row r="2935" spans="1:2" x14ac:dyDescent="0.3">
      <c r="A2935" t="s">
        <v>37</v>
      </c>
      <c r="B2935">
        <v>6.7</v>
      </c>
    </row>
    <row r="2936" spans="1:2" x14ac:dyDescent="0.3">
      <c r="A2936" t="s">
        <v>37</v>
      </c>
      <c r="B2936">
        <v>8</v>
      </c>
    </row>
    <row r="2937" spans="1:2" x14ac:dyDescent="0.3">
      <c r="A2937" t="s">
        <v>37</v>
      </c>
      <c r="B2937">
        <v>6.8</v>
      </c>
    </row>
    <row r="2938" spans="1:2" x14ac:dyDescent="0.3">
      <c r="A2938" t="s">
        <v>37</v>
      </c>
      <c r="B2938">
        <v>6</v>
      </c>
    </row>
    <row r="2939" spans="1:2" x14ac:dyDescent="0.3">
      <c r="A2939" t="s">
        <v>37</v>
      </c>
      <c r="B2939">
        <v>5.4</v>
      </c>
    </row>
    <row r="2940" spans="1:2" x14ac:dyDescent="0.3">
      <c r="A2940" t="s">
        <v>37</v>
      </c>
      <c r="B2940">
        <v>4.3</v>
      </c>
    </row>
    <row r="2941" spans="1:2" x14ac:dyDescent="0.3">
      <c r="A2941" t="s">
        <v>37</v>
      </c>
      <c r="B2941">
        <v>6.2</v>
      </c>
    </row>
    <row r="2942" spans="1:2" x14ac:dyDescent="0.3">
      <c r="A2942" t="s">
        <v>37</v>
      </c>
      <c r="B2942">
        <v>7.7</v>
      </c>
    </row>
    <row r="2943" spans="1:2" x14ac:dyDescent="0.3">
      <c r="A2943" t="s">
        <v>37</v>
      </c>
      <c r="B2943">
        <v>8</v>
      </c>
    </row>
    <row r="2944" spans="1:2" x14ac:dyDescent="0.3">
      <c r="A2944" t="s">
        <v>37</v>
      </c>
      <c r="B2944">
        <v>7.4</v>
      </c>
    </row>
    <row r="2945" spans="1:2" x14ac:dyDescent="0.3">
      <c r="A2945" t="s">
        <v>37</v>
      </c>
      <c r="B2945">
        <v>5.9</v>
      </c>
    </row>
    <row r="2946" spans="1:2" x14ac:dyDescent="0.3">
      <c r="A2946" t="s">
        <v>37</v>
      </c>
      <c r="B2946">
        <v>7.8</v>
      </c>
    </row>
    <row r="2947" spans="1:2" x14ac:dyDescent="0.3">
      <c r="A2947" t="s">
        <v>37</v>
      </c>
      <c r="B2947">
        <v>7.4</v>
      </c>
    </row>
    <row r="2948" spans="1:2" x14ac:dyDescent="0.3">
      <c r="A2948" t="s">
        <v>37</v>
      </c>
      <c r="B2948">
        <v>6.5</v>
      </c>
    </row>
    <row r="2949" spans="1:2" x14ac:dyDescent="0.3">
      <c r="A2949" t="s">
        <v>37</v>
      </c>
      <c r="B2949">
        <v>5.4</v>
      </c>
    </row>
    <row r="2950" spans="1:2" x14ac:dyDescent="0.3">
      <c r="A2950" t="s">
        <v>37</v>
      </c>
      <c r="B2950">
        <v>7</v>
      </c>
    </row>
    <row r="2951" spans="1:2" x14ac:dyDescent="0.3">
      <c r="A2951" t="s">
        <v>37</v>
      </c>
      <c r="B2951">
        <v>8.6</v>
      </c>
    </row>
    <row r="2952" spans="1:2" x14ac:dyDescent="0.3">
      <c r="A2952" t="s">
        <v>37</v>
      </c>
      <c r="B2952">
        <v>7.6</v>
      </c>
    </row>
    <row r="2953" spans="1:2" x14ac:dyDescent="0.3">
      <c r="A2953" t="s">
        <v>37</v>
      </c>
      <c r="B2953">
        <v>6.9</v>
      </c>
    </row>
    <row r="2954" spans="1:2" x14ac:dyDescent="0.3">
      <c r="A2954" t="s">
        <v>37</v>
      </c>
      <c r="B2954">
        <v>7</v>
      </c>
    </row>
    <row r="2955" spans="1:2" x14ac:dyDescent="0.3">
      <c r="A2955" t="s">
        <v>37</v>
      </c>
      <c r="B2955">
        <v>5.3</v>
      </c>
    </row>
    <row r="2956" spans="1:2" x14ac:dyDescent="0.3">
      <c r="A2956" t="s">
        <v>37</v>
      </c>
      <c r="B2956">
        <v>6.4</v>
      </c>
    </row>
    <row r="2957" spans="1:2" x14ac:dyDescent="0.3">
      <c r="A2957" t="s">
        <v>37</v>
      </c>
      <c r="B2957">
        <v>4.5</v>
      </c>
    </row>
    <row r="2958" spans="1:2" x14ac:dyDescent="0.3">
      <c r="A2958" t="s">
        <v>37</v>
      </c>
      <c r="B2958">
        <v>7.8</v>
      </c>
    </row>
    <row r="2959" spans="1:2" x14ac:dyDescent="0.3">
      <c r="A2959" t="s">
        <v>37</v>
      </c>
      <c r="B2959">
        <v>6.7</v>
      </c>
    </row>
    <row r="2960" spans="1:2" x14ac:dyDescent="0.3">
      <c r="A2960" t="s">
        <v>37</v>
      </c>
      <c r="B2960">
        <v>5.3</v>
      </c>
    </row>
    <row r="2961" spans="1:2" x14ac:dyDescent="0.3">
      <c r="A2961" t="s">
        <v>37</v>
      </c>
      <c r="B2961">
        <v>6.3</v>
      </c>
    </row>
    <row r="2962" spans="1:2" x14ac:dyDescent="0.3">
      <c r="A2962" t="s">
        <v>37</v>
      </c>
      <c r="B2962">
        <v>7</v>
      </c>
    </row>
    <row r="2963" spans="1:2" x14ac:dyDescent="0.3">
      <c r="A2963" t="s">
        <v>37</v>
      </c>
      <c r="B2963">
        <v>5.3</v>
      </c>
    </row>
    <row r="2964" spans="1:2" x14ac:dyDescent="0.3">
      <c r="A2964" t="s">
        <v>37</v>
      </c>
      <c r="B2964">
        <v>6.6</v>
      </c>
    </row>
    <row r="2965" spans="1:2" x14ac:dyDescent="0.3">
      <c r="A2965" t="s">
        <v>37</v>
      </c>
      <c r="B2965">
        <v>5.8</v>
      </c>
    </row>
    <row r="2966" spans="1:2" x14ac:dyDescent="0.3">
      <c r="A2966" t="s">
        <v>37</v>
      </c>
      <c r="B2966">
        <v>6.7</v>
      </c>
    </row>
    <row r="2967" spans="1:2" x14ac:dyDescent="0.3">
      <c r="A2967" t="s">
        <v>37</v>
      </c>
      <c r="B2967">
        <v>6.6</v>
      </c>
    </row>
    <row r="2968" spans="1:2" x14ac:dyDescent="0.3">
      <c r="A2968" t="s">
        <v>37</v>
      </c>
      <c r="B2968">
        <v>7</v>
      </c>
    </row>
    <row r="2969" spans="1:2" x14ac:dyDescent="0.3">
      <c r="A2969" t="s">
        <v>8731</v>
      </c>
      <c r="B2969">
        <v>8.4</v>
      </c>
    </row>
    <row r="2970" spans="1:2" x14ac:dyDescent="0.3">
      <c r="A2970" t="s">
        <v>37</v>
      </c>
      <c r="B2970">
        <v>6</v>
      </c>
    </row>
    <row r="2971" spans="1:2" x14ac:dyDescent="0.3">
      <c r="A2971" t="s">
        <v>37</v>
      </c>
      <c r="B2971">
        <v>5.4</v>
      </c>
    </row>
    <row r="2972" spans="1:2" x14ac:dyDescent="0.3">
      <c r="A2972" t="s">
        <v>37</v>
      </c>
      <c r="B2972">
        <v>7.8</v>
      </c>
    </row>
    <row r="2973" spans="1:2" x14ac:dyDescent="0.3">
      <c r="A2973" t="s">
        <v>1946</v>
      </c>
      <c r="B2973">
        <v>7.6</v>
      </c>
    </row>
    <row r="2974" spans="1:2" x14ac:dyDescent="0.3">
      <c r="A2974" t="s">
        <v>37</v>
      </c>
      <c r="B2974">
        <v>6.6</v>
      </c>
    </row>
    <row r="2975" spans="1:2" x14ac:dyDescent="0.3">
      <c r="A2975" t="s">
        <v>37</v>
      </c>
      <c r="B2975">
        <v>6.4</v>
      </c>
    </row>
    <row r="2976" spans="1:2" x14ac:dyDescent="0.3">
      <c r="A2976" t="s">
        <v>37</v>
      </c>
      <c r="B2976">
        <v>7</v>
      </c>
    </row>
    <row r="2977" spans="1:2" x14ac:dyDescent="0.3">
      <c r="A2977" t="s">
        <v>37</v>
      </c>
      <c r="B2977">
        <v>5.7</v>
      </c>
    </row>
    <row r="2978" spans="1:2" x14ac:dyDescent="0.3">
      <c r="A2978" t="s">
        <v>37</v>
      </c>
      <c r="B2978">
        <v>5.9</v>
      </c>
    </row>
    <row r="2979" spans="1:2" x14ac:dyDescent="0.3">
      <c r="A2979" t="s">
        <v>37</v>
      </c>
      <c r="B2979">
        <v>6.3</v>
      </c>
    </row>
    <row r="2980" spans="1:2" x14ac:dyDescent="0.3">
      <c r="A2980" t="s">
        <v>37</v>
      </c>
      <c r="B2980">
        <v>6.3</v>
      </c>
    </row>
    <row r="2981" spans="1:2" x14ac:dyDescent="0.3">
      <c r="A2981" t="s">
        <v>37</v>
      </c>
      <c r="B2981">
        <v>6.2</v>
      </c>
    </row>
    <row r="2982" spans="1:2" x14ac:dyDescent="0.3">
      <c r="A2982" t="s">
        <v>37</v>
      </c>
      <c r="B2982">
        <v>2.1</v>
      </c>
    </row>
    <row r="2983" spans="1:2" x14ac:dyDescent="0.3">
      <c r="A2983" t="s">
        <v>37</v>
      </c>
      <c r="B2983">
        <v>5</v>
      </c>
    </row>
    <row r="2984" spans="1:2" x14ac:dyDescent="0.3">
      <c r="A2984" t="s">
        <v>37</v>
      </c>
      <c r="B2984">
        <v>5.3</v>
      </c>
    </row>
    <row r="2985" spans="1:2" x14ac:dyDescent="0.3">
      <c r="A2985" t="s">
        <v>37</v>
      </c>
      <c r="B2985">
        <v>7.1</v>
      </c>
    </row>
    <row r="2986" spans="1:2" x14ac:dyDescent="0.3">
      <c r="A2986" t="s">
        <v>37</v>
      </c>
      <c r="B2986">
        <v>7</v>
      </c>
    </row>
    <row r="2987" spans="1:2" x14ac:dyDescent="0.3">
      <c r="A2987" t="s">
        <v>12700</v>
      </c>
      <c r="B2987">
        <v>7</v>
      </c>
    </row>
    <row r="2988" spans="1:2" x14ac:dyDescent="0.3">
      <c r="A2988" t="s">
        <v>37</v>
      </c>
      <c r="B2988">
        <v>5.7</v>
      </c>
    </row>
    <row r="2989" spans="1:2" x14ac:dyDescent="0.3">
      <c r="A2989" t="s">
        <v>37</v>
      </c>
      <c r="B2989">
        <v>7.1</v>
      </c>
    </row>
    <row r="2990" spans="1:2" x14ac:dyDescent="0.3">
      <c r="A2990" t="s">
        <v>37</v>
      </c>
      <c r="B2990">
        <v>7</v>
      </c>
    </row>
    <row r="2991" spans="1:2" x14ac:dyDescent="0.3">
      <c r="A2991" t="s">
        <v>9795</v>
      </c>
      <c r="B2991">
        <v>7.7</v>
      </c>
    </row>
    <row r="2992" spans="1:2" x14ac:dyDescent="0.3">
      <c r="A2992" t="s">
        <v>37</v>
      </c>
      <c r="B2992">
        <v>7.1</v>
      </c>
    </row>
    <row r="2993" spans="1:2" x14ac:dyDescent="0.3">
      <c r="A2993" t="s">
        <v>37</v>
      </c>
      <c r="B2993">
        <v>6.8</v>
      </c>
    </row>
    <row r="2994" spans="1:2" x14ac:dyDescent="0.3">
      <c r="A2994" t="s">
        <v>7241</v>
      </c>
      <c r="B2994">
        <v>7.5</v>
      </c>
    </row>
    <row r="2995" spans="1:2" x14ac:dyDescent="0.3">
      <c r="A2995" t="s">
        <v>37</v>
      </c>
      <c r="B2995">
        <v>6.3</v>
      </c>
    </row>
    <row r="2996" spans="1:2" x14ac:dyDescent="0.3">
      <c r="A2996" t="s">
        <v>37</v>
      </c>
      <c r="B2996">
        <v>7.3</v>
      </c>
    </row>
    <row r="2997" spans="1:2" x14ac:dyDescent="0.3">
      <c r="A2997" t="s">
        <v>37</v>
      </c>
      <c r="B2997">
        <v>6.8</v>
      </c>
    </row>
    <row r="2998" spans="1:2" x14ac:dyDescent="0.3">
      <c r="A2998" t="s">
        <v>37</v>
      </c>
      <c r="B2998">
        <v>7.2</v>
      </c>
    </row>
    <row r="2999" spans="1:2" x14ac:dyDescent="0.3">
      <c r="A2999" t="s">
        <v>37</v>
      </c>
      <c r="B2999">
        <v>6.4</v>
      </c>
    </row>
    <row r="3000" spans="1:2" x14ac:dyDescent="0.3">
      <c r="A3000" t="s">
        <v>37</v>
      </c>
      <c r="B3000">
        <v>6</v>
      </c>
    </row>
    <row r="3001" spans="1:2" x14ac:dyDescent="0.3">
      <c r="A3001" t="s">
        <v>37</v>
      </c>
      <c r="B3001">
        <v>6.4</v>
      </c>
    </row>
    <row r="3002" spans="1:2" x14ac:dyDescent="0.3">
      <c r="A3002" t="s">
        <v>37</v>
      </c>
      <c r="B3002">
        <v>5.0999999999999996</v>
      </c>
    </row>
    <row r="3003" spans="1:2" x14ac:dyDescent="0.3">
      <c r="A3003" t="s">
        <v>37</v>
      </c>
      <c r="B3003">
        <v>7.5</v>
      </c>
    </row>
    <row r="3004" spans="1:2" x14ac:dyDescent="0.3">
      <c r="A3004" t="s">
        <v>14394</v>
      </c>
      <c r="B3004">
        <v>7.1</v>
      </c>
    </row>
    <row r="3005" spans="1:2" x14ac:dyDescent="0.3">
      <c r="A3005" t="s">
        <v>37</v>
      </c>
      <c r="B3005">
        <v>4.5999999999999996</v>
      </c>
    </row>
    <row r="3006" spans="1:2" x14ac:dyDescent="0.3">
      <c r="A3006" t="s">
        <v>1946</v>
      </c>
      <c r="B3006">
        <v>5.7</v>
      </c>
    </row>
    <row r="3007" spans="1:2" x14ac:dyDescent="0.3">
      <c r="A3007" t="s">
        <v>37</v>
      </c>
      <c r="B3007">
        <v>6.8</v>
      </c>
    </row>
    <row r="3008" spans="1:2" x14ac:dyDescent="0.3">
      <c r="A3008" t="s">
        <v>1946</v>
      </c>
      <c r="B3008">
        <v>7.7</v>
      </c>
    </row>
    <row r="3009" spans="1:2" x14ac:dyDescent="0.3">
      <c r="A3009" t="s">
        <v>37</v>
      </c>
      <c r="B3009">
        <v>6.7</v>
      </c>
    </row>
    <row r="3010" spans="1:2" x14ac:dyDescent="0.3">
      <c r="A3010" t="s">
        <v>1946</v>
      </c>
      <c r="B3010">
        <v>3.2</v>
      </c>
    </row>
    <row r="3011" spans="1:2" x14ac:dyDescent="0.3">
      <c r="A3011" t="s">
        <v>676</v>
      </c>
      <c r="B3011">
        <v>6.1</v>
      </c>
    </row>
    <row r="3012" spans="1:2" x14ac:dyDescent="0.3">
      <c r="A3012" t="s">
        <v>37</v>
      </c>
      <c r="B3012">
        <v>5.6</v>
      </c>
    </row>
    <row r="3013" spans="1:2" x14ac:dyDescent="0.3">
      <c r="A3013" t="s">
        <v>37</v>
      </c>
      <c r="B3013">
        <v>6.9</v>
      </c>
    </row>
    <row r="3014" spans="1:2" x14ac:dyDescent="0.3">
      <c r="A3014" t="s">
        <v>37</v>
      </c>
      <c r="B3014">
        <v>7.5</v>
      </c>
    </row>
    <row r="3015" spans="1:2" x14ac:dyDescent="0.3">
      <c r="A3015" t="s">
        <v>37</v>
      </c>
      <c r="B3015">
        <v>5.8</v>
      </c>
    </row>
    <row r="3016" spans="1:2" x14ac:dyDescent="0.3">
      <c r="A3016" t="s">
        <v>37</v>
      </c>
      <c r="B3016">
        <v>8.3000000000000007</v>
      </c>
    </row>
    <row r="3017" spans="1:2" x14ac:dyDescent="0.3">
      <c r="A3017" t="s">
        <v>37</v>
      </c>
      <c r="B3017">
        <v>2.8</v>
      </c>
    </row>
    <row r="3018" spans="1:2" x14ac:dyDescent="0.3">
      <c r="A3018" t="s">
        <v>37</v>
      </c>
      <c r="B3018">
        <v>6.6</v>
      </c>
    </row>
    <row r="3019" spans="1:2" x14ac:dyDescent="0.3">
      <c r="A3019" t="s">
        <v>676</v>
      </c>
      <c r="B3019">
        <v>7.5</v>
      </c>
    </row>
    <row r="3020" spans="1:2" x14ac:dyDescent="0.3">
      <c r="A3020" t="s">
        <v>37</v>
      </c>
      <c r="B3020">
        <v>6</v>
      </c>
    </row>
    <row r="3021" spans="1:2" x14ac:dyDescent="0.3">
      <c r="A3021" t="s">
        <v>11707</v>
      </c>
      <c r="B3021">
        <v>6.2</v>
      </c>
    </row>
    <row r="3022" spans="1:2" x14ac:dyDescent="0.3">
      <c r="A3022" t="s">
        <v>37</v>
      </c>
      <c r="B3022">
        <v>7.2</v>
      </c>
    </row>
    <row r="3023" spans="1:2" x14ac:dyDescent="0.3">
      <c r="A3023" t="s">
        <v>37</v>
      </c>
      <c r="B3023">
        <v>8.6999999999999993</v>
      </c>
    </row>
    <row r="3024" spans="1:2" x14ac:dyDescent="0.3">
      <c r="A3024" t="s">
        <v>37</v>
      </c>
      <c r="B3024">
        <v>6</v>
      </c>
    </row>
    <row r="3025" spans="1:2" x14ac:dyDescent="0.3">
      <c r="A3025" t="s">
        <v>37</v>
      </c>
      <c r="B3025">
        <v>8</v>
      </c>
    </row>
    <row r="3026" spans="1:2" x14ac:dyDescent="0.3">
      <c r="A3026" t="s">
        <v>14503</v>
      </c>
      <c r="B3026">
        <v>7.2</v>
      </c>
    </row>
    <row r="3027" spans="1:2" x14ac:dyDescent="0.3">
      <c r="A3027" t="s">
        <v>37</v>
      </c>
      <c r="B3027">
        <v>4.5</v>
      </c>
    </row>
    <row r="3028" spans="1:2" x14ac:dyDescent="0.3">
      <c r="A3028" t="s">
        <v>37</v>
      </c>
      <c r="B3028">
        <v>7.9</v>
      </c>
    </row>
    <row r="3029" spans="1:2" x14ac:dyDescent="0.3">
      <c r="A3029" t="s">
        <v>37</v>
      </c>
      <c r="B3029">
        <v>7.1</v>
      </c>
    </row>
    <row r="3030" spans="1:2" x14ac:dyDescent="0.3">
      <c r="A3030" t="s">
        <v>37</v>
      </c>
      <c r="B3030">
        <v>7.5</v>
      </c>
    </row>
    <row r="3031" spans="1:2" x14ac:dyDescent="0.3">
      <c r="A3031" t="s">
        <v>37</v>
      </c>
      <c r="B3031">
        <v>6.8</v>
      </c>
    </row>
    <row r="3032" spans="1:2" x14ac:dyDescent="0.3">
      <c r="A3032" t="s">
        <v>37</v>
      </c>
      <c r="B3032">
        <v>4.3</v>
      </c>
    </row>
    <row r="3033" spans="1:2" x14ac:dyDescent="0.3">
      <c r="A3033" t="s">
        <v>37</v>
      </c>
      <c r="B3033">
        <v>7.2</v>
      </c>
    </row>
    <row r="3034" spans="1:2" x14ac:dyDescent="0.3">
      <c r="A3034" t="s">
        <v>37</v>
      </c>
      <c r="B3034">
        <v>5.8</v>
      </c>
    </row>
    <row r="3035" spans="1:2" x14ac:dyDescent="0.3">
      <c r="A3035" t="s">
        <v>37</v>
      </c>
      <c r="B3035">
        <v>7.1</v>
      </c>
    </row>
    <row r="3036" spans="1:2" x14ac:dyDescent="0.3">
      <c r="A3036" t="s">
        <v>37</v>
      </c>
      <c r="B3036">
        <v>7.4</v>
      </c>
    </row>
    <row r="3037" spans="1:2" x14ac:dyDescent="0.3">
      <c r="A3037" t="s">
        <v>37</v>
      </c>
      <c r="B3037">
        <v>7.6</v>
      </c>
    </row>
    <row r="3038" spans="1:2" x14ac:dyDescent="0.3">
      <c r="A3038" t="s">
        <v>37</v>
      </c>
      <c r="B3038">
        <v>6.9</v>
      </c>
    </row>
    <row r="3039" spans="1:2" x14ac:dyDescent="0.3">
      <c r="A3039" t="s">
        <v>37</v>
      </c>
      <c r="B3039">
        <v>6</v>
      </c>
    </row>
    <row r="3040" spans="1:2" x14ac:dyDescent="0.3">
      <c r="A3040" t="s">
        <v>37</v>
      </c>
      <c r="B3040">
        <v>6.9</v>
      </c>
    </row>
    <row r="3041" spans="1:2" x14ac:dyDescent="0.3">
      <c r="A3041" t="s">
        <v>37</v>
      </c>
      <c r="B3041">
        <v>7.3</v>
      </c>
    </row>
    <row r="3042" spans="1:2" x14ac:dyDescent="0.3">
      <c r="A3042" t="s">
        <v>37</v>
      </c>
      <c r="B3042">
        <v>4.5999999999999996</v>
      </c>
    </row>
    <row r="3043" spans="1:2" x14ac:dyDescent="0.3">
      <c r="A3043" t="s">
        <v>37</v>
      </c>
      <c r="B3043">
        <v>6</v>
      </c>
    </row>
    <row r="3044" spans="1:2" x14ac:dyDescent="0.3">
      <c r="A3044" t="s">
        <v>37</v>
      </c>
      <c r="B3044">
        <v>6.4</v>
      </c>
    </row>
    <row r="3045" spans="1:2" x14ac:dyDescent="0.3">
      <c r="A3045" t="s">
        <v>37</v>
      </c>
      <c r="B3045">
        <v>5.5</v>
      </c>
    </row>
    <row r="3046" spans="1:2" x14ac:dyDescent="0.3">
      <c r="A3046" t="s">
        <v>37</v>
      </c>
      <c r="B3046">
        <v>7.5</v>
      </c>
    </row>
    <row r="3047" spans="1:2" x14ac:dyDescent="0.3">
      <c r="A3047" t="s">
        <v>37</v>
      </c>
      <c r="B3047">
        <v>8.1</v>
      </c>
    </row>
    <row r="3048" spans="1:2" x14ac:dyDescent="0.3">
      <c r="A3048" t="s">
        <v>37</v>
      </c>
      <c r="B3048">
        <v>6.3</v>
      </c>
    </row>
    <row r="3049" spans="1:2" x14ac:dyDescent="0.3">
      <c r="A3049" t="s">
        <v>37</v>
      </c>
      <c r="B3049">
        <v>5.0999999999999996</v>
      </c>
    </row>
    <row r="3050" spans="1:2" x14ac:dyDescent="0.3">
      <c r="A3050" t="s">
        <v>37</v>
      </c>
      <c r="B3050">
        <v>6.8</v>
      </c>
    </row>
    <row r="3051" spans="1:2" x14ac:dyDescent="0.3">
      <c r="A3051" t="s">
        <v>37</v>
      </c>
      <c r="B3051">
        <v>5.3</v>
      </c>
    </row>
    <row r="3052" spans="1:2" x14ac:dyDescent="0.3">
      <c r="A3052" t="s">
        <v>37</v>
      </c>
      <c r="B3052">
        <v>7.3</v>
      </c>
    </row>
    <row r="3053" spans="1:2" x14ac:dyDescent="0.3">
      <c r="A3053" t="s">
        <v>37</v>
      </c>
      <c r="B3053">
        <v>7.3</v>
      </c>
    </row>
    <row r="3054" spans="1:2" x14ac:dyDescent="0.3">
      <c r="A3054" t="s">
        <v>37</v>
      </c>
      <c r="B3054">
        <v>7.1</v>
      </c>
    </row>
    <row r="3055" spans="1:2" x14ac:dyDescent="0.3">
      <c r="A3055" t="s">
        <v>37</v>
      </c>
      <c r="B3055">
        <v>7.6</v>
      </c>
    </row>
    <row r="3056" spans="1:2" x14ac:dyDescent="0.3">
      <c r="A3056" t="s">
        <v>37</v>
      </c>
      <c r="B3056">
        <v>5.3</v>
      </c>
    </row>
    <row r="3057" spans="1:2" x14ac:dyDescent="0.3">
      <c r="A3057" t="s">
        <v>37</v>
      </c>
      <c r="B3057">
        <v>7.8</v>
      </c>
    </row>
    <row r="3058" spans="1:2" x14ac:dyDescent="0.3">
      <c r="A3058" t="s">
        <v>37</v>
      </c>
      <c r="B3058">
        <v>7.7</v>
      </c>
    </row>
    <row r="3059" spans="1:2" x14ac:dyDescent="0.3">
      <c r="A3059" t="s">
        <v>37</v>
      </c>
      <c r="B3059">
        <v>7.7</v>
      </c>
    </row>
    <row r="3060" spans="1:2" x14ac:dyDescent="0.3">
      <c r="A3060" t="s">
        <v>37</v>
      </c>
      <c r="B3060">
        <v>5.4</v>
      </c>
    </row>
    <row r="3061" spans="1:2" x14ac:dyDescent="0.3">
      <c r="A3061" t="s">
        <v>37</v>
      </c>
      <c r="B3061">
        <v>6.2</v>
      </c>
    </row>
    <row r="3062" spans="1:2" x14ac:dyDescent="0.3">
      <c r="A3062" t="s">
        <v>37</v>
      </c>
      <c r="B3062">
        <v>7.4</v>
      </c>
    </row>
    <row r="3063" spans="1:2" x14ac:dyDescent="0.3">
      <c r="A3063" t="s">
        <v>37</v>
      </c>
      <c r="B3063">
        <v>6.2</v>
      </c>
    </row>
    <row r="3064" spans="1:2" x14ac:dyDescent="0.3">
      <c r="A3064" t="s">
        <v>37</v>
      </c>
      <c r="B3064">
        <v>5.0999999999999996</v>
      </c>
    </row>
    <row r="3065" spans="1:2" x14ac:dyDescent="0.3">
      <c r="A3065" t="s">
        <v>37</v>
      </c>
      <c r="B3065">
        <v>6.9</v>
      </c>
    </row>
    <row r="3066" spans="1:2" x14ac:dyDescent="0.3">
      <c r="A3066" t="s">
        <v>37</v>
      </c>
      <c r="B3066">
        <v>6.3</v>
      </c>
    </row>
    <row r="3067" spans="1:2" x14ac:dyDescent="0.3">
      <c r="A3067" t="s">
        <v>37</v>
      </c>
      <c r="B3067">
        <v>6.8</v>
      </c>
    </row>
    <row r="3068" spans="1:2" x14ac:dyDescent="0.3">
      <c r="A3068" t="s">
        <v>37</v>
      </c>
      <c r="B3068">
        <v>7.4</v>
      </c>
    </row>
    <row r="3069" spans="1:2" x14ac:dyDescent="0.3">
      <c r="A3069" t="s">
        <v>37</v>
      </c>
      <c r="B3069">
        <v>5.7</v>
      </c>
    </row>
    <row r="3070" spans="1:2" x14ac:dyDescent="0.3">
      <c r="A3070" t="s">
        <v>37</v>
      </c>
      <c r="B3070">
        <v>5.8</v>
      </c>
    </row>
    <row r="3071" spans="1:2" x14ac:dyDescent="0.3">
      <c r="A3071" t="s">
        <v>37</v>
      </c>
      <c r="B3071">
        <v>6.2</v>
      </c>
    </row>
    <row r="3072" spans="1:2" x14ac:dyDescent="0.3">
      <c r="A3072" t="s">
        <v>37</v>
      </c>
      <c r="B3072">
        <v>4.3</v>
      </c>
    </row>
    <row r="3073" spans="1:2" x14ac:dyDescent="0.3">
      <c r="A3073" t="s">
        <v>37</v>
      </c>
      <c r="B3073">
        <v>6.4</v>
      </c>
    </row>
    <row r="3074" spans="1:2" x14ac:dyDescent="0.3">
      <c r="A3074" t="s">
        <v>5611</v>
      </c>
      <c r="B3074">
        <v>6</v>
      </c>
    </row>
    <row r="3075" spans="1:2" x14ac:dyDescent="0.3">
      <c r="A3075" t="s">
        <v>37</v>
      </c>
      <c r="B3075">
        <v>6.9</v>
      </c>
    </row>
    <row r="3076" spans="1:2" x14ac:dyDescent="0.3">
      <c r="A3076" t="s">
        <v>37</v>
      </c>
      <c r="B3076">
        <v>5.5</v>
      </c>
    </row>
    <row r="3077" spans="1:2" x14ac:dyDescent="0.3">
      <c r="A3077" t="s">
        <v>37</v>
      </c>
      <c r="B3077">
        <v>5.4</v>
      </c>
    </row>
    <row r="3078" spans="1:2" x14ac:dyDescent="0.3">
      <c r="A3078" t="s">
        <v>37</v>
      </c>
      <c r="B3078">
        <v>8.3000000000000007</v>
      </c>
    </row>
    <row r="3079" spans="1:2" x14ac:dyDescent="0.3">
      <c r="A3079" t="s">
        <v>37</v>
      </c>
      <c r="B3079">
        <v>7.9</v>
      </c>
    </row>
    <row r="3080" spans="1:2" x14ac:dyDescent="0.3">
      <c r="A3080" t="s">
        <v>37</v>
      </c>
      <c r="B3080">
        <v>6.5</v>
      </c>
    </row>
    <row r="3081" spans="1:2" x14ac:dyDescent="0.3">
      <c r="A3081" t="s">
        <v>37</v>
      </c>
      <c r="B3081">
        <v>6.3</v>
      </c>
    </row>
    <row r="3082" spans="1:2" x14ac:dyDescent="0.3">
      <c r="A3082" t="s">
        <v>37</v>
      </c>
      <c r="B3082">
        <v>6.4</v>
      </c>
    </row>
    <row r="3083" spans="1:2" x14ac:dyDescent="0.3">
      <c r="A3083" t="s">
        <v>37</v>
      </c>
      <c r="B3083">
        <v>7.9</v>
      </c>
    </row>
    <row r="3084" spans="1:2" x14ac:dyDescent="0.3">
      <c r="A3084" t="s">
        <v>5611</v>
      </c>
      <c r="B3084">
        <v>5.3</v>
      </c>
    </row>
    <row r="3085" spans="1:2" x14ac:dyDescent="0.3">
      <c r="A3085" t="s">
        <v>2778</v>
      </c>
      <c r="B3085">
        <v>6.6</v>
      </c>
    </row>
    <row r="3086" spans="1:2" x14ac:dyDescent="0.3">
      <c r="A3086" t="s">
        <v>1464</v>
      </c>
      <c r="B3086">
        <v>7.4</v>
      </c>
    </row>
    <row r="3087" spans="1:2" x14ac:dyDescent="0.3">
      <c r="A3087" t="s">
        <v>37</v>
      </c>
      <c r="B3087">
        <v>8.3000000000000007</v>
      </c>
    </row>
    <row r="3088" spans="1:2" x14ac:dyDescent="0.3">
      <c r="A3088" t="s">
        <v>37</v>
      </c>
      <c r="B3088">
        <v>5.3</v>
      </c>
    </row>
    <row r="3089" spans="1:2" x14ac:dyDescent="0.3">
      <c r="A3089" t="s">
        <v>37</v>
      </c>
      <c r="B3089">
        <v>6.2</v>
      </c>
    </row>
    <row r="3090" spans="1:2" x14ac:dyDescent="0.3">
      <c r="A3090" t="s">
        <v>37</v>
      </c>
      <c r="B3090">
        <v>6.9</v>
      </c>
    </row>
    <row r="3091" spans="1:2" x14ac:dyDescent="0.3">
      <c r="A3091" t="s">
        <v>37</v>
      </c>
      <c r="B3091">
        <v>5.9</v>
      </c>
    </row>
    <row r="3092" spans="1:2" x14ac:dyDescent="0.3">
      <c r="A3092" t="s">
        <v>37</v>
      </c>
      <c r="B3092">
        <v>6.1</v>
      </c>
    </row>
    <row r="3093" spans="1:2" x14ac:dyDescent="0.3">
      <c r="A3093" t="s">
        <v>37</v>
      </c>
      <c r="B3093">
        <v>5.8</v>
      </c>
    </row>
    <row r="3094" spans="1:2" x14ac:dyDescent="0.3">
      <c r="A3094" t="s">
        <v>37</v>
      </c>
      <c r="B3094">
        <v>7.3</v>
      </c>
    </row>
    <row r="3095" spans="1:2" x14ac:dyDescent="0.3">
      <c r="A3095" t="s">
        <v>37</v>
      </c>
      <c r="B3095">
        <v>5.9</v>
      </c>
    </row>
    <row r="3096" spans="1:2" x14ac:dyDescent="0.3">
      <c r="A3096" t="s">
        <v>37</v>
      </c>
      <c r="B3096">
        <v>5.5</v>
      </c>
    </row>
    <row r="3097" spans="1:2" x14ac:dyDescent="0.3">
      <c r="A3097" t="s">
        <v>37</v>
      </c>
      <c r="B3097">
        <v>5</v>
      </c>
    </row>
    <row r="3098" spans="1:2" x14ac:dyDescent="0.3">
      <c r="A3098" t="s">
        <v>37</v>
      </c>
      <c r="B3098">
        <v>7</v>
      </c>
    </row>
    <row r="3099" spans="1:2" x14ac:dyDescent="0.3">
      <c r="A3099" t="s">
        <v>37</v>
      </c>
      <c r="B3099">
        <v>7.8</v>
      </c>
    </row>
    <row r="3100" spans="1:2" x14ac:dyDescent="0.3">
      <c r="A3100" t="s">
        <v>37</v>
      </c>
      <c r="B3100">
        <v>6.4</v>
      </c>
    </row>
    <row r="3101" spans="1:2" x14ac:dyDescent="0.3">
      <c r="A3101" t="s">
        <v>37</v>
      </c>
      <c r="B3101">
        <v>5.9</v>
      </c>
    </row>
    <row r="3102" spans="1:2" x14ac:dyDescent="0.3">
      <c r="A3102" t="s">
        <v>37</v>
      </c>
      <c r="B3102">
        <v>7</v>
      </c>
    </row>
    <row r="3103" spans="1:2" x14ac:dyDescent="0.3">
      <c r="A3103" t="s">
        <v>37</v>
      </c>
      <c r="B3103">
        <v>6.1</v>
      </c>
    </row>
    <row r="3104" spans="1:2" x14ac:dyDescent="0.3">
      <c r="A3104" t="s">
        <v>37</v>
      </c>
      <c r="B3104">
        <v>6.9</v>
      </c>
    </row>
    <row r="3105" spans="1:2" x14ac:dyDescent="0.3">
      <c r="A3105" t="s">
        <v>37</v>
      </c>
      <c r="B3105">
        <v>7.5</v>
      </c>
    </row>
    <row r="3106" spans="1:2" x14ac:dyDescent="0.3">
      <c r="A3106" t="s">
        <v>37</v>
      </c>
      <c r="B3106">
        <v>7.3</v>
      </c>
    </row>
    <row r="3107" spans="1:2" x14ac:dyDescent="0.3">
      <c r="A3107" t="s">
        <v>37</v>
      </c>
      <c r="B3107">
        <v>6.5</v>
      </c>
    </row>
    <row r="3108" spans="1:2" x14ac:dyDescent="0.3">
      <c r="A3108" t="s">
        <v>37</v>
      </c>
      <c r="B3108">
        <v>6.2</v>
      </c>
    </row>
    <row r="3109" spans="1:2" x14ac:dyDescent="0.3">
      <c r="A3109" t="s">
        <v>37</v>
      </c>
      <c r="B3109">
        <v>6.7</v>
      </c>
    </row>
    <row r="3110" spans="1:2" x14ac:dyDescent="0.3">
      <c r="A3110" t="s">
        <v>37</v>
      </c>
      <c r="B3110">
        <v>6</v>
      </c>
    </row>
    <row r="3111" spans="1:2" x14ac:dyDescent="0.3">
      <c r="A3111" t="s">
        <v>37</v>
      </c>
      <c r="B3111">
        <v>6.3</v>
      </c>
    </row>
    <row r="3112" spans="1:2" x14ac:dyDescent="0.3">
      <c r="A3112" t="s">
        <v>37</v>
      </c>
      <c r="B3112">
        <v>5.8</v>
      </c>
    </row>
    <row r="3113" spans="1:2" x14ac:dyDescent="0.3">
      <c r="A3113" t="s">
        <v>37</v>
      </c>
      <c r="B3113">
        <v>6.1</v>
      </c>
    </row>
    <row r="3114" spans="1:2" x14ac:dyDescent="0.3">
      <c r="A3114" t="s">
        <v>37</v>
      </c>
      <c r="B3114">
        <v>6.9</v>
      </c>
    </row>
    <row r="3115" spans="1:2" x14ac:dyDescent="0.3">
      <c r="A3115" t="s">
        <v>37</v>
      </c>
      <c r="B3115">
        <v>8.3000000000000007</v>
      </c>
    </row>
    <row r="3116" spans="1:2" x14ac:dyDescent="0.3">
      <c r="A3116" t="s">
        <v>37</v>
      </c>
      <c r="B3116">
        <v>5.4</v>
      </c>
    </row>
    <row r="3117" spans="1:2" x14ac:dyDescent="0.3">
      <c r="A3117" t="s">
        <v>37</v>
      </c>
      <c r="B3117">
        <v>6.7</v>
      </c>
    </row>
    <row r="3118" spans="1:2" x14ac:dyDescent="0.3">
      <c r="A3118" t="s">
        <v>37</v>
      </c>
      <c r="B3118">
        <v>7.4</v>
      </c>
    </row>
    <row r="3119" spans="1:2" x14ac:dyDescent="0.3">
      <c r="A3119" t="s">
        <v>37</v>
      </c>
      <c r="B3119">
        <v>5.6</v>
      </c>
    </row>
    <row r="3120" spans="1:2" x14ac:dyDescent="0.3">
      <c r="A3120" t="s">
        <v>37</v>
      </c>
      <c r="B3120">
        <v>6.5</v>
      </c>
    </row>
    <row r="3121" spans="1:2" x14ac:dyDescent="0.3">
      <c r="A3121" t="s">
        <v>37</v>
      </c>
      <c r="B3121">
        <v>6.5</v>
      </c>
    </row>
    <row r="3122" spans="1:2" x14ac:dyDescent="0.3">
      <c r="A3122" t="s">
        <v>37</v>
      </c>
      <c r="B3122">
        <v>5.8</v>
      </c>
    </row>
    <row r="3123" spans="1:2" x14ac:dyDescent="0.3">
      <c r="A3123" t="s">
        <v>37</v>
      </c>
      <c r="B3123">
        <v>5</v>
      </c>
    </row>
    <row r="3124" spans="1:2" x14ac:dyDescent="0.3">
      <c r="A3124" t="s">
        <v>37</v>
      </c>
      <c r="B3124">
        <v>5.5</v>
      </c>
    </row>
    <row r="3125" spans="1:2" x14ac:dyDescent="0.3">
      <c r="A3125" t="s">
        <v>37</v>
      </c>
      <c r="B3125">
        <v>6.5</v>
      </c>
    </row>
    <row r="3126" spans="1:2" x14ac:dyDescent="0.3">
      <c r="A3126" t="s">
        <v>37</v>
      </c>
      <c r="B3126">
        <v>7.2</v>
      </c>
    </row>
    <row r="3127" spans="1:2" x14ac:dyDescent="0.3">
      <c r="A3127" t="s">
        <v>37</v>
      </c>
      <c r="B3127">
        <v>7.3</v>
      </c>
    </row>
    <row r="3128" spans="1:2" x14ac:dyDescent="0.3">
      <c r="A3128" t="s">
        <v>37</v>
      </c>
      <c r="B3128">
        <v>7.2</v>
      </c>
    </row>
    <row r="3129" spans="1:2" x14ac:dyDescent="0.3">
      <c r="A3129" t="s">
        <v>37</v>
      </c>
      <c r="B3129">
        <v>5.2</v>
      </c>
    </row>
    <row r="3130" spans="1:2" x14ac:dyDescent="0.3">
      <c r="A3130" t="s">
        <v>37</v>
      </c>
      <c r="B3130">
        <v>5.7</v>
      </c>
    </row>
    <row r="3131" spans="1:2" x14ac:dyDescent="0.3">
      <c r="A3131" t="s">
        <v>37</v>
      </c>
      <c r="B3131">
        <v>4.7</v>
      </c>
    </row>
    <row r="3132" spans="1:2" x14ac:dyDescent="0.3">
      <c r="A3132" t="s">
        <v>37</v>
      </c>
      <c r="B3132">
        <v>5.9</v>
      </c>
    </row>
    <row r="3133" spans="1:2" x14ac:dyDescent="0.3">
      <c r="A3133" t="s">
        <v>37</v>
      </c>
      <c r="B3133">
        <v>6.8</v>
      </c>
    </row>
    <row r="3134" spans="1:2" x14ac:dyDescent="0.3">
      <c r="A3134" t="s">
        <v>37</v>
      </c>
      <c r="B3134">
        <v>5.9</v>
      </c>
    </row>
    <row r="3135" spans="1:2" x14ac:dyDescent="0.3">
      <c r="A3135" t="s">
        <v>37</v>
      </c>
      <c r="B3135">
        <v>5.3</v>
      </c>
    </row>
    <row r="3136" spans="1:2" x14ac:dyDescent="0.3">
      <c r="A3136" t="s">
        <v>37</v>
      </c>
      <c r="B3136">
        <v>6</v>
      </c>
    </row>
    <row r="3137" spans="1:2" x14ac:dyDescent="0.3">
      <c r="A3137" t="s">
        <v>37</v>
      </c>
      <c r="B3137">
        <v>7.7</v>
      </c>
    </row>
    <row r="3138" spans="1:2" x14ac:dyDescent="0.3">
      <c r="A3138" t="s">
        <v>37</v>
      </c>
      <c r="B3138">
        <v>4.4000000000000004</v>
      </c>
    </row>
    <row r="3139" spans="1:2" x14ac:dyDescent="0.3">
      <c r="A3139" t="s">
        <v>37</v>
      </c>
      <c r="B3139">
        <v>6.6</v>
      </c>
    </row>
    <row r="3140" spans="1:2" x14ac:dyDescent="0.3">
      <c r="A3140" t="s">
        <v>37</v>
      </c>
      <c r="B3140">
        <v>6.7</v>
      </c>
    </row>
    <row r="3141" spans="1:2" x14ac:dyDescent="0.3">
      <c r="A3141" t="s">
        <v>37</v>
      </c>
      <c r="B3141">
        <v>5.5</v>
      </c>
    </row>
    <row r="3142" spans="1:2" x14ac:dyDescent="0.3">
      <c r="A3142" t="s">
        <v>37</v>
      </c>
      <c r="B3142">
        <v>6.5</v>
      </c>
    </row>
    <row r="3143" spans="1:2" x14ac:dyDescent="0.3">
      <c r="A3143" t="s">
        <v>37</v>
      </c>
      <c r="B3143">
        <v>6.2</v>
      </c>
    </row>
    <row r="3144" spans="1:2" x14ac:dyDescent="0.3">
      <c r="A3144" t="s">
        <v>37</v>
      </c>
      <c r="B3144">
        <v>7.1</v>
      </c>
    </row>
    <row r="3145" spans="1:2" x14ac:dyDescent="0.3">
      <c r="A3145" t="s">
        <v>37</v>
      </c>
      <c r="B3145">
        <v>6.1</v>
      </c>
    </row>
    <row r="3146" spans="1:2" x14ac:dyDescent="0.3">
      <c r="A3146" t="s">
        <v>37</v>
      </c>
      <c r="B3146">
        <v>7.1</v>
      </c>
    </row>
    <row r="3147" spans="1:2" x14ac:dyDescent="0.3">
      <c r="A3147" t="s">
        <v>37</v>
      </c>
      <c r="B3147">
        <v>6</v>
      </c>
    </row>
    <row r="3148" spans="1:2" x14ac:dyDescent="0.3">
      <c r="A3148" t="s">
        <v>37</v>
      </c>
      <c r="B3148">
        <v>7.4</v>
      </c>
    </row>
    <row r="3149" spans="1:2" x14ac:dyDescent="0.3">
      <c r="A3149" t="s">
        <v>37</v>
      </c>
      <c r="B3149">
        <v>5.9</v>
      </c>
    </row>
    <row r="3150" spans="1:2" x14ac:dyDescent="0.3">
      <c r="A3150" t="s">
        <v>37</v>
      </c>
      <c r="B3150">
        <v>4.0999999999999996</v>
      </c>
    </row>
    <row r="3151" spans="1:2" x14ac:dyDescent="0.3">
      <c r="A3151" t="s">
        <v>37</v>
      </c>
      <c r="B3151">
        <v>5.8</v>
      </c>
    </row>
    <row r="3152" spans="1:2" x14ac:dyDescent="0.3">
      <c r="A3152" t="s">
        <v>37</v>
      </c>
      <c r="B3152">
        <v>5.9</v>
      </c>
    </row>
    <row r="3153" spans="1:2" x14ac:dyDescent="0.3">
      <c r="A3153" t="s">
        <v>37</v>
      </c>
      <c r="B3153">
        <v>7</v>
      </c>
    </row>
    <row r="3154" spans="1:2" x14ac:dyDescent="0.3">
      <c r="A3154" t="s">
        <v>37</v>
      </c>
      <c r="B3154">
        <v>6.8</v>
      </c>
    </row>
    <row r="3155" spans="1:2" x14ac:dyDescent="0.3">
      <c r="A3155" t="s">
        <v>37</v>
      </c>
      <c r="B3155">
        <v>7.4</v>
      </c>
    </row>
    <row r="3156" spans="1:2" x14ac:dyDescent="0.3">
      <c r="A3156" t="s">
        <v>37</v>
      </c>
      <c r="B3156">
        <v>7.1</v>
      </c>
    </row>
    <row r="3157" spans="1:2" x14ac:dyDescent="0.3">
      <c r="A3157" t="s">
        <v>37</v>
      </c>
      <c r="B3157">
        <v>7</v>
      </c>
    </row>
    <row r="3158" spans="1:2" x14ac:dyDescent="0.3">
      <c r="A3158" t="s">
        <v>37</v>
      </c>
      <c r="B3158">
        <v>5.8</v>
      </c>
    </row>
    <row r="3159" spans="1:2" x14ac:dyDescent="0.3">
      <c r="A3159" t="s">
        <v>37</v>
      </c>
      <c r="B3159">
        <v>7.8</v>
      </c>
    </row>
    <row r="3160" spans="1:2" x14ac:dyDescent="0.3">
      <c r="A3160" t="s">
        <v>37</v>
      </c>
      <c r="B3160">
        <v>6.5</v>
      </c>
    </row>
    <row r="3161" spans="1:2" x14ac:dyDescent="0.3">
      <c r="A3161" t="s">
        <v>37</v>
      </c>
      <c r="B3161">
        <v>7</v>
      </c>
    </row>
    <row r="3162" spans="1:2" x14ac:dyDescent="0.3">
      <c r="A3162" t="s">
        <v>37</v>
      </c>
      <c r="B3162">
        <v>6.3</v>
      </c>
    </row>
    <row r="3163" spans="1:2" x14ac:dyDescent="0.3">
      <c r="A3163" t="s">
        <v>37</v>
      </c>
      <c r="B3163">
        <v>5.3</v>
      </c>
    </row>
    <row r="3164" spans="1:2" x14ac:dyDescent="0.3">
      <c r="A3164" t="s">
        <v>37</v>
      </c>
      <c r="B3164">
        <v>6.8</v>
      </c>
    </row>
    <row r="3165" spans="1:2" x14ac:dyDescent="0.3">
      <c r="A3165" t="s">
        <v>37</v>
      </c>
      <c r="B3165">
        <v>5.5</v>
      </c>
    </row>
    <row r="3166" spans="1:2" x14ac:dyDescent="0.3">
      <c r="A3166" t="s">
        <v>37</v>
      </c>
      <c r="B3166">
        <v>7.4</v>
      </c>
    </row>
    <row r="3167" spans="1:2" x14ac:dyDescent="0.3">
      <c r="A3167" t="s">
        <v>37</v>
      </c>
      <c r="B3167">
        <v>4.3</v>
      </c>
    </row>
    <row r="3168" spans="1:2" x14ac:dyDescent="0.3">
      <c r="A3168" t="s">
        <v>37</v>
      </c>
      <c r="B3168">
        <v>6</v>
      </c>
    </row>
    <row r="3169" spans="1:2" x14ac:dyDescent="0.3">
      <c r="A3169" t="s">
        <v>37</v>
      </c>
      <c r="B3169">
        <v>5.2</v>
      </c>
    </row>
    <row r="3170" spans="1:2" x14ac:dyDescent="0.3">
      <c r="A3170" t="s">
        <v>37</v>
      </c>
      <c r="B3170">
        <v>6.7</v>
      </c>
    </row>
    <row r="3171" spans="1:2" x14ac:dyDescent="0.3">
      <c r="A3171" t="s">
        <v>37</v>
      </c>
      <c r="B3171">
        <v>6.3</v>
      </c>
    </row>
    <row r="3172" spans="1:2" x14ac:dyDescent="0.3">
      <c r="A3172" t="s">
        <v>37</v>
      </c>
      <c r="B3172">
        <v>7.9</v>
      </c>
    </row>
    <row r="3173" spans="1:2" x14ac:dyDescent="0.3">
      <c r="A3173" t="s">
        <v>37</v>
      </c>
      <c r="B3173">
        <v>8.6</v>
      </c>
    </row>
    <row r="3174" spans="1:2" x14ac:dyDescent="0.3">
      <c r="A3174" t="s">
        <v>37</v>
      </c>
      <c r="B3174">
        <v>6.1</v>
      </c>
    </row>
    <row r="3175" spans="1:2" x14ac:dyDescent="0.3">
      <c r="A3175" t="s">
        <v>37</v>
      </c>
      <c r="B3175">
        <v>5.8</v>
      </c>
    </row>
    <row r="3176" spans="1:2" x14ac:dyDescent="0.3">
      <c r="A3176" t="s">
        <v>1464</v>
      </c>
      <c r="B3176">
        <v>7.7</v>
      </c>
    </row>
    <row r="3177" spans="1:2" x14ac:dyDescent="0.3">
      <c r="A3177" t="s">
        <v>37</v>
      </c>
      <c r="B3177">
        <v>8</v>
      </c>
    </row>
    <row r="3178" spans="1:2" x14ac:dyDescent="0.3">
      <c r="A3178" t="s">
        <v>37</v>
      </c>
      <c r="B3178">
        <v>5.6</v>
      </c>
    </row>
    <row r="3179" spans="1:2" x14ac:dyDescent="0.3">
      <c r="A3179" t="s">
        <v>37</v>
      </c>
      <c r="B3179">
        <v>6.7</v>
      </c>
    </row>
    <row r="3180" spans="1:2" x14ac:dyDescent="0.3">
      <c r="A3180" t="s">
        <v>37</v>
      </c>
      <c r="B3180">
        <v>6.6</v>
      </c>
    </row>
    <row r="3181" spans="1:2" x14ac:dyDescent="0.3">
      <c r="A3181" t="s">
        <v>37</v>
      </c>
      <c r="B3181">
        <v>4.2</v>
      </c>
    </row>
    <row r="3182" spans="1:2" x14ac:dyDescent="0.3">
      <c r="A3182" t="s">
        <v>37</v>
      </c>
      <c r="B3182">
        <v>6.6</v>
      </c>
    </row>
    <row r="3183" spans="1:2" x14ac:dyDescent="0.3">
      <c r="A3183" t="s">
        <v>37</v>
      </c>
      <c r="B3183">
        <v>4.0999999999999996</v>
      </c>
    </row>
    <row r="3184" spans="1:2" x14ac:dyDescent="0.3">
      <c r="A3184" t="s">
        <v>37</v>
      </c>
      <c r="B3184">
        <v>7.3</v>
      </c>
    </row>
    <row r="3185" spans="1:2" x14ac:dyDescent="0.3">
      <c r="A3185" t="s">
        <v>37</v>
      </c>
      <c r="B3185">
        <v>7.1</v>
      </c>
    </row>
    <row r="3186" spans="1:2" x14ac:dyDescent="0.3">
      <c r="A3186" t="s">
        <v>37</v>
      </c>
      <c r="B3186">
        <v>6.5</v>
      </c>
    </row>
    <row r="3187" spans="1:2" x14ac:dyDescent="0.3">
      <c r="A3187" t="s">
        <v>9795</v>
      </c>
      <c r="B3187">
        <v>7</v>
      </c>
    </row>
    <row r="3188" spans="1:2" x14ac:dyDescent="0.3">
      <c r="A3188" t="s">
        <v>37</v>
      </c>
      <c r="B3188">
        <v>5.5</v>
      </c>
    </row>
    <row r="3189" spans="1:2" x14ac:dyDescent="0.3">
      <c r="A3189" t="s">
        <v>37</v>
      </c>
      <c r="B3189">
        <v>6.6</v>
      </c>
    </row>
    <row r="3190" spans="1:2" x14ac:dyDescent="0.3">
      <c r="A3190" t="s">
        <v>37</v>
      </c>
      <c r="B3190">
        <v>7.1</v>
      </c>
    </row>
    <row r="3191" spans="1:2" x14ac:dyDescent="0.3">
      <c r="A3191" t="s">
        <v>37</v>
      </c>
      <c r="B3191">
        <v>7.9</v>
      </c>
    </row>
    <row r="3192" spans="1:2" x14ac:dyDescent="0.3">
      <c r="A3192" t="s">
        <v>37</v>
      </c>
      <c r="B3192">
        <v>7.1</v>
      </c>
    </row>
    <row r="3193" spans="1:2" x14ac:dyDescent="0.3">
      <c r="A3193" t="s">
        <v>37</v>
      </c>
      <c r="B3193">
        <v>5.6</v>
      </c>
    </row>
    <row r="3194" spans="1:2" x14ac:dyDescent="0.3">
      <c r="A3194" t="s">
        <v>37</v>
      </c>
      <c r="B3194">
        <v>7.3</v>
      </c>
    </row>
    <row r="3195" spans="1:2" x14ac:dyDescent="0.3">
      <c r="A3195" t="s">
        <v>37</v>
      </c>
      <c r="B3195">
        <v>3.3</v>
      </c>
    </row>
    <row r="3196" spans="1:2" x14ac:dyDescent="0.3">
      <c r="A3196" t="s">
        <v>37</v>
      </c>
      <c r="B3196">
        <v>6.5</v>
      </c>
    </row>
    <row r="3197" spans="1:2" x14ac:dyDescent="0.3">
      <c r="A3197" t="s">
        <v>37</v>
      </c>
      <c r="B3197">
        <v>4.8</v>
      </c>
    </row>
    <row r="3198" spans="1:2" x14ac:dyDescent="0.3">
      <c r="A3198" t="s">
        <v>37</v>
      </c>
      <c r="B3198">
        <v>5.2</v>
      </c>
    </row>
    <row r="3199" spans="1:2" x14ac:dyDescent="0.3">
      <c r="A3199" t="s">
        <v>37</v>
      </c>
      <c r="B3199">
        <v>6.3</v>
      </c>
    </row>
    <row r="3200" spans="1:2" x14ac:dyDescent="0.3">
      <c r="A3200" t="s">
        <v>37</v>
      </c>
      <c r="B3200">
        <v>7.2</v>
      </c>
    </row>
    <row r="3201" spans="1:2" x14ac:dyDescent="0.3">
      <c r="A3201" t="s">
        <v>37</v>
      </c>
      <c r="B3201">
        <v>6.8</v>
      </c>
    </row>
    <row r="3202" spans="1:2" x14ac:dyDescent="0.3">
      <c r="A3202" t="s">
        <v>37</v>
      </c>
      <c r="B3202">
        <v>5.7</v>
      </c>
    </row>
    <row r="3203" spans="1:2" x14ac:dyDescent="0.3">
      <c r="A3203" t="s">
        <v>37</v>
      </c>
      <c r="B3203">
        <v>7.2</v>
      </c>
    </row>
    <row r="3204" spans="1:2" x14ac:dyDescent="0.3">
      <c r="A3204" t="s">
        <v>37</v>
      </c>
      <c r="B3204">
        <v>6.9</v>
      </c>
    </row>
    <row r="3205" spans="1:2" x14ac:dyDescent="0.3">
      <c r="A3205" t="s">
        <v>13605</v>
      </c>
      <c r="B3205">
        <v>9.1</v>
      </c>
    </row>
    <row r="3206" spans="1:2" x14ac:dyDescent="0.3">
      <c r="A3206" t="s">
        <v>5611</v>
      </c>
      <c r="B3206">
        <v>6.3</v>
      </c>
    </row>
    <row r="3207" spans="1:2" x14ac:dyDescent="0.3">
      <c r="A3207" t="s">
        <v>37</v>
      </c>
      <c r="B3207">
        <v>6.2</v>
      </c>
    </row>
    <row r="3208" spans="1:2" x14ac:dyDescent="0.3">
      <c r="A3208" t="s">
        <v>37</v>
      </c>
      <c r="B3208">
        <v>6.7</v>
      </c>
    </row>
    <row r="3209" spans="1:2" x14ac:dyDescent="0.3">
      <c r="A3209" t="s">
        <v>37</v>
      </c>
      <c r="B3209">
        <v>6.5</v>
      </c>
    </row>
    <row r="3210" spans="1:2" x14ac:dyDescent="0.3">
      <c r="A3210" t="s">
        <v>37</v>
      </c>
      <c r="B3210">
        <v>7.2</v>
      </c>
    </row>
    <row r="3211" spans="1:2" x14ac:dyDescent="0.3">
      <c r="A3211" t="s">
        <v>37</v>
      </c>
      <c r="B3211">
        <v>5.3</v>
      </c>
    </row>
    <row r="3212" spans="1:2" x14ac:dyDescent="0.3">
      <c r="A3212" t="s">
        <v>37</v>
      </c>
      <c r="B3212">
        <v>6.7</v>
      </c>
    </row>
    <row r="3213" spans="1:2" x14ac:dyDescent="0.3">
      <c r="A3213" t="s">
        <v>37</v>
      </c>
      <c r="B3213">
        <v>6.2</v>
      </c>
    </row>
    <row r="3214" spans="1:2" x14ac:dyDescent="0.3">
      <c r="A3214" t="s">
        <v>37</v>
      </c>
      <c r="B3214">
        <v>3.6</v>
      </c>
    </row>
    <row r="3215" spans="1:2" x14ac:dyDescent="0.3">
      <c r="A3215" t="s">
        <v>37</v>
      </c>
      <c r="B3215">
        <v>5.7</v>
      </c>
    </row>
    <row r="3216" spans="1:2" x14ac:dyDescent="0.3">
      <c r="A3216" t="s">
        <v>7241</v>
      </c>
      <c r="B3216">
        <v>7.3</v>
      </c>
    </row>
    <row r="3217" spans="1:2" x14ac:dyDescent="0.3">
      <c r="A3217" t="s">
        <v>37</v>
      </c>
      <c r="B3217">
        <v>5</v>
      </c>
    </row>
    <row r="3218" spans="1:2" x14ac:dyDescent="0.3">
      <c r="A3218" t="s">
        <v>1464</v>
      </c>
      <c r="B3218">
        <v>6.6</v>
      </c>
    </row>
    <row r="3219" spans="1:2" x14ac:dyDescent="0.3">
      <c r="A3219" t="s">
        <v>37</v>
      </c>
      <c r="B3219">
        <v>6.6</v>
      </c>
    </row>
    <row r="3220" spans="1:2" x14ac:dyDescent="0.3">
      <c r="A3220" t="s">
        <v>1464</v>
      </c>
      <c r="B3220">
        <v>6.8</v>
      </c>
    </row>
    <row r="3221" spans="1:2" x14ac:dyDescent="0.3">
      <c r="A3221" t="s">
        <v>37</v>
      </c>
      <c r="B3221">
        <v>6.2</v>
      </c>
    </row>
    <row r="3222" spans="1:2" x14ac:dyDescent="0.3">
      <c r="A3222" t="s">
        <v>37</v>
      </c>
      <c r="B3222">
        <v>7.3</v>
      </c>
    </row>
    <row r="3223" spans="1:2" x14ac:dyDescent="0.3">
      <c r="A3223" t="s">
        <v>37</v>
      </c>
      <c r="B3223">
        <v>6.2</v>
      </c>
    </row>
    <row r="3224" spans="1:2" x14ac:dyDescent="0.3">
      <c r="A3224" t="s">
        <v>37</v>
      </c>
      <c r="B3224">
        <v>6.9</v>
      </c>
    </row>
    <row r="3225" spans="1:2" x14ac:dyDescent="0.3">
      <c r="A3225" t="s">
        <v>37</v>
      </c>
      <c r="B3225">
        <v>6.6</v>
      </c>
    </row>
    <row r="3226" spans="1:2" x14ac:dyDescent="0.3">
      <c r="A3226" t="s">
        <v>37</v>
      </c>
      <c r="B3226">
        <v>6.3</v>
      </c>
    </row>
    <row r="3227" spans="1:2" x14ac:dyDescent="0.3">
      <c r="A3227" t="s">
        <v>37</v>
      </c>
      <c r="B3227">
        <v>7</v>
      </c>
    </row>
    <row r="3228" spans="1:2" x14ac:dyDescent="0.3">
      <c r="A3228" t="s">
        <v>37</v>
      </c>
      <c r="B3228">
        <v>3.3</v>
      </c>
    </row>
    <row r="3229" spans="1:2" x14ac:dyDescent="0.3">
      <c r="A3229" t="s">
        <v>37</v>
      </c>
      <c r="B3229">
        <v>6.7</v>
      </c>
    </row>
    <row r="3230" spans="1:2" x14ac:dyDescent="0.3">
      <c r="A3230" t="s">
        <v>2778</v>
      </c>
      <c r="B3230">
        <v>6.2</v>
      </c>
    </row>
    <row r="3231" spans="1:2" x14ac:dyDescent="0.3">
      <c r="A3231" t="s">
        <v>37</v>
      </c>
      <c r="B3231">
        <v>6.5</v>
      </c>
    </row>
    <row r="3232" spans="1:2" x14ac:dyDescent="0.3">
      <c r="A3232" t="s">
        <v>37</v>
      </c>
      <c r="B3232">
        <v>3.5</v>
      </c>
    </row>
    <row r="3233" spans="1:2" x14ac:dyDescent="0.3">
      <c r="A3233" t="s">
        <v>37</v>
      </c>
      <c r="B3233">
        <v>5.5</v>
      </c>
    </row>
    <row r="3234" spans="1:2" x14ac:dyDescent="0.3">
      <c r="A3234" t="s">
        <v>37</v>
      </c>
      <c r="B3234">
        <v>5.9</v>
      </c>
    </row>
    <row r="3235" spans="1:2" x14ac:dyDescent="0.3">
      <c r="A3235" t="s">
        <v>37</v>
      </c>
      <c r="B3235">
        <v>4.7</v>
      </c>
    </row>
    <row r="3236" spans="1:2" x14ac:dyDescent="0.3">
      <c r="A3236" t="s">
        <v>37</v>
      </c>
      <c r="B3236">
        <v>4.2</v>
      </c>
    </row>
    <row r="3237" spans="1:2" x14ac:dyDescent="0.3">
      <c r="A3237" t="s">
        <v>37</v>
      </c>
      <c r="B3237">
        <v>5.2</v>
      </c>
    </row>
    <row r="3238" spans="1:2" x14ac:dyDescent="0.3">
      <c r="A3238" t="s">
        <v>37</v>
      </c>
      <c r="B3238">
        <v>5.2</v>
      </c>
    </row>
    <row r="3239" spans="1:2" x14ac:dyDescent="0.3">
      <c r="A3239" t="s">
        <v>37</v>
      </c>
      <c r="B3239">
        <v>3.9</v>
      </c>
    </row>
    <row r="3240" spans="1:2" x14ac:dyDescent="0.3">
      <c r="A3240" t="s">
        <v>37</v>
      </c>
      <c r="B3240">
        <v>6.1</v>
      </c>
    </row>
    <row r="3241" spans="1:2" x14ac:dyDescent="0.3">
      <c r="A3241" t="s">
        <v>37</v>
      </c>
      <c r="B3241">
        <v>5.8</v>
      </c>
    </row>
    <row r="3242" spans="1:2" x14ac:dyDescent="0.3">
      <c r="A3242" t="s">
        <v>37</v>
      </c>
      <c r="B3242">
        <v>6.7</v>
      </c>
    </row>
    <row r="3243" spans="1:2" x14ac:dyDescent="0.3">
      <c r="A3243" t="s">
        <v>37</v>
      </c>
      <c r="B3243">
        <v>5.7</v>
      </c>
    </row>
    <row r="3244" spans="1:2" x14ac:dyDescent="0.3">
      <c r="A3244" t="s">
        <v>37</v>
      </c>
      <c r="B3244">
        <v>4.5</v>
      </c>
    </row>
    <row r="3245" spans="1:2" x14ac:dyDescent="0.3">
      <c r="A3245" t="s">
        <v>37</v>
      </c>
      <c r="B3245">
        <v>6.9</v>
      </c>
    </row>
    <row r="3246" spans="1:2" x14ac:dyDescent="0.3">
      <c r="A3246" t="s">
        <v>37</v>
      </c>
      <c r="B3246">
        <v>4.8</v>
      </c>
    </row>
    <row r="3247" spans="1:2" x14ac:dyDescent="0.3">
      <c r="A3247" t="s">
        <v>37</v>
      </c>
      <c r="B3247">
        <v>6.3</v>
      </c>
    </row>
    <row r="3248" spans="1:2" x14ac:dyDescent="0.3">
      <c r="A3248" t="s">
        <v>8649</v>
      </c>
      <c r="B3248">
        <v>6.9</v>
      </c>
    </row>
    <row r="3249" spans="1:2" x14ac:dyDescent="0.3">
      <c r="A3249" t="s">
        <v>37</v>
      </c>
      <c r="B3249">
        <v>5.4</v>
      </c>
    </row>
    <row r="3250" spans="1:2" x14ac:dyDescent="0.3">
      <c r="A3250" t="s">
        <v>37</v>
      </c>
      <c r="B3250">
        <v>3.8</v>
      </c>
    </row>
    <row r="3251" spans="1:2" x14ac:dyDescent="0.3">
      <c r="A3251" t="s">
        <v>37</v>
      </c>
      <c r="B3251">
        <v>7</v>
      </c>
    </row>
    <row r="3252" spans="1:2" x14ac:dyDescent="0.3">
      <c r="A3252" t="s">
        <v>37</v>
      </c>
      <c r="B3252">
        <v>5.2</v>
      </c>
    </row>
    <row r="3253" spans="1:2" x14ac:dyDescent="0.3">
      <c r="A3253" t="s">
        <v>12700</v>
      </c>
      <c r="B3253">
        <v>7.3</v>
      </c>
    </row>
    <row r="3254" spans="1:2" x14ac:dyDescent="0.3">
      <c r="A3254" t="s">
        <v>37</v>
      </c>
      <c r="B3254">
        <v>4.5999999999999996</v>
      </c>
    </row>
    <row r="3255" spans="1:2" x14ac:dyDescent="0.3">
      <c r="A3255" t="s">
        <v>37</v>
      </c>
      <c r="B3255">
        <v>6.5</v>
      </c>
    </row>
    <row r="3256" spans="1:2" x14ac:dyDescent="0.3">
      <c r="A3256" t="s">
        <v>37</v>
      </c>
      <c r="B3256">
        <v>6.8</v>
      </c>
    </row>
    <row r="3257" spans="1:2" x14ac:dyDescent="0.3">
      <c r="A3257" t="s">
        <v>37</v>
      </c>
      <c r="B3257">
        <v>6.7</v>
      </c>
    </row>
    <row r="3258" spans="1:2" x14ac:dyDescent="0.3">
      <c r="A3258" t="s">
        <v>37</v>
      </c>
      <c r="B3258">
        <v>6.1</v>
      </c>
    </row>
    <row r="3259" spans="1:2" x14ac:dyDescent="0.3">
      <c r="A3259" t="s">
        <v>37</v>
      </c>
      <c r="B3259">
        <v>5.2</v>
      </c>
    </row>
    <row r="3260" spans="1:2" x14ac:dyDescent="0.3">
      <c r="A3260" t="s">
        <v>37</v>
      </c>
      <c r="B3260">
        <v>6.9</v>
      </c>
    </row>
    <row r="3261" spans="1:2" x14ac:dyDescent="0.3">
      <c r="A3261" t="s">
        <v>37</v>
      </c>
      <c r="B3261">
        <v>6</v>
      </c>
    </row>
    <row r="3262" spans="1:2" x14ac:dyDescent="0.3">
      <c r="A3262" t="s">
        <v>1464</v>
      </c>
      <c r="B3262">
        <v>7.9</v>
      </c>
    </row>
    <row r="3263" spans="1:2" x14ac:dyDescent="0.3">
      <c r="A3263" t="s">
        <v>37</v>
      </c>
      <c r="B3263">
        <v>4.5</v>
      </c>
    </row>
    <row r="3264" spans="1:2" x14ac:dyDescent="0.3">
      <c r="A3264" t="s">
        <v>37</v>
      </c>
      <c r="B3264">
        <v>5.0999999999999996</v>
      </c>
    </row>
    <row r="3265" spans="1:2" x14ac:dyDescent="0.3">
      <c r="A3265" t="s">
        <v>37</v>
      </c>
      <c r="B3265">
        <v>7.6</v>
      </c>
    </row>
    <row r="3266" spans="1:2" x14ac:dyDescent="0.3">
      <c r="A3266" t="s">
        <v>2778</v>
      </c>
      <c r="B3266">
        <v>7.6</v>
      </c>
    </row>
    <row r="3267" spans="1:2" x14ac:dyDescent="0.3">
      <c r="A3267" t="s">
        <v>37</v>
      </c>
      <c r="B3267">
        <v>6.7</v>
      </c>
    </row>
    <row r="3268" spans="1:2" x14ac:dyDescent="0.3">
      <c r="A3268" t="s">
        <v>37</v>
      </c>
      <c r="B3268">
        <v>6.1</v>
      </c>
    </row>
    <row r="3269" spans="1:2" x14ac:dyDescent="0.3">
      <c r="A3269" t="s">
        <v>37</v>
      </c>
      <c r="B3269">
        <v>7.5</v>
      </c>
    </row>
    <row r="3270" spans="1:2" x14ac:dyDescent="0.3">
      <c r="A3270" t="s">
        <v>37</v>
      </c>
      <c r="B3270">
        <v>5.3</v>
      </c>
    </row>
    <row r="3271" spans="1:2" x14ac:dyDescent="0.3">
      <c r="A3271" t="s">
        <v>37</v>
      </c>
      <c r="B3271">
        <v>6</v>
      </c>
    </row>
    <row r="3272" spans="1:2" x14ac:dyDescent="0.3">
      <c r="A3272" t="s">
        <v>37</v>
      </c>
      <c r="B3272">
        <v>7.1</v>
      </c>
    </row>
    <row r="3273" spans="1:2" x14ac:dyDescent="0.3">
      <c r="A3273" t="s">
        <v>37</v>
      </c>
      <c r="B3273">
        <v>7.5</v>
      </c>
    </row>
    <row r="3274" spans="1:2" x14ac:dyDescent="0.3">
      <c r="A3274" t="s">
        <v>5611</v>
      </c>
      <c r="B3274">
        <v>6.9</v>
      </c>
    </row>
    <row r="3275" spans="1:2" x14ac:dyDescent="0.3">
      <c r="A3275" t="s">
        <v>37</v>
      </c>
      <c r="B3275">
        <v>8.5</v>
      </c>
    </row>
    <row r="3276" spans="1:2" x14ac:dyDescent="0.3">
      <c r="A3276" t="s">
        <v>37</v>
      </c>
      <c r="B3276">
        <v>7.5</v>
      </c>
    </row>
    <row r="3277" spans="1:2" x14ac:dyDescent="0.3">
      <c r="A3277" t="s">
        <v>37</v>
      </c>
      <c r="B3277">
        <v>6.6</v>
      </c>
    </row>
    <row r="3278" spans="1:2" x14ac:dyDescent="0.3">
      <c r="A3278" t="s">
        <v>37</v>
      </c>
      <c r="B3278">
        <v>8</v>
      </c>
    </row>
    <row r="3279" spans="1:2" x14ac:dyDescent="0.3">
      <c r="A3279" t="s">
        <v>37</v>
      </c>
      <c r="B3279">
        <v>7</v>
      </c>
    </row>
    <row r="3280" spans="1:2" x14ac:dyDescent="0.3">
      <c r="A3280" t="s">
        <v>37</v>
      </c>
      <c r="B3280">
        <v>5.8</v>
      </c>
    </row>
    <row r="3281" spans="1:2" x14ac:dyDescent="0.3">
      <c r="A3281" t="s">
        <v>9795</v>
      </c>
      <c r="B3281">
        <v>7.3</v>
      </c>
    </row>
    <row r="3282" spans="1:2" x14ac:dyDescent="0.3">
      <c r="A3282" t="s">
        <v>37</v>
      </c>
      <c r="B3282">
        <v>6.8</v>
      </c>
    </row>
    <row r="3283" spans="1:2" x14ac:dyDescent="0.3">
      <c r="A3283" t="s">
        <v>37</v>
      </c>
      <c r="B3283">
        <v>6.7</v>
      </c>
    </row>
    <row r="3284" spans="1:2" x14ac:dyDescent="0.3">
      <c r="A3284" t="s">
        <v>37</v>
      </c>
      <c r="B3284">
        <v>6.5</v>
      </c>
    </row>
    <row r="3285" spans="1:2" x14ac:dyDescent="0.3">
      <c r="A3285" t="s">
        <v>37</v>
      </c>
      <c r="B3285">
        <v>8</v>
      </c>
    </row>
    <row r="3286" spans="1:2" x14ac:dyDescent="0.3">
      <c r="A3286" t="s">
        <v>37</v>
      </c>
      <c r="B3286">
        <v>6.5</v>
      </c>
    </row>
    <row r="3287" spans="1:2" x14ac:dyDescent="0.3">
      <c r="A3287" t="s">
        <v>37</v>
      </c>
      <c r="B3287">
        <v>4.9000000000000004</v>
      </c>
    </row>
    <row r="3288" spans="1:2" x14ac:dyDescent="0.3">
      <c r="A3288" t="s">
        <v>37</v>
      </c>
      <c r="B3288">
        <v>7.1</v>
      </c>
    </row>
    <row r="3289" spans="1:2" x14ac:dyDescent="0.3">
      <c r="A3289" t="s">
        <v>37</v>
      </c>
      <c r="B3289">
        <v>7</v>
      </c>
    </row>
    <row r="3290" spans="1:2" x14ac:dyDescent="0.3">
      <c r="A3290" t="s">
        <v>37</v>
      </c>
      <c r="B3290">
        <v>7</v>
      </c>
    </row>
    <row r="3291" spans="1:2" x14ac:dyDescent="0.3">
      <c r="A3291" t="s">
        <v>37</v>
      </c>
      <c r="B3291">
        <v>7.5</v>
      </c>
    </row>
    <row r="3292" spans="1:2" x14ac:dyDescent="0.3">
      <c r="A3292" t="s">
        <v>37</v>
      </c>
      <c r="B3292">
        <v>4.5</v>
      </c>
    </row>
    <row r="3293" spans="1:2" x14ac:dyDescent="0.3">
      <c r="A3293" t="s">
        <v>37</v>
      </c>
      <c r="B3293">
        <v>5.5</v>
      </c>
    </row>
    <row r="3294" spans="1:2" x14ac:dyDescent="0.3">
      <c r="A3294" t="s">
        <v>37</v>
      </c>
      <c r="B3294">
        <v>7.7</v>
      </c>
    </row>
    <row r="3295" spans="1:2" x14ac:dyDescent="0.3">
      <c r="A3295" t="s">
        <v>37</v>
      </c>
      <c r="B3295">
        <v>7.2</v>
      </c>
    </row>
    <row r="3296" spans="1:2" x14ac:dyDescent="0.3">
      <c r="A3296" t="s">
        <v>37</v>
      </c>
      <c r="B3296">
        <v>4.8</v>
      </c>
    </row>
    <row r="3297" spans="1:2" x14ac:dyDescent="0.3">
      <c r="A3297" t="s">
        <v>37</v>
      </c>
      <c r="B3297">
        <v>6.7</v>
      </c>
    </row>
    <row r="3298" spans="1:2" x14ac:dyDescent="0.3">
      <c r="A3298" t="s">
        <v>37</v>
      </c>
      <c r="B3298">
        <v>7</v>
      </c>
    </row>
    <row r="3299" spans="1:2" x14ac:dyDescent="0.3">
      <c r="A3299" t="s">
        <v>37</v>
      </c>
      <c r="B3299">
        <v>6.5</v>
      </c>
    </row>
    <row r="3300" spans="1:2" x14ac:dyDescent="0.3">
      <c r="A3300" t="s">
        <v>37</v>
      </c>
      <c r="B3300">
        <v>7.4</v>
      </c>
    </row>
    <row r="3301" spans="1:2" x14ac:dyDescent="0.3">
      <c r="A3301" t="s">
        <v>37</v>
      </c>
      <c r="B3301">
        <v>3.5</v>
      </c>
    </row>
    <row r="3302" spans="1:2" x14ac:dyDescent="0.3">
      <c r="A3302" t="s">
        <v>37</v>
      </c>
      <c r="B3302">
        <v>5.7</v>
      </c>
    </row>
    <row r="3303" spans="1:2" x14ac:dyDescent="0.3">
      <c r="A3303" t="s">
        <v>37</v>
      </c>
      <c r="B3303">
        <v>6.2</v>
      </c>
    </row>
    <row r="3304" spans="1:2" x14ac:dyDescent="0.3">
      <c r="A3304" t="s">
        <v>37</v>
      </c>
      <c r="B3304">
        <v>5.7</v>
      </c>
    </row>
    <row r="3305" spans="1:2" x14ac:dyDescent="0.3">
      <c r="A3305" t="s">
        <v>37</v>
      </c>
      <c r="B3305">
        <v>6.4</v>
      </c>
    </row>
    <row r="3306" spans="1:2" x14ac:dyDescent="0.3">
      <c r="A3306" t="s">
        <v>37</v>
      </c>
      <c r="B3306">
        <v>7</v>
      </c>
    </row>
    <row r="3307" spans="1:2" x14ac:dyDescent="0.3">
      <c r="A3307" t="s">
        <v>12700</v>
      </c>
      <c r="B3307">
        <v>7.7</v>
      </c>
    </row>
    <row r="3308" spans="1:2" x14ac:dyDescent="0.3">
      <c r="A3308" t="s">
        <v>37</v>
      </c>
      <c r="B3308">
        <v>5.4</v>
      </c>
    </row>
    <row r="3309" spans="1:2" x14ac:dyDescent="0.3">
      <c r="A3309" t="s">
        <v>13246</v>
      </c>
      <c r="B3309">
        <v>6.6</v>
      </c>
    </row>
    <row r="3310" spans="1:2" x14ac:dyDescent="0.3">
      <c r="A3310" t="s">
        <v>37</v>
      </c>
      <c r="B3310">
        <v>6.1</v>
      </c>
    </row>
    <row r="3311" spans="1:2" x14ac:dyDescent="0.3">
      <c r="A3311" t="s">
        <v>1464</v>
      </c>
      <c r="B3311">
        <v>6.1</v>
      </c>
    </row>
    <row r="3312" spans="1:2" x14ac:dyDescent="0.3">
      <c r="A3312" t="s">
        <v>37</v>
      </c>
      <c r="B3312">
        <v>7.6</v>
      </c>
    </row>
    <row r="3313" spans="1:2" x14ac:dyDescent="0.3">
      <c r="A3313" t="s">
        <v>37</v>
      </c>
      <c r="B3313">
        <v>6.2</v>
      </c>
    </row>
    <row r="3314" spans="1:2" x14ac:dyDescent="0.3">
      <c r="A3314" t="s">
        <v>37</v>
      </c>
      <c r="B3314">
        <v>6.6</v>
      </c>
    </row>
    <row r="3315" spans="1:2" x14ac:dyDescent="0.3">
      <c r="A3315" t="s">
        <v>37</v>
      </c>
      <c r="B3315">
        <v>6.1</v>
      </c>
    </row>
    <row r="3316" spans="1:2" x14ac:dyDescent="0.3">
      <c r="A3316" t="s">
        <v>15778</v>
      </c>
      <c r="B3316">
        <v>7.3</v>
      </c>
    </row>
    <row r="3317" spans="1:2" x14ac:dyDescent="0.3">
      <c r="A3317" t="s">
        <v>37</v>
      </c>
      <c r="B3317">
        <v>4.2</v>
      </c>
    </row>
    <row r="3318" spans="1:2" x14ac:dyDescent="0.3">
      <c r="A3318" t="s">
        <v>37</v>
      </c>
      <c r="B3318">
        <v>7.1</v>
      </c>
    </row>
    <row r="3319" spans="1:2" x14ac:dyDescent="0.3">
      <c r="A3319" t="s">
        <v>1464</v>
      </c>
      <c r="B3319">
        <v>6</v>
      </c>
    </row>
    <row r="3320" spans="1:2" x14ac:dyDescent="0.3">
      <c r="A3320" t="s">
        <v>37</v>
      </c>
      <c r="B3320">
        <v>6.5</v>
      </c>
    </row>
    <row r="3321" spans="1:2" x14ac:dyDescent="0.3">
      <c r="A3321" t="s">
        <v>37</v>
      </c>
      <c r="B3321">
        <v>6.5</v>
      </c>
    </row>
    <row r="3322" spans="1:2" x14ac:dyDescent="0.3">
      <c r="A3322" t="s">
        <v>37</v>
      </c>
      <c r="B3322">
        <v>5.7</v>
      </c>
    </row>
    <row r="3323" spans="1:2" x14ac:dyDescent="0.3">
      <c r="A3323" t="s">
        <v>37</v>
      </c>
      <c r="B3323">
        <v>6.1</v>
      </c>
    </row>
    <row r="3324" spans="1:2" x14ac:dyDescent="0.3">
      <c r="A3324" t="s">
        <v>37</v>
      </c>
      <c r="B3324">
        <v>7.1</v>
      </c>
    </row>
    <row r="3325" spans="1:2" x14ac:dyDescent="0.3">
      <c r="A3325" t="s">
        <v>1464</v>
      </c>
      <c r="B3325">
        <v>7.3</v>
      </c>
    </row>
    <row r="3326" spans="1:2" x14ac:dyDescent="0.3">
      <c r="A3326" t="s">
        <v>37</v>
      </c>
      <c r="B3326">
        <v>6.5</v>
      </c>
    </row>
    <row r="3327" spans="1:2" x14ac:dyDescent="0.3">
      <c r="A3327" t="s">
        <v>37</v>
      </c>
      <c r="B3327">
        <v>7.9</v>
      </c>
    </row>
    <row r="3328" spans="1:2" x14ac:dyDescent="0.3">
      <c r="A3328" t="s">
        <v>37</v>
      </c>
      <c r="B3328">
        <v>5.7</v>
      </c>
    </row>
    <row r="3329" spans="1:2" x14ac:dyDescent="0.3">
      <c r="A3329" t="s">
        <v>37</v>
      </c>
      <c r="B3329">
        <v>7.2</v>
      </c>
    </row>
    <row r="3330" spans="1:2" x14ac:dyDescent="0.3">
      <c r="A3330" t="s">
        <v>37</v>
      </c>
      <c r="B3330">
        <v>7.3</v>
      </c>
    </row>
    <row r="3331" spans="1:2" x14ac:dyDescent="0.3">
      <c r="A3331" t="s">
        <v>37</v>
      </c>
      <c r="B3331">
        <v>6.9</v>
      </c>
    </row>
    <row r="3332" spans="1:2" x14ac:dyDescent="0.3">
      <c r="A3332" t="s">
        <v>37</v>
      </c>
      <c r="B3332">
        <v>5</v>
      </c>
    </row>
    <row r="3333" spans="1:2" x14ac:dyDescent="0.3">
      <c r="A3333" t="s">
        <v>37</v>
      </c>
      <c r="B3333">
        <v>5.9</v>
      </c>
    </row>
    <row r="3334" spans="1:2" x14ac:dyDescent="0.3">
      <c r="A3334" t="s">
        <v>37</v>
      </c>
      <c r="B3334">
        <v>6.7</v>
      </c>
    </row>
    <row r="3335" spans="1:2" x14ac:dyDescent="0.3">
      <c r="A3335" t="s">
        <v>37</v>
      </c>
      <c r="B3335">
        <v>7.3</v>
      </c>
    </row>
    <row r="3336" spans="1:2" x14ac:dyDescent="0.3">
      <c r="A3336" t="s">
        <v>37</v>
      </c>
      <c r="B3336">
        <v>7.6</v>
      </c>
    </row>
    <row r="3337" spans="1:2" x14ac:dyDescent="0.3">
      <c r="A3337" t="s">
        <v>37</v>
      </c>
      <c r="B3337">
        <v>6.5</v>
      </c>
    </row>
    <row r="3338" spans="1:2" x14ac:dyDescent="0.3">
      <c r="A3338" t="s">
        <v>37</v>
      </c>
      <c r="B3338">
        <v>2.1</v>
      </c>
    </row>
    <row r="3339" spans="1:2" x14ac:dyDescent="0.3">
      <c r="A3339" t="s">
        <v>37</v>
      </c>
      <c r="B3339">
        <v>5.3</v>
      </c>
    </row>
    <row r="3340" spans="1:2" x14ac:dyDescent="0.3">
      <c r="A3340" t="s">
        <v>12700</v>
      </c>
      <c r="B3340">
        <v>7.2</v>
      </c>
    </row>
    <row r="3341" spans="1:2" x14ac:dyDescent="0.3">
      <c r="A3341" t="s">
        <v>37</v>
      </c>
      <c r="B3341">
        <v>7</v>
      </c>
    </row>
    <row r="3342" spans="1:2" x14ac:dyDescent="0.3">
      <c r="A3342" t="s">
        <v>5611</v>
      </c>
      <c r="B3342">
        <v>8</v>
      </c>
    </row>
    <row r="3343" spans="1:2" x14ac:dyDescent="0.3">
      <c r="A3343" t="s">
        <v>37</v>
      </c>
      <c r="B3343">
        <v>6.5</v>
      </c>
    </row>
    <row r="3344" spans="1:2" x14ac:dyDescent="0.3">
      <c r="A3344" t="s">
        <v>37</v>
      </c>
      <c r="B3344">
        <v>6.9</v>
      </c>
    </row>
    <row r="3345" spans="1:2" x14ac:dyDescent="0.3">
      <c r="A3345" t="s">
        <v>37</v>
      </c>
      <c r="B3345">
        <v>7.1</v>
      </c>
    </row>
    <row r="3346" spans="1:2" x14ac:dyDescent="0.3">
      <c r="A3346" t="s">
        <v>5611</v>
      </c>
      <c r="B3346">
        <v>7.3</v>
      </c>
    </row>
    <row r="3347" spans="1:2" x14ac:dyDescent="0.3">
      <c r="A3347" t="s">
        <v>37</v>
      </c>
      <c r="B3347">
        <v>7.5</v>
      </c>
    </row>
    <row r="3348" spans="1:2" x14ac:dyDescent="0.3">
      <c r="A3348" t="s">
        <v>5611</v>
      </c>
      <c r="B3348">
        <v>6.9</v>
      </c>
    </row>
    <row r="3349" spans="1:2" x14ac:dyDescent="0.3">
      <c r="A3349" t="s">
        <v>37</v>
      </c>
      <c r="B3349">
        <v>7.2</v>
      </c>
    </row>
    <row r="3350" spans="1:2" x14ac:dyDescent="0.3">
      <c r="A3350" t="s">
        <v>37</v>
      </c>
      <c r="B3350">
        <v>7.2</v>
      </c>
    </row>
    <row r="3351" spans="1:2" x14ac:dyDescent="0.3">
      <c r="A3351" t="s">
        <v>37</v>
      </c>
      <c r="B3351">
        <v>6.7</v>
      </c>
    </row>
    <row r="3352" spans="1:2" x14ac:dyDescent="0.3">
      <c r="A3352" t="s">
        <v>15950</v>
      </c>
      <c r="B3352">
        <v>6</v>
      </c>
    </row>
    <row r="3353" spans="1:2" x14ac:dyDescent="0.3">
      <c r="A3353" t="s">
        <v>37</v>
      </c>
      <c r="B3353">
        <v>8.9</v>
      </c>
    </row>
    <row r="3354" spans="1:2" x14ac:dyDescent="0.3">
      <c r="A3354" t="s">
        <v>37</v>
      </c>
      <c r="B3354">
        <v>7.7</v>
      </c>
    </row>
    <row r="3355" spans="1:2" x14ac:dyDescent="0.3">
      <c r="A3355" t="s">
        <v>37</v>
      </c>
      <c r="B3355">
        <v>7.9</v>
      </c>
    </row>
    <row r="3356" spans="1:2" x14ac:dyDescent="0.3">
      <c r="A3356" t="s">
        <v>37</v>
      </c>
      <c r="B3356">
        <v>5.6</v>
      </c>
    </row>
    <row r="3357" spans="1:2" x14ac:dyDescent="0.3">
      <c r="A3357" t="s">
        <v>37</v>
      </c>
      <c r="B3357">
        <v>8</v>
      </c>
    </row>
    <row r="3358" spans="1:2" x14ac:dyDescent="0.3">
      <c r="A3358" t="s">
        <v>37</v>
      </c>
      <c r="B3358">
        <v>6.2</v>
      </c>
    </row>
    <row r="3359" spans="1:2" x14ac:dyDescent="0.3">
      <c r="A3359" t="s">
        <v>37</v>
      </c>
      <c r="B3359">
        <v>7.9</v>
      </c>
    </row>
    <row r="3360" spans="1:2" x14ac:dyDescent="0.3">
      <c r="A3360" t="s">
        <v>37</v>
      </c>
      <c r="B3360">
        <v>8.1</v>
      </c>
    </row>
    <row r="3361" spans="1:2" x14ac:dyDescent="0.3">
      <c r="A3361" t="s">
        <v>37</v>
      </c>
      <c r="B3361">
        <v>7.6</v>
      </c>
    </row>
    <row r="3362" spans="1:2" x14ac:dyDescent="0.3">
      <c r="A3362" t="s">
        <v>37</v>
      </c>
      <c r="B3362">
        <v>3.5</v>
      </c>
    </row>
    <row r="3363" spans="1:2" x14ac:dyDescent="0.3">
      <c r="A3363" t="s">
        <v>37</v>
      </c>
      <c r="B3363">
        <v>7.6</v>
      </c>
    </row>
    <row r="3364" spans="1:2" x14ac:dyDescent="0.3">
      <c r="A3364" t="s">
        <v>37</v>
      </c>
      <c r="B3364">
        <v>6.5</v>
      </c>
    </row>
    <row r="3365" spans="1:2" x14ac:dyDescent="0.3">
      <c r="A3365" t="s">
        <v>37</v>
      </c>
      <c r="B3365">
        <v>5.6</v>
      </c>
    </row>
    <row r="3366" spans="1:2" x14ac:dyDescent="0.3">
      <c r="A3366" t="s">
        <v>37</v>
      </c>
      <c r="B3366">
        <v>7.7</v>
      </c>
    </row>
    <row r="3367" spans="1:2" x14ac:dyDescent="0.3">
      <c r="A3367" t="s">
        <v>37</v>
      </c>
      <c r="B3367">
        <v>5.2</v>
      </c>
    </row>
    <row r="3368" spans="1:2" x14ac:dyDescent="0.3">
      <c r="A3368" t="s">
        <v>37</v>
      </c>
      <c r="B3368">
        <v>6.9</v>
      </c>
    </row>
    <row r="3369" spans="1:2" x14ac:dyDescent="0.3">
      <c r="A3369" t="s">
        <v>37</v>
      </c>
      <c r="B3369">
        <v>6.1</v>
      </c>
    </row>
    <row r="3370" spans="1:2" x14ac:dyDescent="0.3">
      <c r="A3370" t="s">
        <v>37</v>
      </c>
      <c r="B3370">
        <v>5</v>
      </c>
    </row>
    <row r="3371" spans="1:2" x14ac:dyDescent="0.3">
      <c r="A3371" t="s">
        <v>37</v>
      </c>
      <c r="B3371">
        <v>7.8</v>
      </c>
    </row>
    <row r="3372" spans="1:2" x14ac:dyDescent="0.3">
      <c r="A3372" t="s">
        <v>37</v>
      </c>
      <c r="B3372">
        <v>7.4</v>
      </c>
    </row>
    <row r="3373" spans="1:2" x14ac:dyDescent="0.3">
      <c r="A3373" t="s">
        <v>37</v>
      </c>
      <c r="B3373">
        <v>6.8</v>
      </c>
    </row>
    <row r="3374" spans="1:2" x14ac:dyDescent="0.3">
      <c r="A3374" t="s">
        <v>37</v>
      </c>
      <c r="B3374">
        <v>7.1</v>
      </c>
    </row>
    <row r="3375" spans="1:2" x14ac:dyDescent="0.3">
      <c r="A3375" t="s">
        <v>37</v>
      </c>
      <c r="B3375">
        <v>6.4</v>
      </c>
    </row>
    <row r="3376" spans="1:2" x14ac:dyDescent="0.3">
      <c r="A3376" t="s">
        <v>37</v>
      </c>
      <c r="B3376">
        <v>5.7</v>
      </c>
    </row>
    <row r="3377" spans="1:2" x14ac:dyDescent="0.3">
      <c r="A3377" t="s">
        <v>37</v>
      </c>
      <c r="B3377">
        <v>7.5</v>
      </c>
    </row>
    <row r="3378" spans="1:2" x14ac:dyDescent="0.3">
      <c r="A3378" t="s">
        <v>37</v>
      </c>
      <c r="B3378">
        <v>6.7</v>
      </c>
    </row>
    <row r="3379" spans="1:2" x14ac:dyDescent="0.3">
      <c r="A3379" t="s">
        <v>37</v>
      </c>
      <c r="B3379">
        <v>5.6</v>
      </c>
    </row>
    <row r="3380" spans="1:2" x14ac:dyDescent="0.3">
      <c r="A3380" t="s">
        <v>37</v>
      </c>
      <c r="B3380">
        <v>7</v>
      </c>
    </row>
    <row r="3381" spans="1:2" x14ac:dyDescent="0.3">
      <c r="A3381" t="s">
        <v>37</v>
      </c>
      <c r="B3381">
        <v>7.6</v>
      </c>
    </row>
    <row r="3382" spans="1:2" x14ac:dyDescent="0.3">
      <c r="A3382" t="s">
        <v>37</v>
      </c>
      <c r="B3382">
        <v>6.5</v>
      </c>
    </row>
    <row r="3383" spans="1:2" x14ac:dyDescent="0.3">
      <c r="A3383" t="s">
        <v>37</v>
      </c>
      <c r="B3383">
        <v>7</v>
      </c>
    </row>
    <row r="3384" spans="1:2" x14ac:dyDescent="0.3">
      <c r="A3384" t="s">
        <v>37</v>
      </c>
      <c r="B3384">
        <v>6.3</v>
      </c>
    </row>
    <row r="3385" spans="1:2" x14ac:dyDescent="0.3">
      <c r="A3385" t="s">
        <v>37</v>
      </c>
      <c r="B3385">
        <v>6.4</v>
      </c>
    </row>
    <row r="3386" spans="1:2" x14ac:dyDescent="0.3">
      <c r="A3386" t="s">
        <v>37</v>
      </c>
      <c r="B3386">
        <v>7.1</v>
      </c>
    </row>
    <row r="3387" spans="1:2" x14ac:dyDescent="0.3">
      <c r="A3387" t="s">
        <v>37</v>
      </c>
      <c r="B3387">
        <v>7.1</v>
      </c>
    </row>
    <row r="3388" spans="1:2" x14ac:dyDescent="0.3">
      <c r="A3388" t="s">
        <v>37</v>
      </c>
      <c r="B3388">
        <v>6.5</v>
      </c>
    </row>
    <row r="3389" spans="1:2" x14ac:dyDescent="0.3">
      <c r="A3389" t="s">
        <v>37</v>
      </c>
      <c r="B3389">
        <v>6.9</v>
      </c>
    </row>
    <row r="3390" spans="1:2" x14ac:dyDescent="0.3">
      <c r="A3390" t="s">
        <v>37</v>
      </c>
      <c r="B3390">
        <v>5.4</v>
      </c>
    </row>
    <row r="3391" spans="1:2" x14ac:dyDescent="0.3">
      <c r="A3391" t="s">
        <v>37</v>
      </c>
      <c r="B3391">
        <v>4.9000000000000004</v>
      </c>
    </row>
    <row r="3392" spans="1:2" x14ac:dyDescent="0.3">
      <c r="A3392" t="s">
        <v>37</v>
      </c>
      <c r="B3392">
        <v>5.0999999999999996</v>
      </c>
    </row>
    <row r="3393" spans="1:2" x14ac:dyDescent="0.3">
      <c r="A3393" t="s">
        <v>37</v>
      </c>
      <c r="B3393">
        <v>5.3</v>
      </c>
    </row>
    <row r="3394" spans="1:2" x14ac:dyDescent="0.3">
      <c r="A3394" t="s">
        <v>37</v>
      </c>
      <c r="B3394">
        <v>7.5</v>
      </c>
    </row>
    <row r="3395" spans="1:2" x14ac:dyDescent="0.3">
      <c r="A3395" t="s">
        <v>37</v>
      </c>
      <c r="B3395">
        <v>8.3000000000000007</v>
      </c>
    </row>
    <row r="3396" spans="1:2" x14ac:dyDescent="0.3">
      <c r="A3396" t="s">
        <v>37</v>
      </c>
      <c r="B3396">
        <v>7.3</v>
      </c>
    </row>
    <row r="3397" spans="1:2" x14ac:dyDescent="0.3">
      <c r="A3397" t="s">
        <v>37</v>
      </c>
      <c r="B3397">
        <v>7.3</v>
      </c>
    </row>
    <row r="3398" spans="1:2" x14ac:dyDescent="0.3">
      <c r="A3398" t="s">
        <v>1464</v>
      </c>
      <c r="B3398">
        <v>7.1</v>
      </c>
    </row>
    <row r="3399" spans="1:2" x14ac:dyDescent="0.3">
      <c r="A3399" t="s">
        <v>37</v>
      </c>
      <c r="B3399">
        <v>6</v>
      </c>
    </row>
    <row r="3400" spans="1:2" x14ac:dyDescent="0.3">
      <c r="A3400" t="s">
        <v>37</v>
      </c>
      <c r="B3400">
        <v>6.6</v>
      </c>
    </row>
    <row r="3401" spans="1:2" x14ac:dyDescent="0.3">
      <c r="A3401" t="s">
        <v>37</v>
      </c>
      <c r="B3401">
        <v>7.2</v>
      </c>
    </row>
    <row r="3402" spans="1:2" x14ac:dyDescent="0.3">
      <c r="A3402" t="s">
        <v>37</v>
      </c>
      <c r="B3402">
        <v>7.2</v>
      </c>
    </row>
    <row r="3403" spans="1:2" x14ac:dyDescent="0.3">
      <c r="A3403" t="s">
        <v>37</v>
      </c>
      <c r="B3403">
        <v>6.9</v>
      </c>
    </row>
    <row r="3404" spans="1:2" x14ac:dyDescent="0.3">
      <c r="A3404" t="s">
        <v>37</v>
      </c>
      <c r="B3404">
        <v>6.8</v>
      </c>
    </row>
    <row r="3405" spans="1:2" x14ac:dyDescent="0.3">
      <c r="A3405" t="s">
        <v>37</v>
      </c>
      <c r="B3405">
        <v>4</v>
      </c>
    </row>
    <row r="3406" spans="1:2" x14ac:dyDescent="0.3">
      <c r="A3406" t="s">
        <v>37</v>
      </c>
      <c r="B3406">
        <v>7.7</v>
      </c>
    </row>
    <row r="3407" spans="1:2" x14ac:dyDescent="0.3">
      <c r="A3407" t="s">
        <v>37</v>
      </c>
      <c r="B3407">
        <v>7.4</v>
      </c>
    </row>
    <row r="3408" spans="1:2" x14ac:dyDescent="0.3">
      <c r="A3408" t="s">
        <v>37</v>
      </c>
      <c r="B3408">
        <v>6.5</v>
      </c>
    </row>
    <row r="3409" spans="1:2" x14ac:dyDescent="0.3">
      <c r="A3409" t="s">
        <v>37</v>
      </c>
      <c r="B3409">
        <v>6.4</v>
      </c>
    </row>
    <row r="3410" spans="1:2" x14ac:dyDescent="0.3">
      <c r="A3410" t="s">
        <v>37</v>
      </c>
      <c r="B3410">
        <v>7.2</v>
      </c>
    </row>
    <row r="3411" spans="1:2" x14ac:dyDescent="0.3">
      <c r="A3411" t="s">
        <v>37</v>
      </c>
      <c r="B3411">
        <v>5.6</v>
      </c>
    </row>
    <row r="3412" spans="1:2" x14ac:dyDescent="0.3">
      <c r="A3412" t="s">
        <v>37</v>
      </c>
      <c r="B3412">
        <v>6.3</v>
      </c>
    </row>
    <row r="3413" spans="1:2" x14ac:dyDescent="0.3">
      <c r="A3413" t="s">
        <v>37</v>
      </c>
      <c r="B3413">
        <v>6.8</v>
      </c>
    </row>
    <row r="3414" spans="1:2" x14ac:dyDescent="0.3">
      <c r="A3414" t="s">
        <v>37</v>
      </c>
      <c r="B3414">
        <v>5.5</v>
      </c>
    </row>
    <row r="3415" spans="1:2" x14ac:dyDescent="0.3">
      <c r="A3415" t="s">
        <v>37</v>
      </c>
      <c r="B3415">
        <v>6.9</v>
      </c>
    </row>
    <row r="3416" spans="1:2" x14ac:dyDescent="0.3">
      <c r="A3416" t="s">
        <v>37</v>
      </c>
      <c r="B3416">
        <v>6</v>
      </c>
    </row>
    <row r="3417" spans="1:2" x14ac:dyDescent="0.3">
      <c r="A3417" t="s">
        <v>37</v>
      </c>
      <c r="B3417">
        <v>7.7</v>
      </c>
    </row>
    <row r="3418" spans="1:2" x14ac:dyDescent="0.3">
      <c r="A3418" t="s">
        <v>37</v>
      </c>
      <c r="B3418">
        <v>6.4</v>
      </c>
    </row>
    <row r="3419" spans="1:2" x14ac:dyDescent="0.3">
      <c r="A3419" t="s">
        <v>37</v>
      </c>
      <c r="B3419">
        <v>6.6</v>
      </c>
    </row>
    <row r="3420" spans="1:2" x14ac:dyDescent="0.3">
      <c r="A3420" t="s">
        <v>37</v>
      </c>
      <c r="B3420">
        <v>5.3</v>
      </c>
    </row>
    <row r="3421" spans="1:2" x14ac:dyDescent="0.3">
      <c r="A3421" t="s">
        <v>676</v>
      </c>
      <c r="B3421">
        <v>8.1</v>
      </c>
    </row>
    <row r="3422" spans="1:2" x14ac:dyDescent="0.3">
      <c r="A3422" t="s">
        <v>37</v>
      </c>
      <c r="B3422">
        <v>5.9</v>
      </c>
    </row>
    <row r="3423" spans="1:2" x14ac:dyDescent="0.3">
      <c r="A3423" t="s">
        <v>1464</v>
      </c>
      <c r="B3423">
        <v>7.7</v>
      </c>
    </row>
    <row r="3424" spans="1:2" x14ac:dyDescent="0.3">
      <c r="A3424" t="s">
        <v>37</v>
      </c>
      <c r="B3424">
        <v>4.5999999999999996</v>
      </c>
    </row>
    <row r="3425" spans="1:2" x14ac:dyDescent="0.3">
      <c r="A3425" t="s">
        <v>11707</v>
      </c>
      <c r="B3425">
        <v>5.0999999999999996</v>
      </c>
    </row>
    <row r="3426" spans="1:2" x14ac:dyDescent="0.3">
      <c r="A3426" t="s">
        <v>37</v>
      </c>
      <c r="B3426">
        <v>6.9</v>
      </c>
    </row>
    <row r="3427" spans="1:2" x14ac:dyDescent="0.3">
      <c r="A3427" t="s">
        <v>37</v>
      </c>
      <c r="B3427">
        <v>8</v>
      </c>
    </row>
    <row r="3428" spans="1:2" x14ac:dyDescent="0.3">
      <c r="A3428" t="s">
        <v>37</v>
      </c>
      <c r="B3428">
        <v>6.8</v>
      </c>
    </row>
    <row r="3429" spans="1:2" x14ac:dyDescent="0.3">
      <c r="A3429" t="s">
        <v>37</v>
      </c>
      <c r="B3429">
        <v>5.4</v>
      </c>
    </row>
    <row r="3430" spans="1:2" x14ac:dyDescent="0.3">
      <c r="A3430" t="s">
        <v>37</v>
      </c>
      <c r="B3430">
        <v>6.5</v>
      </c>
    </row>
    <row r="3431" spans="1:2" x14ac:dyDescent="0.3">
      <c r="A3431" t="s">
        <v>37</v>
      </c>
      <c r="B3431">
        <v>4.2</v>
      </c>
    </row>
    <row r="3432" spans="1:2" x14ac:dyDescent="0.3">
      <c r="A3432" t="s">
        <v>37</v>
      </c>
      <c r="B3432">
        <v>7.4</v>
      </c>
    </row>
    <row r="3433" spans="1:2" x14ac:dyDescent="0.3">
      <c r="A3433" t="s">
        <v>37</v>
      </c>
      <c r="B3433">
        <v>6.9</v>
      </c>
    </row>
    <row r="3434" spans="1:2" x14ac:dyDescent="0.3">
      <c r="A3434" t="s">
        <v>7241</v>
      </c>
      <c r="B3434">
        <v>6.7</v>
      </c>
    </row>
    <row r="3435" spans="1:2" x14ac:dyDescent="0.3">
      <c r="A3435" t="s">
        <v>1464</v>
      </c>
      <c r="B3435">
        <v>7.3</v>
      </c>
    </row>
    <row r="3436" spans="1:2" x14ac:dyDescent="0.3">
      <c r="A3436" t="s">
        <v>37</v>
      </c>
      <c r="B3436">
        <v>7.6</v>
      </c>
    </row>
    <row r="3437" spans="1:2" x14ac:dyDescent="0.3">
      <c r="A3437" t="s">
        <v>37</v>
      </c>
      <c r="B3437">
        <v>5.4</v>
      </c>
    </row>
    <row r="3438" spans="1:2" x14ac:dyDescent="0.3">
      <c r="A3438" t="s">
        <v>37</v>
      </c>
      <c r="B3438">
        <v>7.3</v>
      </c>
    </row>
    <row r="3439" spans="1:2" x14ac:dyDescent="0.3">
      <c r="A3439" t="s">
        <v>37</v>
      </c>
      <c r="B3439">
        <v>6.4</v>
      </c>
    </row>
    <row r="3440" spans="1:2" x14ac:dyDescent="0.3">
      <c r="A3440" t="s">
        <v>37</v>
      </c>
      <c r="B3440">
        <v>6</v>
      </c>
    </row>
    <row r="3441" spans="1:2" x14ac:dyDescent="0.3">
      <c r="A3441" t="s">
        <v>37</v>
      </c>
      <c r="B3441">
        <v>7.2</v>
      </c>
    </row>
    <row r="3442" spans="1:2" x14ac:dyDescent="0.3">
      <c r="A3442" t="s">
        <v>37</v>
      </c>
      <c r="B3442">
        <v>6</v>
      </c>
    </row>
    <row r="3443" spans="1:2" x14ac:dyDescent="0.3">
      <c r="A3443" t="s">
        <v>37</v>
      </c>
      <c r="B3443">
        <v>3.1</v>
      </c>
    </row>
    <row r="3444" spans="1:2" x14ac:dyDescent="0.3">
      <c r="A3444" t="s">
        <v>37</v>
      </c>
      <c r="B3444">
        <v>6.9</v>
      </c>
    </row>
    <row r="3445" spans="1:2" x14ac:dyDescent="0.3">
      <c r="A3445" t="s">
        <v>37</v>
      </c>
      <c r="B3445">
        <v>6.2</v>
      </c>
    </row>
    <row r="3446" spans="1:2" x14ac:dyDescent="0.3">
      <c r="A3446" t="s">
        <v>37</v>
      </c>
      <c r="B3446">
        <v>5.5</v>
      </c>
    </row>
    <row r="3447" spans="1:2" x14ac:dyDescent="0.3">
      <c r="A3447" t="s">
        <v>1464</v>
      </c>
      <c r="B3447">
        <v>6.9</v>
      </c>
    </row>
    <row r="3448" spans="1:2" x14ac:dyDescent="0.3">
      <c r="A3448" t="s">
        <v>37</v>
      </c>
      <c r="B3448">
        <v>6.3</v>
      </c>
    </row>
    <row r="3449" spans="1:2" x14ac:dyDescent="0.3">
      <c r="A3449" t="s">
        <v>37</v>
      </c>
      <c r="B3449">
        <v>4.8</v>
      </c>
    </row>
    <row r="3450" spans="1:2" x14ac:dyDescent="0.3">
      <c r="A3450" t="s">
        <v>37</v>
      </c>
      <c r="B3450">
        <v>7.9</v>
      </c>
    </row>
    <row r="3451" spans="1:2" x14ac:dyDescent="0.3">
      <c r="A3451" t="s">
        <v>37</v>
      </c>
      <c r="B3451">
        <v>6.7</v>
      </c>
    </row>
    <row r="3452" spans="1:2" x14ac:dyDescent="0.3">
      <c r="A3452" t="s">
        <v>37</v>
      </c>
      <c r="B3452">
        <v>5.6</v>
      </c>
    </row>
    <row r="3453" spans="1:2" x14ac:dyDescent="0.3">
      <c r="A3453" t="s">
        <v>5611</v>
      </c>
      <c r="B3453">
        <v>5.4</v>
      </c>
    </row>
    <row r="3454" spans="1:2" x14ac:dyDescent="0.3">
      <c r="A3454" t="s">
        <v>1464</v>
      </c>
      <c r="B3454">
        <v>8</v>
      </c>
    </row>
    <row r="3455" spans="1:2" x14ac:dyDescent="0.3">
      <c r="A3455" t="s">
        <v>37</v>
      </c>
      <c r="B3455">
        <v>5.7</v>
      </c>
    </row>
    <row r="3456" spans="1:2" x14ac:dyDescent="0.3">
      <c r="A3456" t="s">
        <v>8731</v>
      </c>
      <c r="B3456">
        <v>7.6</v>
      </c>
    </row>
    <row r="3457" spans="1:2" x14ac:dyDescent="0.3">
      <c r="A3457" t="s">
        <v>37</v>
      </c>
      <c r="B3457">
        <v>7</v>
      </c>
    </row>
    <row r="3458" spans="1:2" x14ac:dyDescent="0.3">
      <c r="A3458" t="s">
        <v>37</v>
      </c>
      <c r="B3458">
        <v>7.2</v>
      </c>
    </row>
    <row r="3459" spans="1:2" x14ac:dyDescent="0.3">
      <c r="A3459" t="s">
        <v>37</v>
      </c>
      <c r="B3459">
        <v>6.2</v>
      </c>
    </row>
    <row r="3460" spans="1:2" x14ac:dyDescent="0.3">
      <c r="A3460" t="s">
        <v>37</v>
      </c>
      <c r="B3460">
        <v>3.5</v>
      </c>
    </row>
    <row r="3461" spans="1:2" x14ac:dyDescent="0.3">
      <c r="A3461" t="s">
        <v>37</v>
      </c>
      <c r="B3461">
        <v>7.5</v>
      </c>
    </row>
    <row r="3462" spans="1:2" x14ac:dyDescent="0.3">
      <c r="A3462" t="s">
        <v>37</v>
      </c>
      <c r="B3462">
        <v>5.0999999999999996</v>
      </c>
    </row>
    <row r="3463" spans="1:2" x14ac:dyDescent="0.3">
      <c r="A3463" t="s">
        <v>37</v>
      </c>
      <c r="B3463">
        <v>6.7</v>
      </c>
    </row>
    <row r="3464" spans="1:2" x14ac:dyDescent="0.3">
      <c r="A3464" t="s">
        <v>37</v>
      </c>
      <c r="B3464">
        <v>9.1999999999999993</v>
      </c>
    </row>
    <row r="3465" spans="1:2" x14ac:dyDescent="0.3">
      <c r="A3465" t="s">
        <v>37</v>
      </c>
      <c r="B3465">
        <v>6.1</v>
      </c>
    </row>
    <row r="3466" spans="1:2" x14ac:dyDescent="0.3">
      <c r="A3466" t="s">
        <v>37</v>
      </c>
      <c r="B3466">
        <v>7.7</v>
      </c>
    </row>
    <row r="3467" spans="1:2" x14ac:dyDescent="0.3">
      <c r="A3467" t="s">
        <v>37</v>
      </c>
      <c r="B3467">
        <v>7.6</v>
      </c>
    </row>
    <row r="3468" spans="1:2" x14ac:dyDescent="0.3">
      <c r="A3468" t="s">
        <v>37</v>
      </c>
      <c r="B3468">
        <v>6.1</v>
      </c>
    </row>
    <row r="3469" spans="1:2" x14ac:dyDescent="0.3">
      <c r="A3469" t="s">
        <v>37</v>
      </c>
      <c r="B3469">
        <v>4.9000000000000004</v>
      </c>
    </row>
    <row r="3470" spans="1:2" x14ac:dyDescent="0.3">
      <c r="A3470" t="s">
        <v>37</v>
      </c>
      <c r="B3470">
        <v>6.8</v>
      </c>
    </row>
    <row r="3471" spans="1:2" x14ac:dyDescent="0.3">
      <c r="A3471" t="s">
        <v>37</v>
      </c>
      <c r="B3471">
        <v>7</v>
      </c>
    </row>
    <row r="3472" spans="1:2" x14ac:dyDescent="0.3">
      <c r="A3472" t="s">
        <v>37</v>
      </c>
      <c r="B3472">
        <v>7.2</v>
      </c>
    </row>
    <row r="3473" spans="1:2" x14ac:dyDescent="0.3">
      <c r="A3473" t="s">
        <v>37</v>
      </c>
      <c r="B3473">
        <v>5.7</v>
      </c>
    </row>
    <row r="3474" spans="1:2" x14ac:dyDescent="0.3">
      <c r="A3474" t="s">
        <v>37</v>
      </c>
      <c r="B3474">
        <v>7.3</v>
      </c>
    </row>
    <row r="3475" spans="1:2" x14ac:dyDescent="0.3">
      <c r="A3475" t="s">
        <v>37</v>
      </c>
      <c r="B3475">
        <v>7.5</v>
      </c>
    </row>
    <row r="3476" spans="1:2" x14ac:dyDescent="0.3">
      <c r="A3476" t="s">
        <v>37</v>
      </c>
      <c r="B3476">
        <v>7.4</v>
      </c>
    </row>
    <row r="3477" spans="1:2" x14ac:dyDescent="0.3">
      <c r="A3477" t="s">
        <v>37</v>
      </c>
      <c r="B3477">
        <v>7.2</v>
      </c>
    </row>
    <row r="3478" spans="1:2" x14ac:dyDescent="0.3">
      <c r="A3478" t="s">
        <v>37</v>
      </c>
      <c r="B3478">
        <v>6.5</v>
      </c>
    </row>
    <row r="3479" spans="1:2" x14ac:dyDescent="0.3">
      <c r="A3479" t="s">
        <v>37</v>
      </c>
      <c r="B3479">
        <v>9</v>
      </c>
    </row>
    <row r="3480" spans="1:2" x14ac:dyDescent="0.3">
      <c r="A3480" t="s">
        <v>37</v>
      </c>
      <c r="B3480">
        <v>6.8</v>
      </c>
    </row>
    <row r="3481" spans="1:2" x14ac:dyDescent="0.3">
      <c r="A3481" t="s">
        <v>37</v>
      </c>
      <c r="B3481">
        <v>6.8</v>
      </c>
    </row>
    <row r="3482" spans="1:2" x14ac:dyDescent="0.3">
      <c r="A3482" t="s">
        <v>37</v>
      </c>
      <c r="B3482">
        <v>5.2</v>
      </c>
    </row>
    <row r="3483" spans="1:2" x14ac:dyDescent="0.3">
      <c r="A3483" t="s">
        <v>37</v>
      </c>
      <c r="B3483">
        <v>7.2</v>
      </c>
    </row>
    <row r="3484" spans="1:2" x14ac:dyDescent="0.3">
      <c r="A3484" t="s">
        <v>37</v>
      </c>
      <c r="B3484">
        <v>7.5</v>
      </c>
    </row>
    <row r="3485" spans="1:2" x14ac:dyDescent="0.3">
      <c r="A3485" t="s">
        <v>37</v>
      </c>
      <c r="B3485">
        <v>4</v>
      </c>
    </row>
    <row r="3486" spans="1:2" x14ac:dyDescent="0.3">
      <c r="A3486" t="s">
        <v>37</v>
      </c>
      <c r="B3486">
        <v>6.8</v>
      </c>
    </row>
    <row r="3487" spans="1:2" x14ac:dyDescent="0.3">
      <c r="A3487" t="s">
        <v>37</v>
      </c>
      <c r="B3487">
        <v>6.9</v>
      </c>
    </row>
    <row r="3488" spans="1:2" x14ac:dyDescent="0.3">
      <c r="A3488" t="s">
        <v>37</v>
      </c>
      <c r="B3488">
        <v>8.1999999999999993</v>
      </c>
    </row>
    <row r="3489" spans="1:2" x14ac:dyDescent="0.3">
      <c r="A3489" t="s">
        <v>37</v>
      </c>
      <c r="B3489">
        <v>7.3</v>
      </c>
    </row>
    <row r="3490" spans="1:2" x14ac:dyDescent="0.3">
      <c r="A3490" t="s">
        <v>37</v>
      </c>
      <c r="B3490">
        <v>6.1</v>
      </c>
    </row>
    <row r="3491" spans="1:2" x14ac:dyDescent="0.3">
      <c r="A3491" t="s">
        <v>37</v>
      </c>
      <c r="B3491">
        <v>7.8</v>
      </c>
    </row>
    <row r="3492" spans="1:2" x14ac:dyDescent="0.3">
      <c r="A3492" t="s">
        <v>37</v>
      </c>
      <c r="B3492">
        <v>6</v>
      </c>
    </row>
    <row r="3493" spans="1:2" x14ac:dyDescent="0.3">
      <c r="A3493" t="s">
        <v>37</v>
      </c>
      <c r="B3493">
        <v>4.0999999999999996</v>
      </c>
    </row>
    <row r="3494" spans="1:2" x14ac:dyDescent="0.3">
      <c r="A3494" t="s">
        <v>37</v>
      </c>
      <c r="B3494">
        <v>7</v>
      </c>
    </row>
    <row r="3495" spans="1:2" x14ac:dyDescent="0.3">
      <c r="A3495" t="s">
        <v>37</v>
      </c>
      <c r="B3495">
        <v>7.1</v>
      </c>
    </row>
    <row r="3496" spans="1:2" x14ac:dyDescent="0.3">
      <c r="A3496" t="s">
        <v>37</v>
      </c>
      <c r="B3496">
        <v>6.2</v>
      </c>
    </row>
    <row r="3497" spans="1:2" x14ac:dyDescent="0.3">
      <c r="A3497" t="s">
        <v>37</v>
      </c>
      <c r="B3497">
        <v>6.9</v>
      </c>
    </row>
    <row r="3498" spans="1:2" x14ac:dyDescent="0.3">
      <c r="A3498" t="s">
        <v>37</v>
      </c>
      <c r="B3498">
        <v>7.6</v>
      </c>
    </row>
    <row r="3499" spans="1:2" x14ac:dyDescent="0.3">
      <c r="A3499" t="s">
        <v>37</v>
      </c>
      <c r="B3499">
        <v>7.6</v>
      </c>
    </row>
    <row r="3500" spans="1:2" x14ac:dyDescent="0.3">
      <c r="A3500" t="s">
        <v>37</v>
      </c>
      <c r="B3500">
        <v>6.4</v>
      </c>
    </row>
    <row r="3501" spans="1:2" x14ac:dyDescent="0.3">
      <c r="A3501" t="s">
        <v>37</v>
      </c>
      <c r="B3501">
        <v>6.2</v>
      </c>
    </row>
    <row r="3502" spans="1:2" x14ac:dyDescent="0.3">
      <c r="A3502" t="s">
        <v>2221</v>
      </c>
      <c r="B3502">
        <v>7.5</v>
      </c>
    </row>
    <row r="3503" spans="1:2" x14ac:dyDescent="0.3">
      <c r="A3503" t="s">
        <v>37</v>
      </c>
      <c r="B3503">
        <v>2</v>
      </c>
    </row>
    <row r="3504" spans="1:2" x14ac:dyDescent="0.3">
      <c r="A3504" t="s">
        <v>37</v>
      </c>
      <c r="B3504">
        <v>6.2</v>
      </c>
    </row>
    <row r="3505" spans="1:2" x14ac:dyDescent="0.3">
      <c r="A3505" t="s">
        <v>37</v>
      </c>
      <c r="B3505">
        <v>7.7</v>
      </c>
    </row>
    <row r="3506" spans="1:2" x14ac:dyDescent="0.3">
      <c r="A3506" t="s">
        <v>37</v>
      </c>
      <c r="B3506">
        <v>6.5</v>
      </c>
    </row>
    <row r="3507" spans="1:2" x14ac:dyDescent="0.3">
      <c r="A3507" t="s">
        <v>37</v>
      </c>
      <c r="B3507">
        <v>7.4</v>
      </c>
    </row>
    <row r="3508" spans="1:2" x14ac:dyDescent="0.3">
      <c r="A3508" t="s">
        <v>5611</v>
      </c>
      <c r="B3508">
        <v>7.9</v>
      </c>
    </row>
    <row r="3509" spans="1:2" x14ac:dyDescent="0.3">
      <c r="A3509" t="s">
        <v>37</v>
      </c>
      <c r="B3509">
        <v>6.8</v>
      </c>
    </row>
    <row r="3510" spans="1:2" x14ac:dyDescent="0.3">
      <c r="A3510" t="s">
        <v>37</v>
      </c>
      <c r="B3510">
        <v>6.3</v>
      </c>
    </row>
    <row r="3511" spans="1:2" x14ac:dyDescent="0.3">
      <c r="A3511" t="s">
        <v>37</v>
      </c>
      <c r="B3511">
        <v>6.3</v>
      </c>
    </row>
    <row r="3512" spans="1:2" x14ac:dyDescent="0.3">
      <c r="A3512" t="s">
        <v>37</v>
      </c>
      <c r="B3512">
        <v>6.6</v>
      </c>
    </row>
    <row r="3513" spans="1:2" x14ac:dyDescent="0.3">
      <c r="A3513" t="s">
        <v>37</v>
      </c>
      <c r="B3513">
        <v>6.4</v>
      </c>
    </row>
    <row r="3514" spans="1:2" x14ac:dyDescent="0.3">
      <c r="A3514" t="s">
        <v>37</v>
      </c>
      <c r="B3514">
        <v>7.5</v>
      </c>
    </row>
    <row r="3515" spans="1:2" x14ac:dyDescent="0.3">
      <c r="A3515" t="s">
        <v>37</v>
      </c>
      <c r="B3515">
        <v>5.8</v>
      </c>
    </row>
    <row r="3516" spans="1:2" x14ac:dyDescent="0.3">
      <c r="A3516" t="s">
        <v>37</v>
      </c>
      <c r="B3516">
        <v>6.5</v>
      </c>
    </row>
    <row r="3517" spans="1:2" x14ac:dyDescent="0.3">
      <c r="A3517" t="s">
        <v>37</v>
      </c>
      <c r="B3517">
        <v>4.8</v>
      </c>
    </row>
    <row r="3518" spans="1:2" x14ac:dyDescent="0.3">
      <c r="A3518" t="s">
        <v>37</v>
      </c>
      <c r="B3518">
        <v>7.2</v>
      </c>
    </row>
    <row r="3519" spans="1:2" x14ac:dyDescent="0.3">
      <c r="A3519" t="s">
        <v>37</v>
      </c>
      <c r="B3519">
        <v>6.3</v>
      </c>
    </row>
    <row r="3520" spans="1:2" x14ac:dyDescent="0.3">
      <c r="A3520" t="s">
        <v>1464</v>
      </c>
      <c r="B3520">
        <v>7</v>
      </c>
    </row>
    <row r="3521" spans="1:2" x14ac:dyDescent="0.3">
      <c r="A3521" t="s">
        <v>37</v>
      </c>
      <c r="B3521">
        <v>6.3</v>
      </c>
    </row>
    <row r="3522" spans="1:2" x14ac:dyDescent="0.3">
      <c r="A3522" t="s">
        <v>37</v>
      </c>
      <c r="B3522">
        <v>5.3</v>
      </c>
    </row>
    <row r="3523" spans="1:2" x14ac:dyDescent="0.3">
      <c r="A3523" t="s">
        <v>37</v>
      </c>
      <c r="B3523">
        <v>2.2999999999999998</v>
      </c>
    </row>
    <row r="3524" spans="1:2" x14ac:dyDescent="0.3">
      <c r="A3524" t="s">
        <v>37</v>
      </c>
      <c r="B3524">
        <v>7.1</v>
      </c>
    </row>
    <row r="3525" spans="1:2" x14ac:dyDescent="0.3">
      <c r="A3525" t="s">
        <v>37</v>
      </c>
      <c r="B3525">
        <v>6.2</v>
      </c>
    </row>
    <row r="3526" spans="1:2" x14ac:dyDescent="0.3">
      <c r="A3526" t="s">
        <v>37</v>
      </c>
      <c r="B3526">
        <v>6.2</v>
      </c>
    </row>
    <row r="3527" spans="1:2" x14ac:dyDescent="0.3">
      <c r="A3527" t="s">
        <v>37</v>
      </c>
      <c r="B3527">
        <v>6.7</v>
      </c>
    </row>
    <row r="3528" spans="1:2" x14ac:dyDescent="0.3">
      <c r="A3528" t="s">
        <v>37</v>
      </c>
      <c r="B3528">
        <v>6.5</v>
      </c>
    </row>
    <row r="3529" spans="1:2" x14ac:dyDescent="0.3">
      <c r="A3529" t="s">
        <v>37</v>
      </c>
      <c r="B3529">
        <v>5.9</v>
      </c>
    </row>
    <row r="3530" spans="1:2" x14ac:dyDescent="0.3">
      <c r="A3530" t="s">
        <v>5641</v>
      </c>
      <c r="B3530">
        <v>6.7</v>
      </c>
    </row>
    <row r="3531" spans="1:2" x14ac:dyDescent="0.3">
      <c r="A3531" t="s">
        <v>37</v>
      </c>
      <c r="B3531">
        <v>6</v>
      </c>
    </row>
    <row r="3532" spans="1:2" x14ac:dyDescent="0.3">
      <c r="A3532" t="s">
        <v>37</v>
      </c>
      <c r="B3532">
        <v>6.9</v>
      </c>
    </row>
    <row r="3533" spans="1:2" x14ac:dyDescent="0.3">
      <c r="A3533" t="s">
        <v>37</v>
      </c>
      <c r="B3533">
        <v>7.9</v>
      </c>
    </row>
    <row r="3534" spans="1:2" x14ac:dyDescent="0.3">
      <c r="A3534" t="s">
        <v>7241</v>
      </c>
      <c r="B3534">
        <v>5.3</v>
      </c>
    </row>
    <row r="3535" spans="1:2" x14ac:dyDescent="0.3">
      <c r="A3535" t="s">
        <v>37</v>
      </c>
      <c r="B3535">
        <v>4.8</v>
      </c>
    </row>
    <row r="3536" spans="1:2" x14ac:dyDescent="0.3">
      <c r="A3536" t="s">
        <v>5641</v>
      </c>
      <c r="B3536">
        <v>5.3</v>
      </c>
    </row>
    <row r="3537" spans="1:2" x14ac:dyDescent="0.3">
      <c r="A3537" t="s">
        <v>37</v>
      </c>
      <c r="B3537">
        <v>7.3</v>
      </c>
    </row>
    <row r="3538" spans="1:2" x14ac:dyDescent="0.3">
      <c r="A3538" t="s">
        <v>37</v>
      </c>
      <c r="B3538">
        <v>7.4</v>
      </c>
    </row>
    <row r="3539" spans="1:2" x14ac:dyDescent="0.3">
      <c r="A3539" t="s">
        <v>37</v>
      </c>
      <c r="B3539">
        <v>7.7</v>
      </c>
    </row>
    <row r="3540" spans="1:2" x14ac:dyDescent="0.3">
      <c r="A3540" t="s">
        <v>37</v>
      </c>
      <c r="B3540">
        <v>4.8</v>
      </c>
    </row>
    <row r="3541" spans="1:2" x14ac:dyDescent="0.3">
      <c r="A3541" t="s">
        <v>37</v>
      </c>
      <c r="B3541">
        <v>7.2</v>
      </c>
    </row>
    <row r="3542" spans="1:2" x14ac:dyDescent="0.3">
      <c r="A3542" t="s">
        <v>37</v>
      </c>
      <c r="B3542">
        <v>5.8</v>
      </c>
    </row>
    <row r="3543" spans="1:2" x14ac:dyDescent="0.3">
      <c r="A3543" t="s">
        <v>8731</v>
      </c>
      <c r="B3543">
        <v>7.3</v>
      </c>
    </row>
    <row r="3544" spans="1:2" x14ac:dyDescent="0.3">
      <c r="A3544" t="s">
        <v>37</v>
      </c>
      <c r="B3544">
        <v>7</v>
      </c>
    </row>
    <row r="3545" spans="1:2" x14ac:dyDescent="0.3">
      <c r="A3545" t="s">
        <v>37</v>
      </c>
      <c r="B3545">
        <v>6.4</v>
      </c>
    </row>
    <row r="3546" spans="1:2" x14ac:dyDescent="0.3">
      <c r="A3546" t="s">
        <v>37</v>
      </c>
      <c r="B3546">
        <v>5.6</v>
      </c>
    </row>
    <row r="3547" spans="1:2" x14ac:dyDescent="0.3">
      <c r="A3547" t="s">
        <v>1464</v>
      </c>
      <c r="B3547">
        <v>8.1999999999999993</v>
      </c>
    </row>
    <row r="3548" spans="1:2" x14ac:dyDescent="0.3">
      <c r="A3548" t="s">
        <v>9795</v>
      </c>
      <c r="B3548">
        <v>6.5</v>
      </c>
    </row>
    <row r="3549" spans="1:2" x14ac:dyDescent="0.3">
      <c r="A3549" t="s">
        <v>37</v>
      </c>
      <c r="B3549">
        <v>6.4</v>
      </c>
    </row>
    <row r="3550" spans="1:2" x14ac:dyDescent="0.3">
      <c r="A3550" t="s">
        <v>14503</v>
      </c>
      <c r="B3550">
        <v>8.1</v>
      </c>
    </row>
    <row r="3551" spans="1:2" x14ac:dyDescent="0.3">
      <c r="A3551" t="s">
        <v>37</v>
      </c>
      <c r="B3551">
        <v>5.4</v>
      </c>
    </row>
    <row r="3552" spans="1:2" x14ac:dyDescent="0.3">
      <c r="A3552" t="s">
        <v>37</v>
      </c>
      <c r="B3552">
        <v>6.3</v>
      </c>
    </row>
    <row r="3553" spans="1:2" x14ac:dyDescent="0.3">
      <c r="A3553" t="s">
        <v>37</v>
      </c>
      <c r="B3553">
        <v>7.8</v>
      </c>
    </row>
    <row r="3554" spans="1:2" x14ac:dyDescent="0.3">
      <c r="A3554" t="s">
        <v>37</v>
      </c>
      <c r="B3554">
        <v>6.8</v>
      </c>
    </row>
    <row r="3555" spans="1:2" x14ac:dyDescent="0.3">
      <c r="A3555" t="s">
        <v>37</v>
      </c>
      <c r="B3555">
        <v>7.2</v>
      </c>
    </row>
    <row r="3556" spans="1:2" x14ac:dyDescent="0.3">
      <c r="A3556" t="s">
        <v>37</v>
      </c>
      <c r="B3556">
        <v>7.1</v>
      </c>
    </row>
    <row r="3557" spans="1:2" x14ac:dyDescent="0.3">
      <c r="A3557" t="s">
        <v>37</v>
      </c>
      <c r="B3557">
        <v>6.2</v>
      </c>
    </row>
    <row r="3558" spans="1:2" x14ac:dyDescent="0.3">
      <c r="A3558" t="s">
        <v>37</v>
      </c>
      <c r="B3558">
        <v>7.3</v>
      </c>
    </row>
    <row r="3559" spans="1:2" x14ac:dyDescent="0.3">
      <c r="A3559" t="s">
        <v>37</v>
      </c>
      <c r="B3559">
        <v>5.9</v>
      </c>
    </row>
    <row r="3560" spans="1:2" x14ac:dyDescent="0.3">
      <c r="A3560" t="s">
        <v>37</v>
      </c>
      <c r="B3560">
        <v>7.2</v>
      </c>
    </row>
    <row r="3561" spans="1:2" x14ac:dyDescent="0.3">
      <c r="A3561" t="s">
        <v>37</v>
      </c>
      <c r="B3561">
        <v>3.6</v>
      </c>
    </row>
    <row r="3562" spans="1:2" x14ac:dyDescent="0.3">
      <c r="A3562" t="s">
        <v>37</v>
      </c>
      <c r="B3562">
        <v>7.7</v>
      </c>
    </row>
    <row r="3563" spans="1:2" x14ac:dyDescent="0.3">
      <c r="A3563" t="s">
        <v>37</v>
      </c>
      <c r="B3563">
        <v>7.3</v>
      </c>
    </row>
    <row r="3564" spans="1:2" x14ac:dyDescent="0.3">
      <c r="A3564" t="s">
        <v>37</v>
      </c>
      <c r="B3564">
        <v>7.4</v>
      </c>
    </row>
    <row r="3565" spans="1:2" x14ac:dyDescent="0.3">
      <c r="A3565" t="s">
        <v>37</v>
      </c>
      <c r="B3565">
        <v>6.6</v>
      </c>
    </row>
    <row r="3566" spans="1:2" x14ac:dyDescent="0.3">
      <c r="A3566" t="s">
        <v>37</v>
      </c>
      <c r="B3566">
        <v>6.9</v>
      </c>
    </row>
    <row r="3567" spans="1:2" x14ac:dyDescent="0.3">
      <c r="A3567" t="s">
        <v>37</v>
      </c>
      <c r="B3567">
        <v>6.8</v>
      </c>
    </row>
    <row r="3568" spans="1:2" x14ac:dyDescent="0.3">
      <c r="A3568" t="s">
        <v>37</v>
      </c>
      <c r="B3568">
        <v>7.3</v>
      </c>
    </row>
    <row r="3569" spans="1:2" x14ac:dyDescent="0.3">
      <c r="A3569" t="s">
        <v>37</v>
      </c>
      <c r="B3569">
        <v>7.2</v>
      </c>
    </row>
    <row r="3570" spans="1:2" x14ac:dyDescent="0.3">
      <c r="A3570" t="s">
        <v>37</v>
      </c>
      <c r="B3570">
        <v>6.5</v>
      </c>
    </row>
    <row r="3571" spans="1:2" x14ac:dyDescent="0.3">
      <c r="A3571" t="s">
        <v>37</v>
      </c>
      <c r="B3571">
        <v>7.7</v>
      </c>
    </row>
    <row r="3572" spans="1:2" x14ac:dyDescent="0.3">
      <c r="A3572" t="s">
        <v>37</v>
      </c>
      <c r="B3572">
        <v>8.1</v>
      </c>
    </row>
    <row r="3573" spans="1:2" x14ac:dyDescent="0.3">
      <c r="A3573" t="s">
        <v>8731</v>
      </c>
      <c r="B3573">
        <v>7.7</v>
      </c>
    </row>
    <row r="3574" spans="1:2" x14ac:dyDescent="0.3">
      <c r="A3574" t="s">
        <v>37</v>
      </c>
      <c r="B3574">
        <v>7.6</v>
      </c>
    </row>
    <row r="3575" spans="1:2" x14ac:dyDescent="0.3">
      <c r="A3575" t="s">
        <v>37</v>
      </c>
      <c r="B3575">
        <v>7.3</v>
      </c>
    </row>
    <row r="3576" spans="1:2" x14ac:dyDescent="0.3">
      <c r="A3576" t="s">
        <v>9795</v>
      </c>
      <c r="B3576">
        <v>8.6999999999999993</v>
      </c>
    </row>
    <row r="3577" spans="1:2" x14ac:dyDescent="0.3">
      <c r="A3577" t="s">
        <v>37</v>
      </c>
      <c r="B3577">
        <v>7.2</v>
      </c>
    </row>
    <row r="3578" spans="1:2" x14ac:dyDescent="0.3">
      <c r="A3578" t="s">
        <v>37</v>
      </c>
      <c r="B3578">
        <v>7.2</v>
      </c>
    </row>
    <row r="3579" spans="1:2" x14ac:dyDescent="0.3">
      <c r="A3579" t="s">
        <v>37</v>
      </c>
      <c r="B3579">
        <v>8.1</v>
      </c>
    </row>
    <row r="3580" spans="1:2" x14ac:dyDescent="0.3">
      <c r="A3580" t="s">
        <v>37</v>
      </c>
      <c r="B3580">
        <v>7.5</v>
      </c>
    </row>
    <row r="3581" spans="1:2" x14ac:dyDescent="0.3">
      <c r="A3581" t="s">
        <v>37</v>
      </c>
      <c r="B3581">
        <v>8.1</v>
      </c>
    </row>
    <row r="3582" spans="1:2" x14ac:dyDescent="0.3">
      <c r="A3582" t="s">
        <v>37</v>
      </c>
      <c r="B3582">
        <v>7.8</v>
      </c>
    </row>
    <row r="3583" spans="1:2" x14ac:dyDescent="0.3">
      <c r="A3583" t="s">
        <v>37</v>
      </c>
      <c r="B3583">
        <v>7.8</v>
      </c>
    </row>
    <row r="3584" spans="1:2" x14ac:dyDescent="0.3">
      <c r="A3584" t="s">
        <v>37</v>
      </c>
      <c r="B3584">
        <v>5.8</v>
      </c>
    </row>
    <row r="3585" spans="1:2" x14ac:dyDescent="0.3">
      <c r="A3585" t="s">
        <v>37</v>
      </c>
      <c r="B3585">
        <v>7.6</v>
      </c>
    </row>
    <row r="3586" spans="1:2" x14ac:dyDescent="0.3">
      <c r="A3586" t="s">
        <v>37</v>
      </c>
      <c r="B3586">
        <v>7.4</v>
      </c>
    </row>
    <row r="3587" spans="1:2" x14ac:dyDescent="0.3">
      <c r="A3587" t="s">
        <v>37</v>
      </c>
      <c r="B3587">
        <v>6.3</v>
      </c>
    </row>
    <row r="3588" spans="1:2" x14ac:dyDescent="0.3">
      <c r="A3588" t="s">
        <v>37</v>
      </c>
      <c r="B3588">
        <v>6.9</v>
      </c>
    </row>
    <row r="3589" spans="1:2" x14ac:dyDescent="0.3">
      <c r="A3589" t="s">
        <v>37</v>
      </c>
      <c r="B3589">
        <v>8.6</v>
      </c>
    </row>
    <row r="3590" spans="1:2" x14ac:dyDescent="0.3">
      <c r="A3590" t="s">
        <v>37</v>
      </c>
      <c r="B3590">
        <v>5.0999999999999996</v>
      </c>
    </row>
    <row r="3591" spans="1:2" x14ac:dyDescent="0.3">
      <c r="A3591" t="s">
        <v>37</v>
      </c>
      <c r="B3591">
        <v>6.4</v>
      </c>
    </row>
    <row r="3592" spans="1:2" x14ac:dyDescent="0.3">
      <c r="A3592" t="s">
        <v>37</v>
      </c>
      <c r="B3592">
        <v>7.9</v>
      </c>
    </row>
    <row r="3593" spans="1:2" x14ac:dyDescent="0.3">
      <c r="A3593" t="s">
        <v>37</v>
      </c>
      <c r="B3593">
        <v>6.9</v>
      </c>
    </row>
    <row r="3594" spans="1:2" x14ac:dyDescent="0.3">
      <c r="A3594" t="s">
        <v>37</v>
      </c>
      <c r="B3594">
        <v>7.5</v>
      </c>
    </row>
    <row r="3595" spans="1:2" x14ac:dyDescent="0.3">
      <c r="A3595" t="s">
        <v>37</v>
      </c>
      <c r="B3595">
        <v>7.2</v>
      </c>
    </row>
    <row r="3596" spans="1:2" x14ac:dyDescent="0.3">
      <c r="A3596" t="s">
        <v>37</v>
      </c>
      <c r="B3596">
        <v>5.8</v>
      </c>
    </row>
    <row r="3597" spans="1:2" x14ac:dyDescent="0.3">
      <c r="A3597" t="s">
        <v>37</v>
      </c>
      <c r="B3597">
        <v>2.9</v>
      </c>
    </row>
    <row r="3598" spans="1:2" x14ac:dyDescent="0.3">
      <c r="A3598" t="s">
        <v>37</v>
      </c>
      <c r="B3598">
        <v>6.2</v>
      </c>
    </row>
    <row r="3599" spans="1:2" x14ac:dyDescent="0.3">
      <c r="A3599" t="s">
        <v>37</v>
      </c>
      <c r="B3599">
        <v>7.3</v>
      </c>
    </row>
    <row r="3600" spans="1:2" x14ac:dyDescent="0.3">
      <c r="A3600" t="s">
        <v>37</v>
      </c>
      <c r="B3600">
        <v>6.2</v>
      </c>
    </row>
    <row r="3601" spans="1:2" x14ac:dyDescent="0.3">
      <c r="A3601" t="s">
        <v>37</v>
      </c>
      <c r="B3601">
        <v>8.1999999999999993</v>
      </c>
    </row>
    <row r="3602" spans="1:2" x14ac:dyDescent="0.3">
      <c r="A3602" t="s">
        <v>37</v>
      </c>
      <c r="B3602">
        <v>6.8</v>
      </c>
    </row>
    <row r="3603" spans="1:2" x14ac:dyDescent="0.3">
      <c r="A3603" t="s">
        <v>37</v>
      </c>
      <c r="B3603">
        <v>6.1</v>
      </c>
    </row>
    <row r="3604" spans="1:2" x14ac:dyDescent="0.3">
      <c r="A3604" t="s">
        <v>37</v>
      </c>
      <c r="B3604">
        <v>7.7</v>
      </c>
    </row>
    <row r="3605" spans="1:2" x14ac:dyDescent="0.3">
      <c r="A3605" t="s">
        <v>37</v>
      </c>
      <c r="B3605">
        <v>5.2</v>
      </c>
    </row>
    <row r="3606" spans="1:2" x14ac:dyDescent="0.3">
      <c r="A3606" t="s">
        <v>37</v>
      </c>
      <c r="B3606">
        <v>6.8</v>
      </c>
    </row>
    <row r="3607" spans="1:2" x14ac:dyDescent="0.3">
      <c r="A3607" t="s">
        <v>37</v>
      </c>
      <c r="B3607">
        <v>6.5</v>
      </c>
    </row>
    <row r="3608" spans="1:2" x14ac:dyDescent="0.3">
      <c r="A3608" t="s">
        <v>37</v>
      </c>
      <c r="B3608">
        <v>7</v>
      </c>
    </row>
    <row r="3609" spans="1:2" x14ac:dyDescent="0.3">
      <c r="A3609" t="s">
        <v>37</v>
      </c>
      <c r="B3609">
        <v>5.9</v>
      </c>
    </row>
    <row r="3610" spans="1:2" x14ac:dyDescent="0.3">
      <c r="A3610" t="s">
        <v>37</v>
      </c>
      <c r="B3610">
        <v>7.1</v>
      </c>
    </row>
    <row r="3611" spans="1:2" x14ac:dyDescent="0.3">
      <c r="A3611" t="s">
        <v>2778</v>
      </c>
      <c r="B3611">
        <v>5.5</v>
      </c>
    </row>
    <row r="3612" spans="1:2" x14ac:dyDescent="0.3">
      <c r="A3612" t="s">
        <v>37</v>
      </c>
      <c r="B3612">
        <v>7.4</v>
      </c>
    </row>
    <row r="3613" spans="1:2" x14ac:dyDescent="0.3">
      <c r="A3613" t="s">
        <v>37</v>
      </c>
      <c r="B3613">
        <v>7.3</v>
      </c>
    </row>
    <row r="3614" spans="1:2" x14ac:dyDescent="0.3">
      <c r="A3614" t="s">
        <v>37</v>
      </c>
      <c r="B3614">
        <v>4.5999999999999996</v>
      </c>
    </row>
    <row r="3615" spans="1:2" x14ac:dyDescent="0.3">
      <c r="A3615" t="s">
        <v>37</v>
      </c>
      <c r="B3615">
        <v>7.2</v>
      </c>
    </row>
    <row r="3616" spans="1:2" x14ac:dyDescent="0.3">
      <c r="A3616" t="s">
        <v>37</v>
      </c>
      <c r="B3616">
        <v>7</v>
      </c>
    </row>
    <row r="3617" spans="1:2" x14ac:dyDescent="0.3">
      <c r="A3617" t="s">
        <v>37</v>
      </c>
      <c r="B3617">
        <v>5.0999999999999996</v>
      </c>
    </row>
    <row r="3618" spans="1:2" x14ac:dyDescent="0.3">
      <c r="A3618" t="s">
        <v>37</v>
      </c>
      <c r="B3618">
        <v>6.7</v>
      </c>
    </row>
    <row r="3619" spans="1:2" x14ac:dyDescent="0.3">
      <c r="A3619" t="s">
        <v>37</v>
      </c>
      <c r="B3619">
        <v>5.3</v>
      </c>
    </row>
    <row r="3620" spans="1:2" x14ac:dyDescent="0.3">
      <c r="A3620" t="s">
        <v>37</v>
      </c>
      <c r="B3620">
        <v>8.4</v>
      </c>
    </row>
    <row r="3621" spans="1:2" x14ac:dyDescent="0.3">
      <c r="A3621" t="s">
        <v>37</v>
      </c>
      <c r="B3621">
        <v>7.8</v>
      </c>
    </row>
    <row r="3622" spans="1:2" x14ac:dyDescent="0.3">
      <c r="A3622" t="s">
        <v>37</v>
      </c>
      <c r="B3622">
        <v>6.7</v>
      </c>
    </row>
    <row r="3623" spans="1:2" x14ac:dyDescent="0.3">
      <c r="A3623" t="s">
        <v>37</v>
      </c>
      <c r="B3623">
        <v>5.4</v>
      </c>
    </row>
    <row r="3624" spans="1:2" x14ac:dyDescent="0.3">
      <c r="A3624" t="s">
        <v>37</v>
      </c>
      <c r="B3624">
        <v>7.2</v>
      </c>
    </row>
    <row r="3625" spans="1:2" x14ac:dyDescent="0.3">
      <c r="A3625" t="s">
        <v>37</v>
      </c>
      <c r="B3625">
        <v>5.8</v>
      </c>
    </row>
    <row r="3626" spans="1:2" x14ac:dyDescent="0.3">
      <c r="A3626" t="s">
        <v>37</v>
      </c>
      <c r="B3626">
        <v>6.4</v>
      </c>
    </row>
    <row r="3627" spans="1:2" x14ac:dyDescent="0.3">
      <c r="A3627" t="s">
        <v>37</v>
      </c>
      <c r="B3627">
        <v>8</v>
      </c>
    </row>
    <row r="3628" spans="1:2" x14ac:dyDescent="0.3">
      <c r="A3628" t="s">
        <v>37</v>
      </c>
      <c r="B3628">
        <v>7</v>
      </c>
    </row>
    <row r="3629" spans="1:2" x14ac:dyDescent="0.3">
      <c r="A3629" t="s">
        <v>37</v>
      </c>
      <c r="B3629">
        <v>7</v>
      </c>
    </row>
    <row r="3630" spans="1:2" x14ac:dyDescent="0.3">
      <c r="A3630" t="s">
        <v>37</v>
      </c>
      <c r="B3630">
        <v>6.7</v>
      </c>
    </row>
    <row r="3631" spans="1:2" x14ac:dyDescent="0.3">
      <c r="A3631" t="s">
        <v>37</v>
      </c>
      <c r="B3631">
        <v>3.8</v>
      </c>
    </row>
    <row r="3632" spans="1:2" x14ac:dyDescent="0.3">
      <c r="A3632" t="s">
        <v>37</v>
      </c>
      <c r="B3632">
        <v>5.7</v>
      </c>
    </row>
    <row r="3633" spans="1:2" x14ac:dyDescent="0.3">
      <c r="A3633" t="s">
        <v>1464</v>
      </c>
      <c r="B3633">
        <v>6.6</v>
      </c>
    </row>
    <row r="3634" spans="1:2" x14ac:dyDescent="0.3">
      <c r="A3634" t="s">
        <v>37</v>
      </c>
      <c r="B3634">
        <v>6.7</v>
      </c>
    </row>
    <row r="3635" spans="1:2" x14ac:dyDescent="0.3">
      <c r="A3635" t="s">
        <v>37</v>
      </c>
      <c r="B3635">
        <v>6.1</v>
      </c>
    </row>
    <row r="3636" spans="1:2" x14ac:dyDescent="0.3">
      <c r="A3636" t="s">
        <v>37</v>
      </c>
      <c r="B3636">
        <v>6.2</v>
      </c>
    </row>
    <row r="3637" spans="1:2" x14ac:dyDescent="0.3">
      <c r="A3637" t="s">
        <v>37</v>
      </c>
      <c r="B3637">
        <v>6.2</v>
      </c>
    </row>
    <row r="3638" spans="1:2" x14ac:dyDescent="0.3">
      <c r="A3638" t="s">
        <v>37</v>
      </c>
      <c r="B3638">
        <v>7.4</v>
      </c>
    </row>
    <row r="3639" spans="1:2" x14ac:dyDescent="0.3">
      <c r="A3639" t="s">
        <v>37</v>
      </c>
      <c r="B3639">
        <v>4.7</v>
      </c>
    </row>
    <row r="3640" spans="1:2" x14ac:dyDescent="0.3">
      <c r="A3640" t="s">
        <v>37</v>
      </c>
      <c r="B3640">
        <v>8.3000000000000007</v>
      </c>
    </row>
    <row r="3641" spans="1:2" x14ac:dyDescent="0.3">
      <c r="A3641" t="s">
        <v>37</v>
      </c>
      <c r="B3641">
        <v>7.2</v>
      </c>
    </row>
    <row r="3642" spans="1:2" x14ac:dyDescent="0.3">
      <c r="A3642" t="s">
        <v>37</v>
      </c>
      <c r="B3642">
        <v>5.8</v>
      </c>
    </row>
    <row r="3643" spans="1:2" x14ac:dyDescent="0.3">
      <c r="A3643" t="s">
        <v>37</v>
      </c>
      <c r="B3643">
        <v>5.9</v>
      </c>
    </row>
    <row r="3644" spans="1:2" x14ac:dyDescent="0.3">
      <c r="A3644" t="s">
        <v>37</v>
      </c>
      <c r="B3644">
        <v>6.3</v>
      </c>
    </row>
    <row r="3645" spans="1:2" x14ac:dyDescent="0.3">
      <c r="A3645" t="s">
        <v>37</v>
      </c>
      <c r="B3645">
        <v>7.2</v>
      </c>
    </row>
    <row r="3646" spans="1:2" x14ac:dyDescent="0.3">
      <c r="A3646" t="s">
        <v>37</v>
      </c>
      <c r="B3646">
        <v>5.4</v>
      </c>
    </row>
    <row r="3647" spans="1:2" x14ac:dyDescent="0.3">
      <c r="A3647" t="s">
        <v>37</v>
      </c>
      <c r="B3647">
        <v>8.1999999999999993</v>
      </c>
    </row>
    <row r="3648" spans="1:2" x14ac:dyDescent="0.3">
      <c r="A3648" t="s">
        <v>37</v>
      </c>
      <c r="B3648">
        <v>7.3</v>
      </c>
    </row>
    <row r="3649" spans="1:2" x14ac:dyDescent="0.3">
      <c r="A3649" t="s">
        <v>1464</v>
      </c>
      <c r="B3649">
        <v>7.3</v>
      </c>
    </row>
    <row r="3650" spans="1:2" x14ac:dyDescent="0.3">
      <c r="A3650" t="s">
        <v>37</v>
      </c>
      <c r="B3650">
        <v>5.8</v>
      </c>
    </row>
    <row r="3651" spans="1:2" x14ac:dyDescent="0.3">
      <c r="A3651" t="s">
        <v>37</v>
      </c>
      <c r="B3651">
        <v>6.1</v>
      </c>
    </row>
    <row r="3652" spans="1:2" x14ac:dyDescent="0.3">
      <c r="A3652" t="s">
        <v>10490</v>
      </c>
      <c r="B3652">
        <v>7.1</v>
      </c>
    </row>
    <row r="3653" spans="1:2" x14ac:dyDescent="0.3">
      <c r="A3653" t="s">
        <v>37</v>
      </c>
      <c r="B3653">
        <v>6.5</v>
      </c>
    </row>
    <row r="3654" spans="1:2" x14ac:dyDescent="0.3">
      <c r="A3654" t="s">
        <v>37</v>
      </c>
      <c r="B3654">
        <v>7.9</v>
      </c>
    </row>
    <row r="3655" spans="1:2" x14ac:dyDescent="0.3">
      <c r="A3655" t="s">
        <v>37</v>
      </c>
      <c r="B3655">
        <v>5.4</v>
      </c>
    </row>
    <row r="3656" spans="1:2" x14ac:dyDescent="0.3">
      <c r="A3656" t="s">
        <v>13246</v>
      </c>
      <c r="B3656">
        <v>7.1</v>
      </c>
    </row>
    <row r="3657" spans="1:2" x14ac:dyDescent="0.3">
      <c r="A3657" t="s">
        <v>37</v>
      </c>
      <c r="B3657">
        <v>6.4</v>
      </c>
    </row>
    <row r="3658" spans="1:2" x14ac:dyDescent="0.3">
      <c r="A3658" t="s">
        <v>37</v>
      </c>
      <c r="B3658">
        <v>8.4</v>
      </c>
    </row>
    <row r="3659" spans="1:2" x14ac:dyDescent="0.3">
      <c r="A3659" t="s">
        <v>37</v>
      </c>
      <c r="B3659">
        <v>6.7</v>
      </c>
    </row>
    <row r="3660" spans="1:2" x14ac:dyDescent="0.3">
      <c r="A3660" t="s">
        <v>37</v>
      </c>
      <c r="B3660">
        <v>6.9</v>
      </c>
    </row>
    <row r="3661" spans="1:2" x14ac:dyDescent="0.3">
      <c r="A3661" t="s">
        <v>37</v>
      </c>
      <c r="B3661">
        <v>2.1</v>
      </c>
    </row>
    <row r="3662" spans="1:2" x14ac:dyDescent="0.3">
      <c r="A3662" t="s">
        <v>5611</v>
      </c>
      <c r="B3662">
        <v>4.3</v>
      </c>
    </row>
    <row r="3663" spans="1:2" x14ac:dyDescent="0.3">
      <c r="A3663" t="s">
        <v>2778</v>
      </c>
      <c r="B3663">
        <v>6.6</v>
      </c>
    </row>
    <row r="3664" spans="1:2" x14ac:dyDescent="0.3">
      <c r="A3664" t="s">
        <v>37</v>
      </c>
      <c r="B3664">
        <v>3.4</v>
      </c>
    </row>
    <row r="3665" spans="1:2" x14ac:dyDescent="0.3">
      <c r="A3665" t="s">
        <v>37</v>
      </c>
      <c r="B3665">
        <v>8.3000000000000007</v>
      </c>
    </row>
    <row r="3666" spans="1:2" x14ac:dyDescent="0.3">
      <c r="A3666" t="s">
        <v>37</v>
      </c>
      <c r="B3666">
        <v>7.2</v>
      </c>
    </row>
    <row r="3667" spans="1:2" x14ac:dyDescent="0.3">
      <c r="A3667" t="s">
        <v>37</v>
      </c>
      <c r="B3667">
        <v>5.6</v>
      </c>
    </row>
    <row r="3668" spans="1:2" x14ac:dyDescent="0.3">
      <c r="A3668" t="s">
        <v>37</v>
      </c>
      <c r="B3668">
        <v>7.7</v>
      </c>
    </row>
    <row r="3669" spans="1:2" x14ac:dyDescent="0.3">
      <c r="A3669" t="s">
        <v>37</v>
      </c>
      <c r="B3669">
        <v>6.6</v>
      </c>
    </row>
    <row r="3670" spans="1:2" x14ac:dyDescent="0.3">
      <c r="A3670" t="s">
        <v>37</v>
      </c>
      <c r="B3670">
        <v>7.6</v>
      </c>
    </row>
    <row r="3671" spans="1:2" x14ac:dyDescent="0.3">
      <c r="A3671" t="s">
        <v>37</v>
      </c>
      <c r="B3671">
        <v>7.4</v>
      </c>
    </row>
    <row r="3672" spans="1:2" x14ac:dyDescent="0.3">
      <c r="A3672" t="s">
        <v>37</v>
      </c>
      <c r="B3672">
        <v>7.1</v>
      </c>
    </row>
    <row r="3673" spans="1:2" x14ac:dyDescent="0.3">
      <c r="A3673" t="s">
        <v>37</v>
      </c>
      <c r="B3673">
        <v>3.4</v>
      </c>
    </row>
    <row r="3674" spans="1:2" x14ac:dyDescent="0.3">
      <c r="A3674" t="s">
        <v>1464</v>
      </c>
      <c r="B3674">
        <v>7.9</v>
      </c>
    </row>
    <row r="3675" spans="1:2" x14ac:dyDescent="0.3">
      <c r="A3675" t="s">
        <v>37</v>
      </c>
      <c r="B3675">
        <v>6.7</v>
      </c>
    </row>
    <row r="3676" spans="1:2" x14ac:dyDescent="0.3">
      <c r="A3676" t="s">
        <v>37</v>
      </c>
      <c r="B3676">
        <v>6.6</v>
      </c>
    </row>
    <row r="3677" spans="1:2" x14ac:dyDescent="0.3">
      <c r="A3677" t="s">
        <v>37</v>
      </c>
      <c r="B3677">
        <v>7.9</v>
      </c>
    </row>
    <row r="3678" spans="1:2" x14ac:dyDescent="0.3">
      <c r="A3678" t="s">
        <v>37</v>
      </c>
      <c r="B3678">
        <v>4.9000000000000004</v>
      </c>
    </row>
    <row r="3679" spans="1:2" x14ac:dyDescent="0.3">
      <c r="A3679" t="s">
        <v>1464</v>
      </c>
      <c r="B3679">
        <v>7.2</v>
      </c>
    </row>
    <row r="3680" spans="1:2" x14ac:dyDescent="0.3">
      <c r="A3680" t="s">
        <v>1464</v>
      </c>
      <c r="B3680">
        <v>7.4</v>
      </c>
    </row>
    <row r="3681" spans="1:2" x14ac:dyDescent="0.3">
      <c r="A3681" t="s">
        <v>676</v>
      </c>
      <c r="B3681">
        <v>6.1</v>
      </c>
    </row>
    <row r="3682" spans="1:2" x14ac:dyDescent="0.3">
      <c r="A3682" t="s">
        <v>5611</v>
      </c>
      <c r="B3682">
        <v>8.4</v>
      </c>
    </row>
    <row r="3683" spans="1:2" x14ac:dyDescent="0.3">
      <c r="A3683" t="s">
        <v>37</v>
      </c>
      <c r="B3683">
        <v>6.2</v>
      </c>
    </row>
    <row r="3684" spans="1:2" x14ac:dyDescent="0.3">
      <c r="A3684" t="s">
        <v>37</v>
      </c>
      <c r="B3684">
        <v>5.3</v>
      </c>
    </row>
    <row r="3685" spans="1:2" x14ac:dyDescent="0.3">
      <c r="A3685" t="s">
        <v>37</v>
      </c>
      <c r="B3685">
        <v>5</v>
      </c>
    </row>
    <row r="3686" spans="1:2" x14ac:dyDescent="0.3">
      <c r="A3686" t="s">
        <v>37</v>
      </c>
      <c r="B3686">
        <v>7.7</v>
      </c>
    </row>
    <row r="3687" spans="1:2" x14ac:dyDescent="0.3">
      <c r="A3687" t="s">
        <v>17494</v>
      </c>
      <c r="B3687">
        <v>7.6</v>
      </c>
    </row>
    <row r="3688" spans="1:2" x14ac:dyDescent="0.3">
      <c r="A3688" t="s">
        <v>37</v>
      </c>
      <c r="B3688">
        <v>6.3</v>
      </c>
    </row>
    <row r="3689" spans="1:2" x14ac:dyDescent="0.3">
      <c r="A3689" t="s">
        <v>37</v>
      </c>
      <c r="B3689">
        <v>7.6</v>
      </c>
    </row>
    <row r="3690" spans="1:2" x14ac:dyDescent="0.3">
      <c r="A3690" t="s">
        <v>37</v>
      </c>
      <c r="B3690">
        <v>5.6</v>
      </c>
    </row>
    <row r="3691" spans="1:2" x14ac:dyDescent="0.3">
      <c r="A3691" t="s">
        <v>37</v>
      </c>
      <c r="B3691">
        <v>7.3</v>
      </c>
    </row>
    <row r="3692" spans="1:2" x14ac:dyDescent="0.3">
      <c r="A3692" t="s">
        <v>5611</v>
      </c>
      <c r="B3692">
        <v>6.2</v>
      </c>
    </row>
    <row r="3693" spans="1:2" x14ac:dyDescent="0.3">
      <c r="A3693" t="s">
        <v>37</v>
      </c>
      <c r="B3693">
        <v>6.6</v>
      </c>
    </row>
    <row r="3694" spans="1:2" x14ac:dyDescent="0.3">
      <c r="A3694" t="s">
        <v>37</v>
      </c>
      <c r="B3694">
        <v>6.6</v>
      </c>
    </row>
    <row r="3695" spans="1:2" x14ac:dyDescent="0.3">
      <c r="A3695" t="s">
        <v>37</v>
      </c>
      <c r="B3695">
        <v>7.3</v>
      </c>
    </row>
    <row r="3696" spans="1:2" x14ac:dyDescent="0.3">
      <c r="A3696" t="s">
        <v>37</v>
      </c>
      <c r="B3696">
        <v>6.6</v>
      </c>
    </row>
    <row r="3697" spans="1:2" x14ac:dyDescent="0.3">
      <c r="A3697" t="s">
        <v>37</v>
      </c>
      <c r="B3697">
        <v>6.9</v>
      </c>
    </row>
    <row r="3698" spans="1:2" x14ac:dyDescent="0.3">
      <c r="A3698" t="s">
        <v>37</v>
      </c>
      <c r="B3698">
        <v>5.8</v>
      </c>
    </row>
    <row r="3699" spans="1:2" x14ac:dyDescent="0.3">
      <c r="A3699" t="s">
        <v>37</v>
      </c>
      <c r="B3699">
        <v>4.4000000000000004</v>
      </c>
    </row>
    <row r="3700" spans="1:2" x14ac:dyDescent="0.3">
      <c r="A3700" t="s">
        <v>37</v>
      </c>
      <c r="B3700">
        <v>6.6</v>
      </c>
    </row>
    <row r="3701" spans="1:2" x14ac:dyDescent="0.3">
      <c r="A3701" t="s">
        <v>37</v>
      </c>
      <c r="B3701">
        <v>7.1</v>
      </c>
    </row>
    <row r="3702" spans="1:2" x14ac:dyDescent="0.3">
      <c r="A3702" t="s">
        <v>2778</v>
      </c>
      <c r="B3702">
        <v>7.6</v>
      </c>
    </row>
    <row r="3703" spans="1:2" x14ac:dyDescent="0.3">
      <c r="A3703" t="s">
        <v>37</v>
      </c>
      <c r="B3703">
        <v>4.5999999999999996</v>
      </c>
    </row>
    <row r="3704" spans="1:2" x14ac:dyDescent="0.3">
      <c r="A3704" t="s">
        <v>37</v>
      </c>
      <c r="B3704">
        <v>6.8</v>
      </c>
    </row>
    <row r="3705" spans="1:2" x14ac:dyDescent="0.3">
      <c r="A3705" t="s">
        <v>37</v>
      </c>
      <c r="B3705">
        <v>7.1</v>
      </c>
    </row>
    <row r="3706" spans="1:2" x14ac:dyDescent="0.3">
      <c r="A3706" t="s">
        <v>37</v>
      </c>
      <c r="B3706">
        <v>4.9000000000000004</v>
      </c>
    </row>
    <row r="3707" spans="1:2" x14ac:dyDescent="0.3">
      <c r="A3707" t="s">
        <v>37</v>
      </c>
      <c r="B3707">
        <v>7.3</v>
      </c>
    </row>
    <row r="3708" spans="1:2" x14ac:dyDescent="0.3">
      <c r="A3708" t="s">
        <v>37</v>
      </c>
      <c r="B3708">
        <v>7.2</v>
      </c>
    </row>
    <row r="3709" spans="1:2" x14ac:dyDescent="0.3">
      <c r="A3709" t="s">
        <v>37</v>
      </c>
      <c r="B3709">
        <v>5</v>
      </c>
    </row>
    <row r="3710" spans="1:2" x14ac:dyDescent="0.3">
      <c r="A3710" t="s">
        <v>37</v>
      </c>
      <c r="B3710">
        <v>8.1999999999999993</v>
      </c>
    </row>
    <row r="3711" spans="1:2" x14ac:dyDescent="0.3">
      <c r="A3711" t="s">
        <v>37</v>
      </c>
      <c r="B3711">
        <v>8</v>
      </c>
    </row>
    <row r="3712" spans="1:2" x14ac:dyDescent="0.3">
      <c r="A3712" t="s">
        <v>37</v>
      </c>
      <c r="B3712">
        <v>5.2</v>
      </c>
    </row>
    <row r="3713" spans="1:2" x14ac:dyDescent="0.3">
      <c r="A3713" t="s">
        <v>37</v>
      </c>
      <c r="B3713">
        <v>8.5</v>
      </c>
    </row>
    <row r="3714" spans="1:2" x14ac:dyDescent="0.3">
      <c r="A3714" t="s">
        <v>37</v>
      </c>
      <c r="B3714">
        <v>6.5</v>
      </c>
    </row>
    <row r="3715" spans="1:2" x14ac:dyDescent="0.3">
      <c r="A3715" t="s">
        <v>37</v>
      </c>
      <c r="B3715">
        <v>7.4</v>
      </c>
    </row>
    <row r="3716" spans="1:2" x14ac:dyDescent="0.3">
      <c r="A3716" t="s">
        <v>37</v>
      </c>
      <c r="B3716">
        <v>7.7</v>
      </c>
    </row>
    <row r="3717" spans="1:2" x14ac:dyDescent="0.3">
      <c r="A3717" t="s">
        <v>37</v>
      </c>
      <c r="B3717">
        <v>7.4</v>
      </c>
    </row>
    <row r="3718" spans="1:2" x14ac:dyDescent="0.3">
      <c r="A3718" t="s">
        <v>37</v>
      </c>
      <c r="B3718">
        <v>5.0999999999999996</v>
      </c>
    </row>
    <row r="3719" spans="1:2" x14ac:dyDescent="0.3">
      <c r="A3719" t="s">
        <v>37</v>
      </c>
      <c r="B3719">
        <v>7.3</v>
      </c>
    </row>
    <row r="3720" spans="1:2" x14ac:dyDescent="0.3">
      <c r="A3720" t="s">
        <v>37</v>
      </c>
      <c r="B3720">
        <v>5</v>
      </c>
    </row>
    <row r="3721" spans="1:2" x14ac:dyDescent="0.3">
      <c r="A3721" t="s">
        <v>37</v>
      </c>
      <c r="B3721">
        <v>7.2</v>
      </c>
    </row>
    <row r="3722" spans="1:2" x14ac:dyDescent="0.3">
      <c r="A3722" t="s">
        <v>37</v>
      </c>
      <c r="B3722">
        <v>6.7</v>
      </c>
    </row>
    <row r="3723" spans="1:2" x14ac:dyDescent="0.3">
      <c r="A3723" t="s">
        <v>37</v>
      </c>
      <c r="B3723">
        <v>6.4</v>
      </c>
    </row>
    <row r="3724" spans="1:2" x14ac:dyDescent="0.3">
      <c r="A3724" t="s">
        <v>37</v>
      </c>
      <c r="B3724">
        <v>7.1</v>
      </c>
    </row>
    <row r="3725" spans="1:2" x14ac:dyDescent="0.3">
      <c r="A3725" t="s">
        <v>37</v>
      </c>
      <c r="B3725">
        <v>5.6</v>
      </c>
    </row>
    <row r="3726" spans="1:2" x14ac:dyDescent="0.3">
      <c r="A3726" t="s">
        <v>37</v>
      </c>
      <c r="B3726">
        <v>6.2</v>
      </c>
    </row>
    <row r="3727" spans="1:2" x14ac:dyDescent="0.3">
      <c r="A3727" t="s">
        <v>37</v>
      </c>
      <c r="B3727">
        <v>6.1</v>
      </c>
    </row>
    <row r="3728" spans="1:2" x14ac:dyDescent="0.3">
      <c r="A3728" t="s">
        <v>2778</v>
      </c>
      <c r="B3728">
        <v>5.2</v>
      </c>
    </row>
    <row r="3729" spans="1:2" x14ac:dyDescent="0.3">
      <c r="A3729" t="s">
        <v>37</v>
      </c>
      <c r="B3729">
        <v>7.3</v>
      </c>
    </row>
    <row r="3730" spans="1:2" x14ac:dyDescent="0.3">
      <c r="A3730" t="s">
        <v>37</v>
      </c>
      <c r="B3730">
        <v>7.5</v>
      </c>
    </row>
    <row r="3731" spans="1:2" x14ac:dyDescent="0.3">
      <c r="A3731" t="s">
        <v>37</v>
      </c>
      <c r="B3731">
        <v>6.6</v>
      </c>
    </row>
    <row r="3732" spans="1:2" x14ac:dyDescent="0.3">
      <c r="A3732" t="s">
        <v>37</v>
      </c>
      <c r="B3732">
        <v>6.4</v>
      </c>
    </row>
    <row r="3733" spans="1:2" x14ac:dyDescent="0.3">
      <c r="A3733" t="s">
        <v>37</v>
      </c>
      <c r="B3733">
        <v>4.5</v>
      </c>
    </row>
    <row r="3734" spans="1:2" x14ac:dyDescent="0.3">
      <c r="A3734" t="s">
        <v>37</v>
      </c>
      <c r="B3734">
        <v>6.6</v>
      </c>
    </row>
    <row r="3735" spans="1:2" x14ac:dyDescent="0.3">
      <c r="A3735" t="s">
        <v>37</v>
      </c>
      <c r="B3735">
        <v>5.3</v>
      </c>
    </row>
    <row r="3736" spans="1:2" x14ac:dyDescent="0.3">
      <c r="A3736" t="s">
        <v>37</v>
      </c>
      <c r="B3736">
        <v>4.9000000000000004</v>
      </c>
    </row>
    <row r="3737" spans="1:2" x14ac:dyDescent="0.3">
      <c r="A3737" t="s">
        <v>2778</v>
      </c>
      <c r="B3737">
        <v>7.7</v>
      </c>
    </row>
    <row r="3738" spans="1:2" x14ac:dyDescent="0.3">
      <c r="A3738" t="s">
        <v>37</v>
      </c>
      <c r="B3738">
        <v>8</v>
      </c>
    </row>
    <row r="3739" spans="1:2" x14ac:dyDescent="0.3">
      <c r="A3739" t="s">
        <v>37</v>
      </c>
      <c r="B3739">
        <v>3.8</v>
      </c>
    </row>
    <row r="3740" spans="1:2" x14ac:dyDescent="0.3">
      <c r="A3740" t="s">
        <v>37</v>
      </c>
      <c r="B3740">
        <v>7.6</v>
      </c>
    </row>
    <row r="3741" spans="1:2" x14ac:dyDescent="0.3">
      <c r="A3741" t="s">
        <v>37</v>
      </c>
      <c r="B3741">
        <v>5.9</v>
      </c>
    </row>
    <row r="3742" spans="1:2" x14ac:dyDescent="0.3">
      <c r="A3742" t="s">
        <v>37</v>
      </c>
      <c r="B3742">
        <v>6.2</v>
      </c>
    </row>
    <row r="3743" spans="1:2" x14ac:dyDescent="0.3">
      <c r="A3743" t="s">
        <v>37</v>
      </c>
      <c r="B3743">
        <v>7.2</v>
      </c>
    </row>
    <row r="3744" spans="1:2" x14ac:dyDescent="0.3">
      <c r="A3744" t="s">
        <v>37</v>
      </c>
      <c r="B3744">
        <v>6.3</v>
      </c>
    </row>
    <row r="3745" spans="1:2" x14ac:dyDescent="0.3">
      <c r="A3745" t="s">
        <v>37</v>
      </c>
      <c r="B3745">
        <v>5.2</v>
      </c>
    </row>
    <row r="3746" spans="1:2" x14ac:dyDescent="0.3">
      <c r="A3746" t="s">
        <v>37</v>
      </c>
      <c r="B3746">
        <v>6.9</v>
      </c>
    </row>
    <row r="3747" spans="1:2" x14ac:dyDescent="0.3">
      <c r="A3747" t="s">
        <v>37</v>
      </c>
      <c r="B3747">
        <v>6.8</v>
      </c>
    </row>
    <row r="3748" spans="1:2" x14ac:dyDescent="0.3">
      <c r="A3748" t="s">
        <v>37</v>
      </c>
      <c r="B3748">
        <v>6.2</v>
      </c>
    </row>
    <row r="3749" spans="1:2" x14ac:dyDescent="0.3">
      <c r="A3749" t="s">
        <v>37</v>
      </c>
      <c r="B3749">
        <v>6.2</v>
      </c>
    </row>
    <row r="3750" spans="1:2" x14ac:dyDescent="0.3">
      <c r="A3750" t="s">
        <v>37</v>
      </c>
      <c r="B3750">
        <v>3.5</v>
      </c>
    </row>
    <row r="3751" spans="1:2" x14ac:dyDescent="0.3">
      <c r="A3751" t="s">
        <v>37</v>
      </c>
      <c r="B3751">
        <v>6.1</v>
      </c>
    </row>
    <row r="3752" spans="1:2" x14ac:dyDescent="0.3">
      <c r="A3752" t="s">
        <v>37</v>
      </c>
      <c r="B3752">
        <v>6.6</v>
      </c>
    </row>
    <row r="3753" spans="1:2" x14ac:dyDescent="0.3">
      <c r="A3753" t="s">
        <v>37</v>
      </c>
      <c r="B3753">
        <v>4.5</v>
      </c>
    </row>
    <row r="3754" spans="1:2" x14ac:dyDescent="0.3">
      <c r="A3754" t="s">
        <v>37</v>
      </c>
      <c r="B3754">
        <v>5.9</v>
      </c>
    </row>
    <row r="3755" spans="1:2" x14ac:dyDescent="0.3">
      <c r="A3755" t="s">
        <v>37</v>
      </c>
      <c r="B3755">
        <v>6.9</v>
      </c>
    </row>
    <row r="3756" spans="1:2" x14ac:dyDescent="0.3">
      <c r="A3756" t="s">
        <v>1464</v>
      </c>
      <c r="B3756">
        <v>7.7</v>
      </c>
    </row>
    <row r="3757" spans="1:2" x14ac:dyDescent="0.3">
      <c r="A3757" t="s">
        <v>37</v>
      </c>
      <c r="B3757">
        <v>6.6</v>
      </c>
    </row>
    <row r="3758" spans="1:2" x14ac:dyDescent="0.3">
      <c r="A3758" t="s">
        <v>37</v>
      </c>
      <c r="B3758">
        <v>5.3</v>
      </c>
    </row>
    <row r="3759" spans="1:2" x14ac:dyDescent="0.3">
      <c r="A3759" t="s">
        <v>37</v>
      </c>
      <c r="B3759">
        <v>6.3</v>
      </c>
    </row>
    <row r="3760" spans="1:2" x14ac:dyDescent="0.3">
      <c r="A3760" t="s">
        <v>37</v>
      </c>
      <c r="B3760">
        <v>7</v>
      </c>
    </row>
    <row r="3761" spans="1:2" x14ac:dyDescent="0.3">
      <c r="A3761" t="s">
        <v>37</v>
      </c>
      <c r="B3761">
        <v>7</v>
      </c>
    </row>
    <row r="3762" spans="1:2" x14ac:dyDescent="0.3">
      <c r="A3762" t="s">
        <v>37</v>
      </c>
      <c r="B3762">
        <v>6.6</v>
      </c>
    </row>
    <row r="3763" spans="1:2" x14ac:dyDescent="0.3">
      <c r="A3763" t="s">
        <v>37</v>
      </c>
      <c r="B3763">
        <v>8.6</v>
      </c>
    </row>
    <row r="3764" spans="1:2" x14ac:dyDescent="0.3">
      <c r="A3764" t="s">
        <v>37</v>
      </c>
      <c r="B3764">
        <v>6.4</v>
      </c>
    </row>
    <row r="3765" spans="1:2" x14ac:dyDescent="0.3">
      <c r="A3765" t="s">
        <v>37</v>
      </c>
      <c r="B3765">
        <v>7.9</v>
      </c>
    </row>
    <row r="3766" spans="1:2" x14ac:dyDescent="0.3">
      <c r="A3766" t="s">
        <v>37</v>
      </c>
      <c r="B3766">
        <v>5.4</v>
      </c>
    </row>
    <row r="3767" spans="1:2" x14ac:dyDescent="0.3">
      <c r="A3767" t="s">
        <v>37</v>
      </c>
      <c r="B3767">
        <v>6.9</v>
      </c>
    </row>
    <row r="3768" spans="1:2" x14ac:dyDescent="0.3">
      <c r="A3768" t="s">
        <v>37</v>
      </c>
      <c r="B3768">
        <v>7.7</v>
      </c>
    </row>
    <row r="3769" spans="1:2" x14ac:dyDescent="0.3">
      <c r="A3769" t="s">
        <v>1464</v>
      </c>
      <c r="B3769">
        <v>7.2</v>
      </c>
    </row>
    <row r="3770" spans="1:2" x14ac:dyDescent="0.3">
      <c r="A3770" t="s">
        <v>37</v>
      </c>
      <c r="B3770">
        <v>6.8</v>
      </c>
    </row>
    <row r="3771" spans="1:2" x14ac:dyDescent="0.3">
      <c r="A3771" t="s">
        <v>37</v>
      </c>
      <c r="B3771">
        <v>6.2</v>
      </c>
    </row>
    <row r="3772" spans="1:2" x14ac:dyDescent="0.3">
      <c r="A3772" t="s">
        <v>37</v>
      </c>
      <c r="B3772">
        <v>7.4</v>
      </c>
    </row>
    <row r="3773" spans="1:2" x14ac:dyDescent="0.3">
      <c r="A3773" t="s">
        <v>37</v>
      </c>
      <c r="B3773">
        <v>4.5999999999999996</v>
      </c>
    </row>
    <row r="3774" spans="1:2" x14ac:dyDescent="0.3">
      <c r="A3774" t="s">
        <v>37</v>
      </c>
      <c r="B3774">
        <v>6.4</v>
      </c>
    </row>
    <row r="3775" spans="1:2" x14ac:dyDescent="0.3">
      <c r="A3775" t="s">
        <v>37</v>
      </c>
      <c r="B3775">
        <v>7</v>
      </c>
    </row>
    <row r="3776" spans="1:2" x14ac:dyDescent="0.3">
      <c r="A3776" t="s">
        <v>37</v>
      </c>
      <c r="B3776">
        <v>7.7</v>
      </c>
    </row>
    <row r="3777" spans="1:2" x14ac:dyDescent="0.3">
      <c r="A3777" t="s">
        <v>37</v>
      </c>
      <c r="B3777">
        <v>6.8</v>
      </c>
    </row>
    <row r="3778" spans="1:2" x14ac:dyDescent="0.3">
      <c r="A3778" t="s">
        <v>37</v>
      </c>
      <c r="B3778">
        <v>7</v>
      </c>
    </row>
    <row r="3779" spans="1:2" x14ac:dyDescent="0.3">
      <c r="A3779" t="s">
        <v>37</v>
      </c>
      <c r="B3779">
        <v>7</v>
      </c>
    </row>
    <row r="3780" spans="1:2" x14ac:dyDescent="0.3">
      <c r="A3780" t="s">
        <v>37</v>
      </c>
      <c r="B3780">
        <v>6.3</v>
      </c>
    </row>
    <row r="3781" spans="1:2" x14ac:dyDescent="0.3">
      <c r="A3781" t="s">
        <v>37</v>
      </c>
      <c r="B3781">
        <v>7.1</v>
      </c>
    </row>
    <row r="3782" spans="1:2" x14ac:dyDescent="0.3">
      <c r="A3782" t="s">
        <v>37</v>
      </c>
      <c r="B3782">
        <v>5.6</v>
      </c>
    </row>
    <row r="3783" spans="1:2" x14ac:dyDescent="0.3">
      <c r="A3783" t="s">
        <v>37</v>
      </c>
      <c r="B3783">
        <v>4.4000000000000004</v>
      </c>
    </row>
    <row r="3784" spans="1:2" x14ac:dyDescent="0.3">
      <c r="A3784" t="s">
        <v>37</v>
      </c>
      <c r="B3784">
        <v>7.1</v>
      </c>
    </row>
    <row r="3785" spans="1:2" x14ac:dyDescent="0.3">
      <c r="A3785" t="s">
        <v>37</v>
      </c>
      <c r="B3785">
        <v>6.1</v>
      </c>
    </row>
    <row r="3786" spans="1:2" x14ac:dyDescent="0.3">
      <c r="A3786" t="s">
        <v>5611</v>
      </c>
      <c r="B3786">
        <v>7.4</v>
      </c>
    </row>
    <row r="3787" spans="1:2" x14ac:dyDescent="0.3">
      <c r="A3787" t="s">
        <v>37</v>
      </c>
      <c r="B3787">
        <v>7.5</v>
      </c>
    </row>
    <row r="3788" spans="1:2" x14ac:dyDescent="0.3">
      <c r="A3788" t="s">
        <v>37</v>
      </c>
      <c r="B3788">
        <v>7.2</v>
      </c>
    </row>
    <row r="3789" spans="1:2" x14ac:dyDescent="0.3">
      <c r="A3789" t="s">
        <v>37</v>
      </c>
      <c r="B3789">
        <v>7.6</v>
      </c>
    </row>
    <row r="3790" spans="1:2" x14ac:dyDescent="0.3">
      <c r="A3790" t="s">
        <v>37</v>
      </c>
      <c r="B3790">
        <v>7.3</v>
      </c>
    </row>
    <row r="3791" spans="1:2" x14ac:dyDescent="0.3">
      <c r="A3791" t="s">
        <v>37</v>
      </c>
      <c r="B3791">
        <v>6.2</v>
      </c>
    </row>
    <row r="3792" spans="1:2" x14ac:dyDescent="0.3">
      <c r="A3792" t="s">
        <v>37</v>
      </c>
      <c r="B3792">
        <v>6.2</v>
      </c>
    </row>
    <row r="3793" spans="1:2" x14ac:dyDescent="0.3">
      <c r="A3793" t="s">
        <v>37</v>
      </c>
      <c r="B3793">
        <v>4.5999999999999996</v>
      </c>
    </row>
    <row r="3794" spans="1:2" x14ac:dyDescent="0.3">
      <c r="A3794" t="s">
        <v>37</v>
      </c>
      <c r="B3794">
        <v>6.2</v>
      </c>
    </row>
    <row r="3795" spans="1:2" x14ac:dyDescent="0.3">
      <c r="A3795" t="s">
        <v>37</v>
      </c>
      <c r="B3795">
        <v>6.2</v>
      </c>
    </row>
    <row r="3796" spans="1:2" x14ac:dyDescent="0.3">
      <c r="A3796" t="s">
        <v>37</v>
      </c>
      <c r="B3796">
        <v>3.3</v>
      </c>
    </row>
    <row r="3797" spans="1:2" x14ac:dyDescent="0.3">
      <c r="A3797" t="s">
        <v>37</v>
      </c>
      <c r="B3797">
        <v>7.5</v>
      </c>
    </row>
    <row r="3798" spans="1:2" x14ac:dyDescent="0.3">
      <c r="A3798" t="s">
        <v>37</v>
      </c>
      <c r="B3798">
        <v>4.2</v>
      </c>
    </row>
    <row r="3799" spans="1:2" x14ac:dyDescent="0.3">
      <c r="A3799" t="s">
        <v>2778</v>
      </c>
      <c r="B3799">
        <v>7.2</v>
      </c>
    </row>
    <row r="3800" spans="1:2" x14ac:dyDescent="0.3">
      <c r="A3800" t="s">
        <v>37</v>
      </c>
      <c r="B3800">
        <v>6.2</v>
      </c>
    </row>
    <row r="3801" spans="1:2" x14ac:dyDescent="0.3">
      <c r="A3801" t="s">
        <v>37</v>
      </c>
      <c r="B3801">
        <v>6.1</v>
      </c>
    </row>
    <row r="3802" spans="1:2" x14ac:dyDescent="0.3">
      <c r="A3802" t="s">
        <v>37</v>
      </c>
      <c r="B3802">
        <v>4.2</v>
      </c>
    </row>
    <row r="3803" spans="1:2" x14ac:dyDescent="0.3">
      <c r="A3803" t="s">
        <v>37</v>
      </c>
      <c r="B3803">
        <v>4.5</v>
      </c>
    </row>
    <row r="3804" spans="1:2" x14ac:dyDescent="0.3">
      <c r="A3804" t="s">
        <v>37</v>
      </c>
      <c r="B3804">
        <v>8.4</v>
      </c>
    </row>
    <row r="3805" spans="1:2" x14ac:dyDescent="0.3">
      <c r="A3805" t="s">
        <v>37</v>
      </c>
      <c r="B3805">
        <v>7.5</v>
      </c>
    </row>
    <row r="3806" spans="1:2" x14ac:dyDescent="0.3">
      <c r="A3806" t="s">
        <v>37</v>
      </c>
      <c r="B3806">
        <v>6.7</v>
      </c>
    </row>
    <row r="3807" spans="1:2" x14ac:dyDescent="0.3">
      <c r="A3807" t="s">
        <v>37</v>
      </c>
      <c r="B3807">
        <v>5.0999999999999996</v>
      </c>
    </row>
    <row r="3808" spans="1:2" x14ac:dyDescent="0.3">
      <c r="A3808" t="s">
        <v>37</v>
      </c>
      <c r="B3808">
        <v>5.5</v>
      </c>
    </row>
    <row r="3809" spans="1:2" x14ac:dyDescent="0.3">
      <c r="A3809" t="s">
        <v>37</v>
      </c>
      <c r="B3809">
        <v>4.4000000000000004</v>
      </c>
    </row>
    <row r="3810" spans="1:2" x14ac:dyDescent="0.3">
      <c r="A3810" t="s">
        <v>37</v>
      </c>
      <c r="B3810">
        <v>4.4000000000000004</v>
      </c>
    </row>
    <row r="3811" spans="1:2" x14ac:dyDescent="0.3">
      <c r="A3811" t="s">
        <v>37</v>
      </c>
      <c r="B3811">
        <v>6.8</v>
      </c>
    </row>
    <row r="3812" spans="1:2" x14ac:dyDescent="0.3">
      <c r="A3812" t="s">
        <v>37</v>
      </c>
      <c r="B3812">
        <v>6.7</v>
      </c>
    </row>
    <row r="3813" spans="1:2" x14ac:dyDescent="0.3">
      <c r="A3813" t="s">
        <v>37</v>
      </c>
      <c r="B3813">
        <v>8.6</v>
      </c>
    </row>
    <row r="3814" spans="1:2" x14ac:dyDescent="0.3">
      <c r="A3814" t="s">
        <v>37</v>
      </c>
      <c r="B3814">
        <v>4.8</v>
      </c>
    </row>
    <row r="3815" spans="1:2" x14ac:dyDescent="0.3">
      <c r="A3815" t="s">
        <v>37</v>
      </c>
      <c r="B3815">
        <v>3.4</v>
      </c>
    </row>
    <row r="3816" spans="1:2" x14ac:dyDescent="0.3">
      <c r="A3816" t="s">
        <v>18111</v>
      </c>
      <c r="B3816">
        <v>7.4</v>
      </c>
    </row>
    <row r="3817" spans="1:2" x14ac:dyDescent="0.3">
      <c r="A3817" t="s">
        <v>8731</v>
      </c>
      <c r="B3817">
        <v>7.3</v>
      </c>
    </row>
    <row r="3818" spans="1:2" x14ac:dyDescent="0.3">
      <c r="A3818" t="s">
        <v>37</v>
      </c>
      <c r="B3818">
        <v>8</v>
      </c>
    </row>
    <row r="3819" spans="1:2" x14ac:dyDescent="0.3">
      <c r="A3819" t="s">
        <v>37</v>
      </c>
      <c r="B3819">
        <v>6.5</v>
      </c>
    </row>
    <row r="3820" spans="1:2" x14ac:dyDescent="0.3">
      <c r="A3820" t="s">
        <v>37</v>
      </c>
      <c r="B3820">
        <v>5.9</v>
      </c>
    </row>
    <row r="3821" spans="1:2" x14ac:dyDescent="0.3">
      <c r="A3821" t="s">
        <v>37</v>
      </c>
      <c r="B3821">
        <v>6.8</v>
      </c>
    </row>
    <row r="3822" spans="1:2" x14ac:dyDescent="0.3">
      <c r="A3822" t="s">
        <v>37</v>
      </c>
      <c r="B3822">
        <v>7.4</v>
      </c>
    </row>
    <row r="3823" spans="1:2" x14ac:dyDescent="0.3">
      <c r="A3823" t="s">
        <v>37</v>
      </c>
      <c r="B3823">
        <v>6.7</v>
      </c>
    </row>
    <row r="3824" spans="1:2" x14ac:dyDescent="0.3">
      <c r="A3824" t="s">
        <v>37</v>
      </c>
      <c r="B3824">
        <v>6.8</v>
      </c>
    </row>
    <row r="3825" spans="1:2" x14ac:dyDescent="0.3">
      <c r="A3825" t="s">
        <v>37</v>
      </c>
      <c r="B3825">
        <v>5.4</v>
      </c>
    </row>
    <row r="3826" spans="1:2" x14ac:dyDescent="0.3">
      <c r="A3826" t="s">
        <v>37</v>
      </c>
      <c r="B3826">
        <v>5.5</v>
      </c>
    </row>
    <row r="3827" spans="1:2" x14ac:dyDescent="0.3">
      <c r="A3827" t="s">
        <v>37</v>
      </c>
      <c r="B3827">
        <v>7.4</v>
      </c>
    </row>
    <row r="3828" spans="1:2" x14ac:dyDescent="0.3">
      <c r="A3828" t="s">
        <v>37</v>
      </c>
      <c r="B3828">
        <v>5.7</v>
      </c>
    </row>
    <row r="3829" spans="1:2" x14ac:dyDescent="0.3">
      <c r="A3829" t="s">
        <v>1464</v>
      </c>
      <c r="B3829">
        <v>5.4</v>
      </c>
    </row>
    <row r="3830" spans="1:2" x14ac:dyDescent="0.3">
      <c r="A3830" t="s">
        <v>37</v>
      </c>
      <c r="B3830">
        <v>3.2</v>
      </c>
    </row>
    <row r="3831" spans="1:2" x14ac:dyDescent="0.3">
      <c r="A3831" t="s">
        <v>18180</v>
      </c>
      <c r="B3831">
        <v>7.1</v>
      </c>
    </row>
    <row r="3832" spans="1:2" x14ac:dyDescent="0.3">
      <c r="A3832" t="s">
        <v>37</v>
      </c>
      <c r="B3832">
        <v>7.8</v>
      </c>
    </row>
    <row r="3833" spans="1:2" x14ac:dyDescent="0.3">
      <c r="A3833" t="s">
        <v>37</v>
      </c>
      <c r="B3833">
        <v>5.3</v>
      </c>
    </row>
    <row r="3834" spans="1:2" x14ac:dyDescent="0.3">
      <c r="A3834" t="s">
        <v>1464</v>
      </c>
      <c r="B3834">
        <v>7.2</v>
      </c>
    </row>
    <row r="3835" spans="1:2" x14ac:dyDescent="0.3">
      <c r="A3835" t="s">
        <v>37</v>
      </c>
      <c r="B3835">
        <v>6.2</v>
      </c>
    </row>
    <row r="3836" spans="1:2" x14ac:dyDescent="0.3">
      <c r="A3836" t="s">
        <v>37</v>
      </c>
      <c r="B3836">
        <v>5.9</v>
      </c>
    </row>
    <row r="3837" spans="1:2" x14ac:dyDescent="0.3">
      <c r="A3837" t="s">
        <v>37</v>
      </c>
      <c r="B3837">
        <v>7.3</v>
      </c>
    </row>
    <row r="3838" spans="1:2" x14ac:dyDescent="0.3">
      <c r="A3838" t="s">
        <v>37</v>
      </c>
      <c r="B3838">
        <v>6.7</v>
      </c>
    </row>
    <row r="3839" spans="1:2" x14ac:dyDescent="0.3">
      <c r="A3839" t="s">
        <v>37</v>
      </c>
      <c r="B3839">
        <v>5.7</v>
      </c>
    </row>
    <row r="3840" spans="1:2" x14ac:dyDescent="0.3">
      <c r="A3840" t="s">
        <v>37</v>
      </c>
      <c r="B3840">
        <v>7.1</v>
      </c>
    </row>
    <row r="3841" spans="1:2" x14ac:dyDescent="0.3">
      <c r="A3841" t="s">
        <v>37</v>
      </c>
      <c r="B3841">
        <v>7.2</v>
      </c>
    </row>
    <row r="3842" spans="1:2" x14ac:dyDescent="0.3">
      <c r="A3842" t="s">
        <v>37</v>
      </c>
      <c r="B3842">
        <v>7.4</v>
      </c>
    </row>
    <row r="3843" spans="1:2" x14ac:dyDescent="0.3">
      <c r="A3843" t="s">
        <v>37</v>
      </c>
      <c r="B3843">
        <v>7.7</v>
      </c>
    </row>
    <row r="3844" spans="1:2" x14ac:dyDescent="0.3">
      <c r="A3844" t="s">
        <v>37</v>
      </c>
      <c r="B3844">
        <v>7.7</v>
      </c>
    </row>
    <row r="3845" spans="1:2" x14ac:dyDescent="0.3">
      <c r="A3845" t="s">
        <v>37</v>
      </c>
      <c r="B3845">
        <v>7.4</v>
      </c>
    </row>
    <row r="3846" spans="1:2" x14ac:dyDescent="0.3">
      <c r="A3846" t="s">
        <v>37</v>
      </c>
      <c r="B3846">
        <v>8.4</v>
      </c>
    </row>
    <row r="3847" spans="1:2" x14ac:dyDescent="0.3">
      <c r="A3847" t="s">
        <v>37</v>
      </c>
      <c r="B3847">
        <v>7.1</v>
      </c>
    </row>
    <row r="3848" spans="1:2" x14ac:dyDescent="0.3">
      <c r="A3848" t="s">
        <v>2778</v>
      </c>
      <c r="B3848">
        <v>7.2</v>
      </c>
    </row>
    <row r="3849" spans="1:2" x14ac:dyDescent="0.3">
      <c r="A3849" t="s">
        <v>37</v>
      </c>
      <c r="B3849">
        <v>7.5</v>
      </c>
    </row>
    <row r="3850" spans="1:2" x14ac:dyDescent="0.3">
      <c r="A3850" t="s">
        <v>37</v>
      </c>
      <c r="B3850">
        <v>5.4</v>
      </c>
    </row>
    <row r="3851" spans="1:2" x14ac:dyDescent="0.3">
      <c r="A3851" t="s">
        <v>37</v>
      </c>
      <c r="B3851">
        <v>8.1</v>
      </c>
    </row>
    <row r="3852" spans="1:2" x14ac:dyDescent="0.3">
      <c r="A3852" t="s">
        <v>2778</v>
      </c>
      <c r="B3852">
        <v>6</v>
      </c>
    </row>
    <row r="3853" spans="1:2" x14ac:dyDescent="0.3">
      <c r="A3853" t="s">
        <v>10490</v>
      </c>
      <c r="B3853">
        <v>7.8</v>
      </c>
    </row>
    <row r="3854" spans="1:2" x14ac:dyDescent="0.3">
      <c r="A3854" t="s">
        <v>37</v>
      </c>
      <c r="B3854">
        <v>6.8</v>
      </c>
    </row>
    <row r="3855" spans="1:2" x14ac:dyDescent="0.3">
      <c r="A3855" t="s">
        <v>37</v>
      </c>
      <c r="B3855">
        <v>6.5</v>
      </c>
    </row>
    <row r="3856" spans="1:2" x14ac:dyDescent="0.3">
      <c r="A3856" t="s">
        <v>12700</v>
      </c>
      <c r="B3856">
        <v>7.7</v>
      </c>
    </row>
    <row r="3857" spans="1:2" x14ac:dyDescent="0.3">
      <c r="A3857" t="s">
        <v>1464</v>
      </c>
      <c r="B3857">
        <v>6.4</v>
      </c>
    </row>
    <row r="3858" spans="1:2" x14ac:dyDescent="0.3">
      <c r="A3858" t="s">
        <v>37</v>
      </c>
      <c r="B3858">
        <v>6.5</v>
      </c>
    </row>
    <row r="3859" spans="1:2" x14ac:dyDescent="0.3">
      <c r="A3859" t="s">
        <v>7241</v>
      </c>
      <c r="B3859">
        <v>7.3</v>
      </c>
    </row>
    <row r="3860" spans="1:2" x14ac:dyDescent="0.3">
      <c r="A3860" t="s">
        <v>37</v>
      </c>
      <c r="B3860">
        <v>6.6</v>
      </c>
    </row>
    <row r="3861" spans="1:2" x14ac:dyDescent="0.3">
      <c r="A3861" t="s">
        <v>5641</v>
      </c>
      <c r="B3861">
        <v>7.9</v>
      </c>
    </row>
    <row r="3862" spans="1:2" x14ac:dyDescent="0.3">
      <c r="A3862" t="s">
        <v>37</v>
      </c>
      <c r="B3862">
        <v>5.9</v>
      </c>
    </row>
    <row r="3863" spans="1:2" x14ac:dyDescent="0.3">
      <c r="A3863" t="s">
        <v>5611</v>
      </c>
      <c r="B3863">
        <v>4.7</v>
      </c>
    </row>
    <row r="3864" spans="1:2" x14ac:dyDescent="0.3">
      <c r="A3864" t="s">
        <v>37</v>
      </c>
      <c r="B3864">
        <v>8.6999999999999993</v>
      </c>
    </row>
    <row r="3865" spans="1:2" x14ac:dyDescent="0.3">
      <c r="A3865" t="s">
        <v>37</v>
      </c>
      <c r="B3865">
        <v>5.9</v>
      </c>
    </row>
    <row r="3866" spans="1:2" x14ac:dyDescent="0.3">
      <c r="A3866" t="s">
        <v>5611</v>
      </c>
      <c r="B3866">
        <v>8.5</v>
      </c>
    </row>
    <row r="3867" spans="1:2" x14ac:dyDescent="0.3">
      <c r="A3867" t="s">
        <v>37</v>
      </c>
      <c r="B3867">
        <v>8.4</v>
      </c>
    </row>
    <row r="3868" spans="1:2" x14ac:dyDescent="0.3">
      <c r="A3868" t="s">
        <v>37</v>
      </c>
      <c r="B3868">
        <v>5.8</v>
      </c>
    </row>
    <row r="3869" spans="1:2" x14ac:dyDescent="0.3">
      <c r="A3869" t="s">
        <v>37</v>
      </c>
      <c r="B3869">
        <v>6.1</v>
      </c>
    </row>
    <row r="3870" spans="1:2" x14ac:dyDescent="0.3">
      <c r="A3870" t="s">
        <v>37</v>
      </c>
      <c r="B3870">
        <v>7.3</v>
      </c>
    </row>
    <row r="3871" spans="1:2" x14ac:dyDescent="0.3">
      <c r="A3871" t="s">
        <v>12472</v>
      </c>
      <c r="B3871">
        <v>6.7</v>
      </c>
    </row>
    <row r="3872" spans="1:2" x14ac:dyDescent="0.3">
      <c r="A3872" t="s">
        <v>37</v>
      </c>
      <c r="B3872">
        <v>7.6</v>
      </c>
    </row>
    <row r="3873" spans="1:2" x14ac:dyDescent="0.3">
      <c r="A3873" t="s">
        <v>5611</v>
      </c>
      <c r="B3873">
        <v>7.2</v>
      </c>
    </row>
    <row r="3874" spans="1:2" x14ac:dyDescent="0.3">
      <c r="A3874" t="s">
        <v>8731</v>
      </c>
      <c r="B3874">
        <v>6.2</v>
      </c>
    </row>
    <row r="3875" spans="1:2" x14ac:dyDescent="0.3">
      <c r="A3875" t="s">
        <v>37</v>
      </c>
      <c r="B3875">
        <v>5.8</v>
      </c>
    </row>
    <row r="3876" spans="1:2" x14ac:dyDescent="0.3">
      <c r="A3876" t="s">
        <v>37</v>
      </c>
      <c r="B3876">
        <v>5.2</v>
      </c>
    </row>
    <row r="3877" spans="1:2" x14ac:dyDescent="0.3">
      <c r="A3877" t="s">
        <v>37</v>
      </c>
      <c r="B3877">
        <v>8.1</v>
      </c>
    </row>
    <row r="3878" spans="1:2" x14ac:dyDescent="0.3">
      <c r="A3878" t="s">
        <v>37</v>
      </c>
      <c r="B3878">
        <v>7.1</v>
      </c>
    </row>
    <row r="3879" spans="1:2" x14ac:dyDescent="0.3">
      <c r="A3879" t="s">
        <v>5641</v>
      </c>
      <c r="B3879">
        <v>6.5</v>
      </c>
    </row>
    <row r="3880" spans="1:2" x14ac:dyDescent="0.3">
      <c r="A3880" t="s">
        <v>37</v>
      </c>
      <c r="B3880">
        <v>7.3</v>
      </c>
    </row>
    <row r="3881" spans="1:2" x14ac:dyDescent="0.3">
      <c r="A3881" t="s">
        <v>37</v>
      </c>
      <c r="B3881">
        <v>6.2</v>
      </c>
    </row>
    <row r="3882" spans="1:2" x14ac:dyDescent="0.3">
      <c r="A3882" t="s">
        <v>37</v>
      </c>
      <c r="B3882">
        <v>5</v>
      </c>
    </row>
    <row r="3883" spans="1:2" x14ac:dyDescent="0.3">
      <c r="A3883" t="s">
        <v>37</v>
      </c>
      <c r="B3883">
        <v>8</v>
      </c>
    </row>
    <row r="3884" spans="1:2" x14ac:dyDescent="0.3">
      <c r="A3884" t="s">
        <v>37</v>
      </c>
      <c r="B3884">
        <v>7.8</v>
      </c>
    </row>
    <row r="3885" spans="1:2" x14ac:dyDescent="0.3">
      <c r="A3885" t="s">
        <v>37</v>
      </c>
      <c r="B3885">
        <v>8.1</v>
      </c>
    </row>
    <row r="3886" spans="1:2" x14ac:dyDescent="0.3">
      <c r="A3886" t="s">
        <v>37</v>
      </c>
      <c r="B3886">
        <v>6.7</v>
      </c>
    </row>
    <row r="3887" spans="1:2" x14ac:dyDescent="0.3">
      <c r="A3887" t="s">
        <v>37</v>
      </c>
      <c r="B3887">
        <v>6.1</v>
      </c>
    </row>
    <row r="3888" spans="1:2" x14ac:dyDescent="0.3">
      <c r="A3888" t="s">
        <v>37</v>
      </c>
      <c r="B3888">
        <v>7.1</v>
      </c>
    </row>
    <row r="3889" spans="1:2" x14ac:dyDescent="0.3">
      <c r="A3889" t="s">
        <v>37</v>
      </c>
      <c r="B3889">
        <v>5.6</v>
      </c>
    </row>
    <row r="3890" spans="1:2" x14ac:dyDescent="0.3">
      <c r="A3890" t="s">
        <v>37</v>
      </c>
      <c r="B3890">
        <v>7.6</v>
      </c>
    </row>
    <row r="3891" spans="1:2" x14ac:dyDescent="0.3">
      <c r="A3891" t="s">
        <v>37</v>
      </c>
      <c r="B3891">
        <v>4.3</v>
      </c>
    </row>
    <row r="3892" spans="1:2" x14ac:dyDescent="0.3">
      <c r="A3892" t="s">
        <v>37</v>
      </c>
      <c r="B3892">
        <v>7.3</v>
      </c>
    </row>
    <row r="3893" spans="1:2" x14ac:dyDescent="0.3">
      <c r="A3893" t="s">
        <v>37</v>
      </c>
      <c r="B3893">
        <v>7.3</v>
      </c>
    </row>
    <row r="3894" spans="1:2" x14ac:dyDescent="0.3">
      <c r="A3894" t="s">
        <v>37</v>
      </c>
      <c r="B3894">
        <v>4.5999999999999996</v>
      </c>
    </row>
    <row r="3895" spans="1:2" x14ac:dyDescent="0.3">
      <c r="A3895" t="s">
        <v>37</v>
      </c>
      <c r="B3895">
        <v>6.8</v>
      </c>
    </row>
    <row r="3896" spans="1:2" x14ac:dyDescent="0.3">
      <c r="A3896" t="s">
        <v>37</v>
      </c>
      <c r="B3896">
        <v>7.5</v>
      </c>
    </row>
    <row r="3897" spans="1:2" x14ac:dyDescent="0.3">
      <c r="A3897" t="s">
        <v>37</v>
      </c>
      <c r="B3897">
        <v>7.1</v>
      </c>
    </row>
    <row r="3898" spans="1:2" x14ac:dyDescent="0.3">
      <c r="A3898" t="s">
        <v>37</v>
      </c>
      <c r="B3898">
        <v>7.3</v>
      </c>
    </row>
    <row r="3899" spans="1:2" x14ac:dyDescent="0.3">
      <c r="A3899" t="s">
        <v>37</v>
      </c>
      <c r="B3899">
        <v>8.3000000000000007</v>
      </c>
    </row>
    <row r="3900" spans="1:2" x14ac:dyDescent="0.3">
      <c r="A3900" t="s">
        <v>37</v>
      </c>
      <c r="B3900">
        <v>5.4</v>
      </c>
    </row>
    <row r="3901" spans="1:2" x14ac:dyDescent="0.3">
      <c r="A3901" t="s">
        <v>37</v>
      </c>
      <c r="B3901">
        <v>4</v>
      </c>
    </row>
    <row r="3902" spans="1:2" x14ac:dyDescent="0.3">
      <c r="A3902" t="s">
        <v>37</v>
      </c>
      <c r="B3902">
        <v>8</v>
      </c>
    </row>
    <row r="3903" spans="1:2" x14ac:dyDescent="0.3">
      <c r="A3903" t="s">
        <v>37</v>
      </c>
      <c r="B3903">
        <v>6.7</v>
      </c>
    </row>
    <row r="3904" spans="1:2" x14ac:dyDescent="0.3">
      <c r="A3904" t="s">
        <v>37</v>
      </c>
      <c r="B3904">
        <v>5.7</v>
      </c>
    </row>
    <row r="3905" spans="1:2" x14ac:dyDescent="0.3">
      <c r="A3905" t="s">
        <v>37</v>
      </c>
      <c r="B3905">
        <v>4.5999999999999996</v>
      </c>
    </row>
    <row r="3906" spans="1:2" x14ac:dyDescent="0.3">
      <c r="A3906" t="s">
        <v>37</v>
      </c>
      <c r="B3906">
        <v>4</v>
      </c>
    </row>
    <row r="3907" spans="1:2" x14ac:dyDescent="0.3">
      <c r="A3907" t="s">
        <v>37</v>
      </c>
      <c r="B3907">
        <v>7</v>
      </c>
    </row>
    <row r="3908" spans="1:2" x14ac:dyDescent="0.3">
      <c r="A3908" t="s">
        <v>37</v>
      </c>
      <c r="B3908">
        <v>7.4</v>
      </c>
    </row>
    <row r="3909" spans="1:2" x14ac:dyDescent="0.3">
      <c r="A3909" t="s">
        <v>37</v>
      </c>
      <c r="B3909">
        <v>5.9</v>
      </c>
    </row>
    <row r="3910" spans="1:2" x14ac:dyDescent="0.3">
      <c r="A3910" t="s">
        <v>37</v>
      </c>
      <c r="B3910">
        <v>4.5999999999999996</v>
      </c>
    </row>
    <row r="3911" spans="1:2" x14ac:dyDescent="0.3">
      <c r="A3911" t="s">
        <v>37</v>
      </c>
      <c r="B3911">
        <v>4.8</v>
      </c>
    </row>
    <row r="3912" spans="1:2" x14ac:dyDescent="0.3">
      <c r="A3912" t="s">
        <v>2778</v>
      </c>
      <c r="B3912">
        <v>7.5</v>
      </c>
    </row>
    <row r="3913" spans="1:2" x14ac:dyDescent="0.3">
      <c r="A3913" t="s">
        <v>37</v>
      </c>
      <c r="B3913">
        <v>4.7</v>
      </c>
    </row>
    <row r="3914" spans="1:2" x14ac:dyDescent="0.3">
      <c r="A3914" t="s">
        <v>37</v>
      </c>
      <c r="B3914">
        <v>6.7</v>
      </c>
    </row>
    <row r="3915" spans="1:2" x14ac:dyDescent="0.3">
      <c r="A3915" t="s">
        <v>37</v>
      </c>
      <c r="B3915">
        <v>6.3</v>
      </c>
    </row>
    <row r="3916" spans="1:2" x14ac:dyDescent="0.3">
      <c r="A3916" t="s">
        <v>37</v>
      </c>
      <c r="B3916">
        <v>6</v>
      </c>
    </row>
    <row r="3917" spans="1:2" x14ac:dyDescent="0.3">
      <c r="A3917" t="s">
        <v>37</v>
      </c>
      <c r="B3917">
        <v>6.7</v>
      </c>
    </row>
    <row r="3918" spans="1:2" x14ac:dyDescent="0.3">
      <c r="A3918" t="s">
        <v>37</v>
      </c>
      <c r="B3918">
        <v>7.1</v>
      </c>
    </row>
    <row r="3919" spans="1:2" x14ac:dyDescent="0.3">
      <c r="A3919" t="s">
        <v>37</v>
      </c>
      <c r="B3919">
        <v>2.7</v>
      </c>
    </row>
    <row r="3920" spans="1:2" x14ac:dyDescent="0.3">
      <c r="A3920" t="s">
        <v>37</v>
      </c>
      <c r="B3920">
        <v>7.3</v>
      </c>
    </row>
    <row r="3921" spans="1:2" x14ac:dyDescent="0.3">
      <c r="A3921" t="s">
        <v>37</v>
      </c>
      <c r="B3921">
        <v>7.6</v>
      </c>
    </row>
    <row r="3922" spans="1:2" x14ac:dyDescent="0.3">
      <c r="A3922" t="s">
        <v>37</v>
      </c>
      <c r="B3922">
        <v>5.8</v>
      </c>
    </row>
    <row r="3923" spans="1:2" x14ac:dyDescent="0.3">
      <c r="A3923" t="s">
        <v>37</v>
      </c>
      <c r="B3923">
        <v>6.5</v>
      </c>
    </row>
    <row r="3924" spans="1:2" x14ac:dyDescent="0.3">
      <c r="A3924" t="s">
        <v>37</v>
      </c>
      <c r="B3924">
        <v>6.6</v>
      </c>
    </row>
    <row r="3925" spans="1:2" x14ac:dyDescent="0.3">
      <c r="A3925" t="s">
        <v>37</v>
      </c>
      <c r="B3925">
        <v>6.2</v>
      </c>
    </row>
    <row r="3926" spans="1:2" x14ac:dyDescent="0.3">
      <c r="A3926" t="s">
        <v>37</v>
      </c>
      <c r="B3926">
        <v>6.9</v>
      </c>
    </row>
    <row r="3927" spans="1:2" x14ac:dyDescent="0.3">
      <c r="A3927" t="s">
        <v>13916</v>
      </c>
      <c r="B3927">
        <v>8.5</v>
      </c>
    </row>
    <row r="3928" spans="1:2" x14ac:dyDescent="0.3">
      <c r="A3928" t="s">
        <v>37</v>
      </c>
      <c r="B3928">
        <v>4.8</v>
      </c>
    </row>
    <row r="3929" spans="1:2" x14ac:dyDescent="0.3">
      <c r="A3929" t="s">
        <v>37</v>
      </c>
      <c r="B3929">
        <v>6.6</v>
      </c>
    </row>
    <row r="3930" spans="1:2" x14ac:dyDescent="0.3">
      <c r="A3930" t="s">
        <v>37</v>
      </c>
      <c r="B3930">
        <v>5.7</v>
      </c>
    </row>
    <row r="3931" spans="1:2" x14ac:dyDescent="0.3">
      <c r="A3931" t="s">
        <v>37</v>
      </c>
      <c r="B3931">
        <v>7</v>
      </c>
    </row>
    <row r="3932" spans="1:2" x14ac:dyDescent="0.3">
      <c r="A3932" t="s">
        <v>37</v>
      </c>
      <c r="B3932">
        <v>5.4</v>
      </c>
    </row>
    <row r="3933" spans="1:2" x14ac:dyDescent="0.3">
      <c r="A3933" t="s">
        <v>1464</v>
      </c>
      <c r="B3933">
        <v>7.1</v>
      </c>
    </row>
    <row r="3934" spans="1:2" x14ac:dyDescent="0.3">
      <c r="A3934" t="s">
        <v>37</v>
      </c>
      <c r="B3934">
        <v>6.9</v>
      </c>
    </row>
    <row r="3935" spans="1:2" x14ac:dyDescent="0.3">
      <c r="A3935" t="s">
        <v>37</v>
      </c>
      <c r="B3935">
        <v>6.6</v>
      </c>
    </row>
    <row r="3936" spans="1:2" x14ac:dyDescent="0.3">
      <c r="A3936" t="s">
        <v>37</v>
      </c>
      <c r="B3936">
        <v>5.9</v>
      </c>
    </row>
    <row r="3937" spans="1:2" x14ac:dyDescent="0.3">
      <c r="A3937" t="s">
        <v>37</v>
      </c>
      <c r="B3937">
        <v>6.3</v>
      </c>
    </row>
    <row r="3938" spans="1:2" x14ac:dyDescent="0.3">
      <c r="A3938" t="s">
        <v>37</v>
      </c>
      <c r="B3938">
        <v>6.3</v>
      </c>
    </row>
    <row r="3939" spans="1:2" x14ac:dyDescent="0.3">
      <c r="A3939" t="s">
        <v>8731</v>
      </c>
      <c r="B3939">
        <v>7.7</v>
      </c>
    </row>
    <row r="3940" spans="1:2" x14ac:dyDescent="0.3">
      <c r="A3940" t="s">
        <v>37</v>
      </c>
      <c r="B3940">
        <v>7</v>
      </c>
    </row>
    <row r="3941" spans="1:2" x14ac:dyDescent="0.3">
      <c r="A3941" t="s">
        <v>37</v>
      </c>
      <c r="B3941">
        <v>6.3</v>
      </c>
    </row>
    <row r="3942" spans="1:2" x14ac:dyDescent="0.3">
      <c r="A3942" t="s">
        <v>37</v>
      </c>
      <c r="B3942">
        <v>5.9</v>
      </c>
    </row>
    <row r="3943" spans="1:2" x14ac:dyDescent="0.3">
      <c r="A3943" t="s">
        <v>37</v>
      </c>
      <c r="B3943">
        <v>6.2</v>
      </c>
    </row>
    <row r="3944" spans="1:2" x14ac:dyDescent="0.3">
      <c r="A3944" t="s">
        <v>37</v>
      </c>
      <c r="B3944">
        <v>5</v>
      </c>
    </row>
    <row r="3945" spans="1:2" x14ac:dyDescent="0.3">
      <c r="A3945" t="s">
        <v>2778</v>
      </c>
      <c r="B3945">
        <v>7.7</v>
      </c>
    </row>
    <row r="3946" spans="1:2" x14ac:dyDescent="0.3">
      <c r="A3946" t="s">
        <v>37</v>
      </c>
      <c r="B3946">
        <v>6.5</v>
      </c>
    </row>
    <row r="3947" spans="1:2" x14ac:dyDescent="0.3">
      <c r="A3947" t="s">
        <v>37</v>
      </c>
      <c r="B3947">
        <v>6.1</v>
      </c>
    </row>
    <row r="3948" spans="1:2" x14ac:dyDescent="0.3">
      <c r="A3948" t="s">
        <v>37</v>
      </c>
      <c r="B3948">
        <v>5.8</v>
      </c>
    </row>
    <row r="3949" spans="1:2" x14ac:dyDescent="0.3">
      <c r="A3949" t="s">
        <v>14503</v>
      </c>
      <c r="B3949">
        <v>6.1</v>
      </c>
    </row>
    <row r="3950" spans="1:2" x14ac:dyDescent="0.3">
      <c r="A3950" t="s">
        <v>37</v>
      </c>
      <c r="B3950">
        <v>6</v>
      </c>
    </row>
    <row r="3951" spans="1:2" x14ac:dyDescent="0.3">
      <c r="A3951" t="s">
        <v>37</v>
      </c>
      <c r="B3951">
        <v>6.3</v>
      </c>
    </row>
    <row r="3952" spans="1:2" x14ac:dyDescent="0.3">
      <c r="A3952" t="s">
        <v>37</v>
      </c>
      <c r="B3952">
        <v>6.3</v>
      </c>
    </row>
    <row r="3953" spans="1:2" x14ac:dyDescent="0.3">
      <c r="A3953" t="s">
        <v>5641</v>
      </c>
      <c r="B3953">
        <v>7.5</v>
      </c>
    </row>
    <row r="3954" spans="1:2" x14ac:dyDescent="0.3">
      <c r="A3954" t="s">
        <v>37</v>
      </c>
      <c r="B3954">
        <v>7.6</v>
      </c>
    </row>
    <row r="3955" spans="1:2" x14ac:dyDescent="0.3">
      <c r="A3955" t="s">
        <v>37</v>
      </c>
      <c r="B3955">
        <v>5.2</v>
      </c>
    </row>
    <row r="3956" spans="1:2" x14ac:dyDescent="0.3">
      <c r="A3956" t="s">
        <v>37</v>
      </c>
      <c r="B3956">
        <v>7.8</v>
      </c>
    </row>
    <row r="3957" spans="1:2" x14ac:dyDescent="0.3">
      <c r="A3957" t="s">
        <v>37</v>
      </c>
      <c r="B3957">
        <v>6.6</v>
      </c>
    </row>
    <row r="3958" spans="1:2" x14ac:dyDescent="0.3">
      <c r="A3958" t="s">
        <v>37</v>
      </c>
      <c r="B3958">
        <v>4.7</v>
      </c>
    </row>
    <row r="3959" spans="1:2" x14ac:dyDescent="0.3">
      <c r="A3959" t="s">
        <v>37</v>
      </c>
      <c r="B3959">
        <v>6.7</v>
      </c>
    </row>
    <row r="3960" spans="1:2" x14ac:dyDescent="0.3">
      <c r="A3960" t="s">
        <v>37</v>
      </c>
      <c r="B3960">
        <v>4.2</v>
      </c>
    </row>
    <row r="3961" spans="1:2" x14ac:dyDescent="0.3">
      <c r="A3961" t="s">
        <v>37</v>
      </c>
      <c r="B3961">
        <v>6.3</v>
      </c>
    </row>
    <row r="3962" spans="1:2" x14ac:dyDescent="0.3">
      <c r="A3962" t="s">
        <v>37</v>
      </c>
      <c r="B3962">
        <v>4.7</v>
      </c>
    </row>
    <row r="3963" spans="1:2" x14ac:dyDescent="0.3">
      <c r="A3963" t="s">
        <v>37</v>
      </c>
      <c r="B3963">
        <v>6</v>
      </c>
    </row>
    <row r="3964" spans="1:2" x14ac:dyDescent="0.3">
      <c r="A3964" t="s">
        <v>37</v>
      </c>
      <c r="B3964">
        <v>7.9</v>
      </c>
    </row>
    <row r="3965" spans="1:2" x14ac:dyDescent="0.3">
      <c r="A3965" t="s">
        <v>37</v>
      </c>
      <c r="B3965">
        <v>8.1</v>
      </c>
    </row>
    <row r="3966" spans="1:2" x14ac:dyDescent="0.3">
      <c r="A3966" t="s">
        <v>37</v>
      </c>
      <c r="B3966">
        <v>8.1999999999999993</v>
      </c>
    </row>
    <row r="3967" spans="1:2" x14ac:dyDescent="0.3">
      <c r="A3967" t="s">
        <v>37</v>
      </c>
      <c r="B3967">
        <v>6</v>
      </c>
    </row>
    <row r="3968" spans="1:2" x14ac:dyDescent="0.3">
      <c r="A3968" t="s">
        <v>37</v>
      </c>
      <c r="B3968">
        <v>6.8</v>
      </c>
    </row>
    <row r="3969" spans="1:2" x14ac:dyDescent="0.3">
      <c r="A3969" t="s">
        <v>37</v>
      </c>
      <c r="B3969">
        <v>7.3</v>
      </c>
    </row>
    <row r="3970" spans="1:2" x14ac:dyDescent="0.3">
      <c r="A3970" t="s">
        <v>37</v>
      </c>
      <c r="B3970">
        <v>7</v>
      </c>
    </row>
    <row r="3971" spans="1:2" x14ac:dyDescent="0.3">
      <c r="A3971" t="s">
        <v>37</v>
      </c>
      <c r="B3971">
        <v>7.3</v>
      </c>
    </row>
    <row r="3972" spans="1:2" x14ac:dyDescent="0.3">
      <c r="A3972" t="s">
        <v>14503</v>
      </c>
      <c r="B3972">
        <v>7.5</v>
      </c>
    </row>
    <row r="3973" spans="1:2" x14ac:dyDescent="0.3">
      <c r="A3973" t="s">
        <v>37</v>
      </c>
      <c r="B3973">
        <v>6.8</v>
      </c>
    </row>
    <row r="3974" spans="1:2" x14ac:dyDescent="0.3">
      <c r="A3974" t="s">
        <v>37</v>
      </c>
      <c r="B3974">
        <v>7.1</v>
      </c>
    </row>
    <row r="3975" spans="1:2" x14ac:dyDescent="0.3">
      <c r="A3975" t="s">
        <v>37</v>
      </c>
      <c r="B3975">
        <v>6.9</v>
      </c>
    </row>
    <row r="3976" spans="1:2" x14ac:dyDescent="0.3">
      <c r="A3976" t="s">
        <v>37</v>
      </c>
      <c r="B3976">
        <v>6.9</v>
      </c>
    </row>
    <row r="3977" spans="1:2" x14ac:dyDescent="0.3">
      <c r="A3977" t="s">
        <v>37</v>
      </c>
      <c r="B3977">
        <v>6.9</v>
      </c>
    </row>
    <row r="3978" spans="1:2" x14ac:dyDescent="0.3">
      <c r="A3978" t="s">
        <v>37</v>
      </c>
      <c r="B3978">
        <v>8.4</v>
      </c>
    </row>
    <row r="3979" spans="1:2" x14ac:dyDescent="0.3">
      <c r="A3979" t="s">
        <v>37</v>
      </c>
      <c r="B3979">
        <v>7.9</v>
      </c>
    </row>
    <row r="3980" spans="1:2" x14ac:dyDescent="0.3">
      <c r="A3980" t="s">
        <v>37</v>
      </c>
      <c r="B3980">
        <v>7.2</v>
      </c>
    </row>
    <row r="3981" spans="1:2" x14ac:dyDescent="0.3">
      <c r="A3981" t="s">
        <v>37</v>
      </c>
      <c r="B3981">
        <v>7.8</v>
      </c>
    </row>
    <row r="3982" spans="1:2" x14ac:dyDescent="0.3">
      <c r="A3982" t="s">
        <v>37</v>
      </c>
      <c r="B3982">
        <v>3.5</v>
      </c>
    </row>
    <row r="3983" spans="1:2" x14ac:dyDescent="0.3">
      <c r="A3983" t="s">
        <v>37</v>
      </c>
      <c r="B3983">
        <v>7.3</v>
      </c>
    </row>
    <row r="3984" spans="1:2" x14ac:dyDescent="0.3">
      <c r="A3984" t="s">
        <v>37</v>
      </c>
      <c r="B3984">
        <v>7.5</v>
      </c>
    </row>
    <row r="3985" spans="1:2" x14ac:dyDescent="0.3">
      <c r="A3985" t="s">
        <v>37</v>
      </c>
      <c r="B3985">
        <v>7.8</v>
      </c>
    </row>
    <row r="3986" spans="1:2" x14ac:dyDescent="0.3">
      <c r="A3986" t="s">
        <v>37</v>
      </c>
      <c r="B3986">
        <v>6</v>
      </c>
    </row>
    <row r="3987" spans="1:2" x14ac:dyDescent="0.3">
      <c r="A3987" t="s">
        <v>37</v>
      </c>
      <c r="B3987">
        <v>7.3</v>
      </c>
    </row>
    <row r="3988" spans="1:2" x14ac:dyDescent="0.3">
      <c r="A3988" t="s">
        <v>37</v>
      </c>
      <c r="B3988">
        <v>8</v>
      </c>
    </row>
    <row r="3989" spans="1:2" x14ac:dyDescent="0.3">
      <c r="A3989" t="s">
        <v>37</v>
      </c>
      <c r="B3989">
        <v>7.6</v>
      </c>
    </row>
    <row r="3990" spans="1:2" x14ac:dyDescent="0.3">
      <c r="A3990" t="s">
        <v>37</v>
      </c>
      <c r="B3990">
        <v>7</v>
      </c>
    </row>
    <row r="3991" spans="1:2" x14ac:dyDescent="0.3">
      <c r="A3991" t="s">
        <v>37</v>
      </c>
      <c r="B3991">
        <v>7.5</v>
      </c>
    </row>
    <row r="3992" spans="1:2" x14ac:dyDescent="0.3">
      <c r="A3992" t="s">
        <v>37</v>
      </c>
      <c r="B3992">
        <v>6.8</v>
      </c>
    </row>
    <row r="3993" spans="1:2" x14ac:dyDescent="0.3">
      <c r="A3993" t="s">
        <v>37</v>
      </c>
      <c r="B3993">
        <v>3.9</v>
      </c>
    </row>
    <row r="3994" spans="1:2" x14ac:dyDescent="0.3">
      <c r="A3994" t="s">
        <v>37</v>
      </c>
      <c r="B3994">
        <v>6.1</v>
      </c>
    </row>
    <row r="3995" spans="1:2" x14ac:dyDescent="0.3">
      <c r="A3995" t="s">
        <v>37</v>
      </c>
      <c r="B3995">
        <v>7.5</v>
      </c>
    </row>
    <row r="3996" spans="1:2" x14ac:dyDescent="0.3">
      <c r="A3996" t="s">
        <v>2778</v>
      </c>
      <c r="B3996">
        <v>8.1999999999999993</v>
      </c>
    </row>
    <row r="3997" spans="1:2" x14ac:dyDescent="0.3">
      <c r="A3997" t="s">
        <v>37</v>
      </c>
      <c r="B3997">
        <v>7.2</v>
      </c>
    </row>
    <row r="3998" spans="1:2" x14ac:dyDescent="0.3">
      <c r="A3998" t="s">
        <v>37</v>
      </c>
      <c r="B3998">
        <v>4.8</v>
      </c>
    </row>
    <row r="3999" spans="1:2" x14ac:dyDescent="0.3">
      <c r="A3999" t="s">
        <v>37</v>
      </c>
      <c r="B3999">
        <v>7.8</v>
      </c>
    </row>
    <row r="4000" spans="1:2" x14ac:dyDescent="0.3">
      <c r="A4000" t="s">
        <v>37</v>
      </c>
      <c r="B4000">
        <v>5.2</v>
      </c>
    </row>
    <row r="4001" spans="1:2" x14ac:dyDescent="0.3">
      <c r="A4001" t="s">
        <v>37</v>
      </c>
      <c r="B4001">
        <v>3.3</v>
      </c>
    </row>
    <row r="4002" spans="1:2" x14ac:dyDescent="0.3">
      <c r="A4002" t="s">
        <v>2778</v>
      </c>
      <c r="B4002">
        <v>6.8</v>
      </c>
    </row>
    <row r="4003" spans="1:2" x14ac:dyDescent="0.3">
      <c r="A4003" t="s">
        <v>17494</v>
      </c>
      <c r="B4003">
        <v>7</v>
      </c>
    </row>
    <row r="4004" spans="1:2" x14ac:dyDescent="0.3">
      <c r="A4004" t="s">
        <v>37</v>
      </c>
      <c r="B4004">
        <v>6.5</v>
      </c>
    </row>
    <row r="4005" spans="1:2" x14ac:dyDescent="0.3">
      <c r="A4005" t="s">
        <v>37</v>
      </c>
      <c r="B4005">
        <v>5.7</v>
      </c>
    </row>
    <row r="4006" spans="1:2" x14ac:dyDescent="0.3">
      <c r="A4006" t="s">
        <v>37</v>
      </c>
      <c r="B4006">
        <v>6.4</v>
      </c>
    </row>
    <row r="4007" spans="1:2" x14ac:dyDescent="0.3">
      <c r="A4007" t="s">
        <v>37</v>
      </c>
      <c r="B4007">
        <v>5.3</v>
      </c>
    </row>
    <row r="4008" spans="1:2" x14ac:dyDescent="0.3">
      <c r="A4008" t="s">
        <v>37</v>
      </c>
      <c r="B4008">
        <v>4.7</v>
      </c>
    </row>
    <row r="4009" spans="1:2" x14ac:dyDescent="0.3">
      <c r="A4009" t="s">
        <v>37</v>
      </c>
      <c r="B4009">
        <v>6.1</v>
      </c>
    </row>
    <row r="4010" spans="1:2" x14ac:dyDescent="0.3">
      <c r="A4010" t="s">
        <v>37</v>
      </c>
      <c r="B4010">
        <v>5.5</v>
      </c>
    </row>
    <row r="4011" spans="1:2" x14ac:dyDescent="0.3">
      <c r="A4011" t="s">
        <v>37</v>
      </c>
      <c r="B4011">
        <v>7.3</v>
      </c>
    </row>
    <row r="4012" spans="1:2" x14ac:dyDescent="0.3">
      <c r="A4012" t="s">
        <v>37</v>
      </c>
      <c r="B4012">
        <v>4.8</v>
      </c>
    </row>
    <row r="4013" spans="1:2" x14ac:dyDescent="0.3">
      <c r="A4013" t="s">
        <v>37</v>
      </c>
      <c r="B4013">
        <v>8.4</v>
      </c>
    </row>
    <row r="4014" spans="1:2" x14ac:dyDescent="0.3">
      <c r="A4014" t="s">
        <v>37</v>
      </c>
      <c r="B4014">
        <v>7</v>
      </c>
    </row>
    <row r="4015" spans="1:2" x14ac:dyDescent="0.3">
      <c r="A4015" t="s">
        <v>37</v>
      </c>
      <c r="B4015">
        <v>3.3</v>
      </c>
    </row>
    <row r="4016" spans="1:2" x14ac:dyDescent="0.3">
      <c r="A4016" t="s">
        <v>37</v>
      </c>
      <c r="B4016">
        <v>5.4</v>
      </c>
    </row>
    <row r="4017" spans="1:2" x14ac:dyDescent="0.3">
      <c r="A4017" t="s">
        <v>37</v>
      </c>
      <c r="B4017">
        <v>4.8</v>
      </c>
    </row>
    <row r="4018" spans="1:2" x14ac:dyDescent="0.3">
      <c r="A4018" t="s">
        <v>37</v>
      </c>
      <c r="B4018">
        <v>3.1</v>
      </c>
    </row>
    <row r="4019" spans="1:2" x14ac:dyDescent="0.3">
      <c r="A4019" t="s">
        <v>37</v>
      </c>
      <c r="B4019">
        <v>6.7</v>
      </c>
    </row>
    <row r="4020" spans="1:2" x14ac:dyDescent="0.3">
      <c r="A4020" t="s">
        <v>1464</v>
      </c>
      <c r="B4020">
        <v>7.6</v>
      </c>
    </row>
    <row r="4021" spans="1:2" x14ac:dyDescent="0.3">
      <c r="A4021" t="s">
        <v>37</v>
      </c>
      <c r="B4021">
        <v>7.1</v>
      </c>
    </row>
    <row r="4022" spans="1:2" x14ac:dyDescent="0.3">
      <c r="A4022" t="s">
        <v>37</v>
      </c>
      <c r="B4022">
        <v>6.1</v>
      </c>
    </row>
    <row r="4023" spans="1:2" x14ac:dyDescent="0.3">
      <c r="A4023" t="s">
        <v>37</v>
      </c>
      <c r="B4023">
        <v>6.5</v>
      </c>
    </row>
    <row r="4024" spans="1:2" x14ac:dyDescent="0.3">
      <c r="A4024" t="s">
        <v>37</v>
      </c>
      <c r="B4024">
        <v>8.5</v>
      </c>
    </row>
    <row r="4025" spans="1:2" x14ac:dyDescent="0.3">
      <c r="A4025" t="s">
        <v>14503</v>
      </c>
      <c r="B4025">
        <v>8.6999999999999993</v>
      </c>
    </row>
    <row r="4026" spans="1:2" x14ac:dyDescent="0.3">
      <c r="A4026" t="s">
        <v>37</v>
      </c>
      <c r="B4026">
        <v>7.1</v>
      </c>
    </row>
    <row r="4027" spans="1:2" x14ac:dyDescent="0.3">
      <c r="A4027" t="s">
        <v>37</v>
      </c>
      <c r="B4027">
        <v>6.6</v>
      </c>
    </row>
    <row r="4028" spans="1:2" x14ac:dyDescent="0.3">
      <c r="A4028" t="s">
        <v>37</v>
      </c>
      <c r="B4028">
        <v>6.7</v>
      </c>
    </row>
    <row r="4029" spans="1:2" x14ac:dyDescent="0.3">
      <c r="A4029" t="s">
        <v>15778</v>
      </c>
      <c r="B4029">
        <v>8.3000000000000007</v>
      </c>
    </row>
    <row r="4030" spans="1:2" x14ac:dyDescent="0.3">
      <c r="A4030" t="s">
        <v>37</v>
      </c>
      <c r="B4030">
        <v>8.1</v>
      </c>
    </row>
    <row r="4031" spans="1:2" x14ac:dyDescent="0.3">
      <c r="A4031" t="s">
        <v>37</v>
      </c>
      <c r="B4031">
        <v>7.4</v>
      </c>
    </row>
    <row r="4032" spans="1:2" x14ac:dyDescent="0.3">
      <c r="A4032" t="s">
        <v>37</v>
      </c>
      <c r="B4032">
        <v>6.6</v>
      </c>
    </row>
    <row r="4033" spans="1:2" x14ac:dyDescent="0.3">
      <c r="A4033" t="s">
        <v>37</v>
      </c>
      <c r="B4033">
        <v>4.5</v>
      </c>
    </row>
    <row r="4034" spans="1:2" x14ac:dyDescent="0.3">
      <c r="A4034" t="s">
        <v>37</v>
      </c>
      <c r="B4034">
        <v>6.4</v>
      </c>
    </row>
    <row r="4035" spans="1:2" x14ac:dyDescent="0.3">
      <c r="A4035" t="s">
        <v>1464</v>
      </c>
      <c r="B4035">
        <v>7.5</v>
      </c>
    </row>
    <row r="4036" spans="1:2" x14ac:dyDescent="0.3">
      <c r="A4036" t="s">
        <v>37</v>
      </c>
      <c r="B4036">
        <v>8</v>
      </c>
    </row>
    <row r="4037" spans="1:2" x14ac:dyDescent="0.3">
      <c r="A4037" t="s">
        <v>37</v>
      </c>
      <c r="B4037">
        <v>8.1</v>
      </c>
    </row>
    <row r="4038" spans="1:2" x14ac:dyDescent="0.3">
      <c r="A4038" t="s">
        <v>37</v>
      </c>
      <c r="B4038">
        <v>7.2</v>
      </c>
    </row>
    <row r="4039" spans="1:2" x14ac:dyDescent="0.3">
      <c r="A4039" t="s">
        <v>2778</v>
      </c>
      <c r="B4039">
        <v>7.5</v>
      </c>
    </row>
    <row r="4040" spans="1:2" x14ac:dyDescent="0.3">
      <c r="A4040" t="s">
        <v>37</v>
      </c>
      <c r="B4040">
        <v>7.2</v>
      </c>
    </row>
    <row r="4041" spans="1:2" x14ac:dyDescent="0.3">
      <c r="A4041" t="s">
        <v>37</v>
      </c>
      <c r="B4041">
        <v>6.4</v>
      </c>
    </row>
    <row r="4042" spans="1:2" x14ac:dyDescent="0.3">
      <c r="A4042" t="s">
        <v>37</v>
      </c>
      <c r="B4042">
        <v>7.6</v>
      </c>
    </row>
    <row r="4043" spans="1:2" x14ac:dyDescent="0.3">
      <c r="A4043" t="s">
        <v>37</v>
      </c>
      <c r="B4043">
        <v>7.8</v>
      </c>
    </row>
    <row r="4044" spans="1:2" x14ac:dyDescent="0.3">
      <c r="A4044" t="s">
        <v>37</v>
      </c>
      <c r="B4044">
        <v>5.7</v>
      </c>
    </row>
    <row r="4045" spans="1:2" x14ac:dyDescent="0.3">
      <c r="A4045" t="s">
        <v>37</v>
      </c>
      <c r="B4045">
        <v>8.6</v>
      </c>
    </row>
    <row r="4046" spans="1:2" x14ac:dyDescent="0.3">
      <c r="A4046" t="s">
        <v>37</v>
      </c>
      <c r="B4046">
        <v>8.1999999999999993</v>
      </c>
    </row>
    <row r="4047" spans="1:2" x14ac:dyDescent="0.3">
      <c r="A4047" t="s">
        <v>37</v>
      </c>
      <c r="B4047">
        <v>6.6</v>
      </c>
    </row>
    <row r="4048" spans="1:2" x14ac:dyDescent="0.3">
      <c r="A4048" t="s">
        <v>37</v>
      </c>
      <c r="B4048">
        <v>5.7</v>
      </c>
    </row>
    <row r="4049" spans="1:2" x14ac:dyDescent="0.3">
      <c r="A4049" t="s">
        <v>37</v>
      </c>
      <c r="B4049">
        <v>7.4</v>
      </c>
    </row>
    <row r="4050" spans="1:2" x14ac:dyDescent="0.3">
      <c r="A4050" t="s">
        <v>37</v>
      </c>
      <c r="B4050">
        <v>8</v>
      </c>
    </row>
    <row r="4051" spans="1:2" x14ac:dyDescent="0.3">
      <c r="A4051" t="s">
        <v>1946</v>
      </c>
      <c r="B4051">
        <v>7.3</v>
      </c>
    </row>
    <row r="4052" spans="1:2" x14ac:dyDescent="0.3">
      <c r="A4052" t="s">
        <v>37</v>
      </c>
      <c r="B4052">
        <v>5.4</v>
      </c>
    </row>
    <row r="4053" spans="1:2" x14ac:dyDescent="0.3">
      <c r="A4053" t="s">
        <v>37</v>
      </c>
      <c r="B4053">
        <v>7.4</v>
      </c>
    </row>
    <row r="4054" spans="1:2" x14ac:dyDescent="0.3">
      <c r="A4054" t="s">
        <v>37</v>
      </c>
      <c r="B4054">
        <v>5.7</v>
      </c>
    </row>
    <row r="4055" spans="1:2" x14ac:dyDescent="0.3">
      <c r="A4055" t="s">
        <v>37</v>
      </c>
      <c r="B4055">
        <v>6.8</v>
      </c>
    </row>
    <row r="4056" spans="1:2" x14ac:dyDescent="0.3">
      <c r="A4056" t="s">
        <v>37</v>
      </c>
      <c r="B4056">
        <v>5.4</v>
      </c>
    </row>
    <row r="4057" spans="1:2" x14ac:dyDescent="0.3">
      <c r="A4057" t="s">
        <v>37</v>
      </c>
      <c r="B4057">
        <v>8.1</v>
      </c>
    </row>
    <row r="4058" spans="1:2" x14ac:dyDescent="0.3">
      <c r="A4058" t="s">
        <v>37</v>
      </c>
      <c r="B4058">
        <v>6.1</v>
      </c>
    </row>
    <row r="4059" spans="1:2" x14ac:dyDescent="0.3">
      <c r="A4059" t="s">
        <v>37</v>
      </c>
      <c r="B4059">
        <v>5.0999999999999996</v>
      </c>
    </row>
    <row r="4060" spans="1:2" x14ac:dyDescent="0.3">
      <c r="A4060" t="s">
        <v>676</v>
      </c>
      <c r="B4060">
        <v>5.6</v>
      </c>
    </row>
    <row r="4061" spans="1:2" x14ac:dyDescent="0.3">
      <c r="A4061" t="s">
        <v>37</v>
      </c>
      <c r="B4061">
        <v>5.9</v>
      </c>
    </row>
    <row r="4062" spans="1:2" x14ac:dyDescent="0.3">
      <c r="A4062" t="s">
        <v>37</v>
      </c>
      <c r="B4062">
        <v>8.1999999999999993</v>
      </c>
    </row>
    <row r="4063" spans="1:2" x14ac:dyDescent="0.3">
      <c r="A4063" t="s">
        <v>37</v>
      </c>
      <c r="B4063">
        <v>5.3</v>
      </c>
    </row>
    <row r="4064" spans="1:2" x14ac:dyDescent="0.3">
      <c r="A4064" t="s">
        <v>37</v>
      </c>
      <c r="B4064">
        <v>6.8</v>
      </c>
    </row>
    <row r="4065" spans="1:2" x14ac:dyDescent="0.3">
      <c r="A4065" t="s">
        <v>37</v>
      </c>
      <c r="B4065">
        <v>8.3000000000000007</v>
      </c>
    </row>
    <row r="4066" spans="1:2" x14ac:dyDescent="0.3">
      <c r="A4066" t="s">
        <v>37</v>
      </c>
      <c r="B4066">
        <v>4.3</v>
      </c>
    </row>
    <row r="4067" spans="1:2" x14ac:dyDescent="0.3">
      <c r="A4067" t="s">
        <v>37</v>
      </c>
      <c r="B4067">
        <v>6.7</v>
      </c>
    </row>
    <row r="4068" spans="1:2" x14ac:dyDescent="0.3">
      <c r="A4068" t="s">
        <v>37</v>
      </c>
      <c r="B4068">
        <v>7.2</v>
      </c>
    </row>
    <row r="4069" spans="1:2" x14ac:dyDescent="0.3">
      <c r="A4069" t="s">
        <v>37</v>
      </c>
      <c r="B4069">
        <v>6.9</v>
      </c>
    </row>
    <row r="4070" spans="1:2" x14ac:dyDescent="0.3">
      <c r="A4070" t="s">
        <v>37</v>
      </c>
      <c r="B4070">
        <v>6.6</v>
      </c>
    </row>
    <row r="4071" spans="1:2" x14ac:dyDescent="0.3">
      <c r="A4071" t="s">
        <v>37</v>
      </c>
      <c r="B4071">
        <v>5.9</v>
      </c>
    </row>
    <row r="4072" spans="1:2" x14ac:dyDescent="0.3">
      <c r="A4072" t="s">
        <v>37</v>
      </c>
      <c r="B4072">
        <v>7.9</v>
      </c>
    </row>
    <row r="4073" spans="1:2" x14ac:dyDescent="0.3">
      <c r="A4073" t="s">
        <v>37</v>
      </c>
      <c r="B4073">
        <v>8.3000000000000007</v>
      </c>
    </row>
    <row r="4074" spans="1:2" x14ac:dyDescent="0.3">
      <c r="A4074" t="s">
        <v>37</v>
      </c>
      <c r="B4074">
        <v>5.2</v>
      </c>
    </row>
    <row r="4075" spans="1:2" x14ac:dyDescent="0.3">
      <c r="A4075" t="s">
        <v>37</v>
      </c>
      <c r="B4075">
        <v>7.8</v>
      </c>
    </row>
    <row r="4076" spans="1:2" x14ac:dyDescent="0.3">
      <c r="A4076" t="s">
        <v>37</v>
      </c>
      <c r="B4076">
        <v>7.8</v>
      </c>
    </row>
    <row r="4077" spans="1:2" x14ac:dyDescent="0.3">
      <c r="A4077" t="s">
        <v>37</v>
      </c>
      <c r="B4077">
        <v>3</v>
      </c>
    </row>
    <row r="4078" spans="1:2" x14ac:dyDescent="0.3">
      <c r="A4078" t="s">
        <v>37</v>
      </c>
      <c r="B4078">
        <v>7.9</v>
      </c>
    </row>
    <row r="4079" spans="1:2" x14ac:dyDescent="0.3">
      <c r="A4079" t="s">
        <v>37</v>
      </c>
      <c r="B4079">
        <v>3.2</v>
      </c>
    </row>
    <row r="4080" spans="1:2" x14ac:dyDescent="0.3">
      <c r="A4080" t="s">
        <v>37</v>
      </c>
      <c r="B4080">
        <v>6.5</v>
      </c>
    </row>
    <row r="4081" spans="1:2" x14ac:dyDescent="0.3">
      <c r="A4081" t="s">
        <v>37</v>
      </c>
      <c r="B4081">
        <v>6.9</v>
      </c>
    </row>
    <row r="4082" spans="1:2" x14ac:dyDescent="0.3">
      <c r="A4082" t="s">
        <v>37</v>
      </c>
      <c r="B4082">
        <v>7</v>
      </c>
    </row>
    <row r="4083" spans="1:2" x14ac:dyDescent="0.3">
      <c r="A4083" t="s">
        <v>37</v>
      </c>
      <c r="B4083">
        <v>7.4</v>
      </c>
    </row>
    <row r="4084" spans="1:2" x14ac:dyDescent="0.3">
      <c r="A4084" t="s">
        <v>5611</v>
      </c>
      <c r="B4084">
        <v>7.8</v>
      </c>
    </row>
    <row r="4085" spans="1:2" x14ac:dyDescent="0.3">
      <c r="A4085" t="s">
        <v>37</v>
      </c>
      <c r="B4085">
        <v>6.9</v>
      </c>
    </row>
    <row r="4086" spans="1:2" x14ac:dyDescent="0.3">
      <c r="A4086" t="s">
        <v>37</v>
      </c>
      <c r="B4086">
        <v>4.4000000000000004</v>
      </c>
    </row>
    <row r="4087" spans="1:2" x14ac:dyDescent="0.3">
      <c r="A4087" t="s">
        <v>37</v>
      </c>
      <c r="B4087">
        <v>6</v>
      </c>
    </row>
    <row r="4088" spans="1:2" x14ac:dyDescent="0.3">
      <c r="A4088" t="s">
        <v>37</v>
      </c>
      <c r="B4088">
        <v>6.6</v>
      </c>
    </row>
    <row r="4089" spans="1:2" x14ac:dyDescent="0.3">
      <c r="A4089" t="s">
        <v>37</v>
      </c>
      <c r="B4089">
        <v>7.8</v>
      </c>
    </row>
    <row r="4090" spans="1:2" x14ac:dyDescent="0.3">
      <c r="A4090" t="s">
        <v>37</v>
      </c>
      <c r="B4090">
        <v>5.3</v>
      </c>
    </row>
    <row r="4091" spans="1:2" x14ac:dyDescent="0.3">
      <c r="A4091" t="s">
        <v>37</v>
      </c>
      <c r="B4091">
        <v>5.3</v>
      </c>
    </row>
    <row r="4092" spans="1:2" x14ac:dyDescent="0.3">
      <c r="A4092" t="s">
        <v>37</v>
      </c>
      <c r="B4092">
        <v>8</v>
      </c>
    </row>
    <row r="4093" spans="1:2" x14ac:dyDescent="0.3">
      <c r="A4093" t="s">
        <v>37</v>
      </c>
      <c r="B4093">
        <v>7.1</v>
      </c>
    </row>
    <row r="4094" spans="1:2" x14ac:dyDescent="0.3">
      <c r="A4094" t="s">
        <v>37</v>
      </c>
      <c r="B4094">
        <v>5.4</v>
      </c>
    </row>
    <row r="4095" spans="1:2" x14ac:dyDescent="0.3">
      <c r="A4095" t="s">
        <v>37</v>
      </c>
      <c r="B4095">
        <v>6.9</v>
      </c>
    </row>
    <row r="4096" spans="1:2" x14ac:dyDescent="0.3">
      <c r="A4096" t="s">
        <v>37</v>
      </c>
      <c r="B4096">
        <v>7.4</v>
      </c>
    </row>
    <row r="4097" spans="1:2" x14ac:dyDescent="0.3">
      <c r="A4097" t="s">
        <v>19421</v>
      </c>
      <c r="B4097">
        <v>7.3</v>
      </c>
    </row>
    <row r="4098" spans="1:2" x14ac:dyDescent="0.3">
      <c r="A4098" t="s">
        <v>37</v>
      </c>
      <c r="B4098">
        <v>7.8</v>
      </c>
    </row>
    <row r="4099" spans="1:2" x14ac:dyDescent="0.3">
      <c r="A4099" t="s">
        <v>37</v>
      </c>
      <c r="B4099">
        <v>6.6</v>
      </c>
    </row>
    <row r="4100" spans="1:2" x14ac:dyDescent="0.3">
      <c r="A4100" t="s">
        <v>37</v>
      </c>
      <c r="B4100">
        <v>5.4</v>
      </c>
    </row>
    <row r="4101" spans="1:2" x14ac:dyDescent="0.3">
      <c r="A4101" t="s">
        <v>12700</v>
      </c>
      <c r="B4101">
        <v>8.4</v>
      </c>
    </row>
    <row r="4102" spans="1:2" x14ac:dyDescent="0.3">
      <c r="A4102" t="s">
        <v>37</v>
      </c>
      <c r="B4102">
        <v>6.3</v>
      </c>
    </row>
    <row r="4103" spans="1:2" x14ac:dyDescent="0.3">
      <c r="A4103" t="s">
        <v>37</v>
      </c>
      <c r="B4103">
        <v>6.1</v>
      </c>
    </row>
    <row r="4104" spans="1:2" x14ac:dyDescent="0.3">
      <c r="A4104" t="s">
        <v>37</v>
      </c>
      <c r="B4104">
        <v>5</v>
      </c>
    </row>
    <row r="4105" spans="1:2" x14ac:dyDescent="0.3">
      <c r="A4105" t="s">
        <v>37</v>
      </c>
      <c r="B4105">
        <v>6.9</v>
      </c>
    </row>
    <row r="4106" spans="1:2" x14ac:dyDescent="0.3">
      <c r="A4106" t="s">
        <v>37</v>
      </c>
      <c r="B4106">
        <v>7.3</v>
      </c>
    </row>
    <row r="4107" spans="1:2" x14ac:dyDescent="0.3">
      <c r="A4107" t="s">
        <v>37</v>
      </c>
      <c r="B4107">
        <v>5.7</v>
      </c>
    </row>
    <row r="4108" spans="1:2" x14ac:dyDescent="0.3">
      <c r="A4108" t="s">
        <v>37</v>
      </c>
      <c r="B4108">
        <v>5</v>
      </c>
    </row>
    <row r="4109" spans="1:2" x14ac:dyDescent="0.3">
      <c r="A4109" t="s">
        <v>37</v>
      </c>
      <c r="B4109">
        <v>5.3</v>
      </c>
    </row>
    <row r="4110" spans="1:2" x14ac:dyDescent="0.3">
      <c r="A4110" t="s">
        <v>37</v>
      </c>
      <c r="B4110">
        <v>7.9</v>
      </c>
    </row>
    <row r="4111" spans="1:2" x14ac:dyDescent="0.3">
      <c r="A4111" t="s">
        <v>37</v>
      </c>
      <c r="B4111">
        <v>5</v>
      </c>
    </row>
    <row r="4112" spans="1:2" x14ac:dyDescent="0.3">
      <c r="A4112" t="s">
        <v>37</v>
      </c>
      <c r="B4112">
        <v>5.3</v>
      </c>
    </row>
    <row r="4113" spans="1:2" x14ac:dyDescent="0.3">
      <c r="A4113" t="s">
        <v>37</v>
      </c>
      <c r="B4113">
        <v>6</v>
      </c>
    </row>
    <row r="4114" spans="1:2" x14ac:dyDescent="0.3">
      <c r="A4114" t="s">
        <v>37</v>
      </c>
      <c r="B4114">
        <v>7.6</v>
      </c>
    </row>
    <row r="4115" spans="1:2" x14ac:dyDescent="0.3">
      <c r="A4115" t="s">
        <v>8731</v>
      </c>
      <c r="B4115">
        <v>7.4</v>
      </c>
    </row>
    <row r="4116" spans="1:2" x14ac:dyDescent="0.3">
      <c r="A4116" t="s">
        <v>37</v>
      </c>
      <c r="B4116">
        <v>5.9</v>
      </c>
    </row>
    <row r="4117" spans="1:2" x14ac:dyDescent="0.3">
      <c r="A4117" t="s">
        <v>37</v>
      </c>
      <c r="B4117">
        <v>4.0999999999999996</v>
      </c>
    </row>
    <row r="4118" spans="1:2" x14ac:dyDescent="0.3">
      <c r="A4118" t="s">
        <v>37</v>
      </c>
      <c r="B4118">
        <v>6.7</v>
      </c>
    </row>
    <row r="4119" spans="1:2" x14ac:dyDescent="0.3">
      <c r="A4119" t="s">
        <v>37</v>
      </c>
      <c r="B4119">
        <v>5.8</v>
      </c>
    </row>
    <row r="4120" spans="1:2" x14ac:dyDescent="0.3">
      <c r="A4120" t="s">
        <v>37</v>
      </c>
      <c r="B4120">
        <v>6.2</v>
      </c>
    </row>
    <row r="4121" spans="1:2" x14ac:dyDescent="0.3">
      <c r="A4121" t="s">
        <v>37</v>
      </c>
      <c r="B4121">
        <v>5.3</v>
      </c>
    </row>
    <row r="4122" spans="1:2" x14ac:dyDescent="0.3">
      <c r="A4122" t="s">
        <v>37</v>
      </c>
      <c r="B4122">
        <v>3.3</v>
      </c>
    </row>
    <row r="4123" spans="1:2" x14ac:dyDescent="0.3">
      <c r="A4123" t="s">
        <v>37</v>
      </c>
      <c r="B4123">
        <v>6.5</v>
      </c>
    </row>
    <row r="4124" spans="1:2" x14ac:dyDescent="0.3">
      <c r="A4124" t="s">
        <v>37</v>
      </c>
      <c r="B4124">
        <v>6.2</v>
      </c>
    </row>
    <row r="4125" spans="1:2" x14ac:dyDescent="0.3">
      <c r="A4125" t="s">
        <v>37</v>
      </c>
      <c r="B4125">
        <v>5.9</v>
      </c>
    </row>
    <row r="4126" spans="1:2" x14ac:dyDescent="0.3">
      <c r="A4126" t="s">
        <v>37</v>
      </c>
      <c r="B4126">
        <v>5.5</v>
      </c>
    </row>
    <row r="4127" spans="1:2" x14ac:dyDescent="0.3">
      <c r="A4127" t="s">
        <v>37</v>
      </c>
      <c r="B4127">
        <v>5.5</v>
      </c>
    </row>
    <row r="4128" spans="1:2" x14ac:dyDescent="0.3">
      <c r="A4128" t="s">
        <v>37</v>
      </c>
      <c r="B4128">
        <v>2.6</v>
      </c>
    </row>
    <row r="4129" spans="1:2" x14ac:dyDescent="0.3">
      <c r="A4129" t="s">
        <v>37</v>
      </c>
      <c r="B4129">
        <v>5.8</v>
      </c>
    </row>
    <row r="4130" spans="1:2" x14ac:dyDescent="0.3">
      <c r="A4130" t="s">
        <v>37</v>
      </c>
      <c r="B4130">
        <v>7.4</v>
      </c>
    </row>
    <row r="4131" spans="1:2" x14ac:dyDescent="0.3">
      <c r="A4131" t="s">
        <v>9795</v>
      </c>
      <c r="B4131">
        <v>5.0999999999999996</v>
      </c>
    </row>
    <row r="4132" spans="1:2" x14ac:dyDescent="0.3">
      <c r="A4132" t="s">
        <v>37</v>
      </c>
      <c r="B4132">
        <v>5.2</v>
      </c>
    </row>
    <row r="4133" spans="1:2" x14ac:dyDescent="0.3">
      <c r="A4133" t="s">
        <v>37</v>
      </c>
      <c r="B4133">
        <v>4.8</v>
      </c>
    </row>
    <row r="4134" spans="1:2" x14ac:dyDescent="0.3">
      <c r="A4134" t="s">
        <v>37</v>
      </c>
      <c r="B4134">
        <v>3.9</v>
      </c>
    </row>
    <row r="4135" spans="1:2" x14ac:dyDescent="0.3">
      <c r="A4135" t="s">
        <v>37</v>
      </c>
      <c r="B4135">
        <v>6.2</v>
      </c>
    </row>
    <row r="4136" spans="1:2" x14ac:dyDescent="0.3">
      <c r="A4136" t="s">
        <v>37</v>
      </c>
      <c r="B4136">
        <v>7</v>
      </c>
    </row>
    <row r="4137" spans="1:2" x14ac:dyDescent="0.3">
      <c r="A4137" t="s">
        <v>37</v>
      </c>
      <c r="B4137">
        <v>6.2</v>
      </c>
    </row>
    <row r="4138" spans="1:2" x14ac:dyDescent="0.3">
      <c r="A4138" t="s">
        <v>37</v>
      </c>
      <c r="B4138">
        <v>5.9</v>
      </c>
    </row>
    <row r="4139" spans="1:2" x14ac:dyDescent="0.3">
      <c r="A4139" t="s">
        <v>14503</v>
      </c>
      <c r="B4139">
        <v>8</v>
      </c>
    </row>
    <row r="4140" spans="1:2" x14ac:dyDescent="0.3">
      <c r="A4140" t="s">
        <v>37</v>
      </c>
      <c r="B4140">
        <v>7.3</v>
      </c>
    </row>
    <row r="4141" spans="1:2" x14ac:dyDescent="0.3">
      <c r="A4141" t="s">
        <v>37</v>
      </c>
      <c r="B4141">
        <v>4.9000000000000004</v>
      </c>
    </row>
    <row r="4142" spans="1:2" x14ac:dyDescent="0.3">
      <c r="A4142" t="s">
        <v>37</v>
      </c>
      <c r="B4142">
        <v>6.5</v>
      </c>
    </row>
    <row r="4143" spans="1:2" x14ac:dyDescent="0.3">
      <c r="A4143" t="s">
        <v>37</v>
      </c>
      <c r="B4143">
        <v>4.3</v>
      </c>
    </row>
    <row r="4144" spans="1:2" x14ac:dyDescent="0.3">
      <c r="A4144" t="s">
        <v>37</v>
      </c>
      <c r="B4144">
        <v>6.4</v>
      </c>
    </row>
    <row r="4145" spans="1:2" x14ac:dyDescent="0.3">
      <c r="A4145" t="s">
        <v>37</v>
      </c>
      <c r="B4145">
        <v>7.6</v>
      </c>
    </row>
    <row r="4146" spans="1:2" x14ac:dyDescent="0.3">
      <c r="A4146" t="s">
        <v>1464</v>
      </c>
      <c r="B4146">
        <v>6.8</v>
      </c>
    </row>
    <row r="4147" spans="1:2" x14ac:dyDescent="0.3">
      <c r="A4147" t="s">
        <v>37</v>
      </c>
      <c r="B4147">
        <v>6.1</v>
      </c>
    </row>
    <row r="4148" spans="1:2" x14ac:dyDescent="0.3">
      <c r="A4148" t="s">
        <v>37</v>
      </c>
      <c r="B4148">
        <v>4</v>
      </c>
    </row>
    <row r="4149" spans="1:2" x14ac:dyDescent="0.3">
      <c r="A4149" t="s">
        <v>37</v>
      </c>
      <c r="B4149">
        <v>7.4</v>
      </c>
    </row>
    <row r="4150" spans="1:2" x14ac:dyDescent="0.3">
      <c r="A4150" t="s">
        <v>37</v>
      </c>
      <c r="B4150">
        <v>8.3000000000000007</v>
      </c>
    </row>
    <row r="4151" spans="1:2" x14ac:dyDescent="0.3">
      <c r="A4151" t="s">
        <v>37</v>
      </c>
      <c r="B4151">
        <v>5.3</v>
      </c>
    </row>
    <row r="4152" spans="1:2" x14ac:dyDescent="0.3">
      <c r="A4152" t="s">
        <v>37</v>
      </c>
      <c r="B4152">
        <v>8.1</v>
      </c>
    </row>
    <row r="4153" spans="1:2" x14ac:dyDescent="0.3">
      <c r="A4153" t="s">
        <v>37</v>
      </c>
      <c r="B4153">
        <v>8</v>
      </c>
    </row>
    <row r="4154" spans="1:2" x14ac:dyDescent="0.3">
      <c r="A4154" t="s">
        <v>37</v>
      </c>
      <c r="B4154">
        <v>5.7</v>
      </c>
    </row>
    <row r="4155" spans="1:2" x14ac:dyDescent="0.3">
      <c r="A4155" t="s">
        <v>5611</v>
      </c>
      <c r="B4155">
        <v>8.1999999999999993</v>
      </c>
    </row>
    <row r="4156" spans="1:2" x14ac:dyDescent="0.3">
      <c r="A4156" t="s">
        <v>37</v>
      </c>
      <c r="B4156">
        <v>7.1</v>
      </c>
    </row>
    <row r="4157" spans="1:2" x14ac:dyDescent="0.3">
      <c r="A4157" t="s">
        <v>37</v>
      </c>
      <c r="B4157">
        <v>7.4</v>
      </c>
    </row>
    <row r="4158" spans="1:2" x14ac:dyDescent="0.3">
      <c r="A4158" t="s">
        <v>19716</v>
      </c>
      <c r="B4158">
        <v>6.6</v>
      </c>
    </row>
    <row r="4159" spans="1:2" x14ac:dyDescent="0.3">
      <c r="A4159" t="s">
        <v>15778</v>
      </c>
      <c r="B4159">
        <v>5.7</v>
      </c>
    </row>
    <row r="4160" spans="1:2" x14ac:dyDescent="0.3">
      <c r="A4160" t="s">
        <v>37</v>
      </c>
      <c r="B4160">
        <v>6.9</v>
      </c>
    </row>
    <row r="4161" spans="1:2" x14ac:dyDescent="0.3">
      <c r="A4161" t="s">
        <v>10490</v>
      </c>
      <c r="B4161">
        <v>7</v>
      </c>
    </row>
    <row r="4162" spans="1:2" x14ac:dyDescent="0.3">
      <c r="A4162" t="s">
        <v>37</v>
      </c>
      <c r="B4162">
        <v>7</v>
      </c>
    </row>
    <row r="4163" spans="1:2" x14ac:dyDescent="0.3">
      <c r="A4163" t="s">
        <v>37</v>
      </c>
      <c r="B4163">
        <v>7.8</v>
      </c>
    </row>
    <row r="4164" spans="1:2" x14ac:dyDescent="0.3">
      <c r="A4164" t="s">
        <v>37</v>
      </c>
      <c r="B4164">
        <v>5.9</v>
      </c>
    </row>
    <row r="4165" spans="1:2" x14ac:dyDescent="0.3">
      <c r="A4165" t="s">
        <v>13605</v>
      </c>
      <c r="B4165">
        <v>7.4</v>
      </c>
    </row>
    <row r="4166" spans="1:2" x14ac:dyDescent="0.3">
      <c r="A4166" t="s">
        <v>37</v>
      </c>
      <c r="B4166">
        <v>7.8</v>
      </c>
    </row>
    <row r="4167" spans="1:2" x14ac:dyDescent="0.3">
      <c r="A4167" t="s">
        <v>37</v>
      </c>
      <c r="B4167">
        <v>6</v>
      </c>
    </row>
    <row r="4168" spans="1:2" x14ac:dyDescent="0.3">
      <c r="A4168" t="s">
        <v>37</v>
      </c>
      <c r="B4168">
        <v>5.3</v>
      </c>
    </row>
    <row r="4169" spans="1:2" x14ac:dyDescent="0.3">
      <c r="A4169" t="s">
        <v>37</v>
      </c>
      <c r="B4169">
        <v>7.9</v>
      </c>
    </row>
    <row r="4170" spans="1:2" x14ac:dyDescent="0.3">
      <c r="A4170" t="s">
        <v>2778</v>
      </c>
      <c r="B4170">
        <v>7.2</v>
      </c>
    </row>
    <row r="4171" spans="1:2" x14ac:dyDescent="0.3">
      <c r="A4171" t="s">
        <v>1946</v>
      </c>
      <c r="B4171">
        <v>7.4</v>
      </c>
    </row>
    <row r="4172" spans="1:2" x14ac:dyDescent="0.3">
      <c r="A4172" t="s">
        <v>37</v>
      </c>
      <c r="B4172">
        <v>5.3</v>
      </c>
    </row>
    <row r="4173" spans="1:2" x14ac:dyDescent="0.3">
      <c r="A4173" t="s">
        <v>37</v>
      </c>
      <c r="B4173">
        <v>8.3000000000000007</v>
      </c>
    </row>
    <row r="4174" spans="1:2" x14ac:dyDescent="0.3">
      <c r="A4174" t="s">
        <v>37</v>
      </c>
      <c r="B4174">
        <v>7.6</v>
      </c>
    </row>
    <row r="4175" spans="1:2" x14ac:dyDescent="0.3">
      <c r="A4175" t="s">
        <v>37</v>
      </c>
      <c r="B4175">
        <v>5.0999999999999996</v>
      </c>
    </row>
    <row r="4176" spans="1:2" x14ac:dyDescent="0.3">
      <c r="A4176" t="s">
        <v>37</v>
      </c>
      <c r="B4176">
        <v>5.0999999999999996</v>
      </c>
    </row>
    <row r="4177" spans="1:2" x14ac:dyDescent="0.3">
      <c r="A4177" t="s">
        <v>37</v>
      </c>
      <c r="B4177">
        <v>4.9000000000000004</v>
      </c>
    </row>
    <row r="4178" spans="1:2" x14ac:dyDescent="0.3">
      <c r="A4178" t="s">
        <v>37</v>
      </c>
      <c r="B4178">
        <v>6.9</v>
      </c>
    </row>
    <row r="4179" spans="1:2" x14ac:dyDescent="0.3">
      <c r="A4179" t="s">
        <v>37</v>
      </c>
      <c r="B4179">
        <v>4.5999999999999996</v>
      </c>
    </row>
    <row r="4180" spans="1:2" x14ac:dyDescent="0.3">
      <c r="A4180" t="s">
        <v>37</v>
      </c>
      <c r="B4180">
        <v>6.3</v>
      </c>
    </row>
    <row r="4181" spans="1:2" x14ac:dyDescent="0.3">
      <c r="A4181" t="s">
        <v>37</v>
      </c>
      <c r="B4181">
        <v>7.9</v>
      </c>
    </row>
    <row r="4182" spans="1:2" x14ac:dyDescent="0.3">
      <c r="A4182" t="s">
        <v>37</v>
      </c>
      <c r="B4182">
        <v>6.7</v>
      </c>
    </row>
    <row r="4183" spans="1:2" x14ac:dyDescent="0.3">
      <c r="A4183" t="s">
        <v>37</v>
      </c>
      <c r="B4183">
        <v>7.1</v>
      </c>
    </row>
    <row r="4184" spans="1:2" x14ac:dyDescent="0.3">
      <c r="A4184" t="s">
        <v>37</v>
      </c>
      <c r="B4184">
        <v>7.6</v>
      </c>
    </row>
    <row r="4185" spans="1:2" x14ac:dyDescent="0.3">
      <c r="A4185" t="s">
        <v>37</v>
      </c>
      <c r="B4185">
        <v>8.1</v>
      </c>
    </row>
    <row r="4186" spans="1:2" x14ac:dyDescent="0.3">
      <c r="A4186" t="s">
        <v>1464</v>
      </c>
      <c r="B4186">
        <v>6.6</v>
      </c>
    </row>
    <row r="4187" spans="1:2" x14ac:dyDescent="0.3">
      <c r="A4187" t="s">
        <v>37</v>
      </c>
      <c r="B4187">
        <v>7</v>
      </c>
    </row>
    <row r="4188" spans="1:2" x14ac:dyDescent="0.3">
      <c r="A4188" t="s">
        <v>37</v>
      </c>
      <c r="B4188">
        <v>7.6</v>
      </c>
    </row>
    <row r="4189" spans="1:2" x14ac:dyDescent="0.3">
      <c r="A4189" t="s">
        <v>37</v>
      </c>
      <c r="B4189">
        <v>6.7</v>
      </c>
    </row>
    <row r="4190" spans="1:2" x14ac:dyDescent="0.3">
      <c r="A4190" t="s">
        <v>37</v>
      </c>
      <c r="B4190">
        <v>7.1</v>
      </c>
    </row>
    <row r="4191" spans="1:2" x14ac:dyDescent="0.3">
      <c r="A4191" t="s">
        <v>37</v>
      </c>
      <c r="B4191">
        <v>7.6</v>
      </c>
    </row>
    <row r="4192" spans="1:2" x14ac:dyDescent="0.3">
      <c r="A4192" t="s">
        <v>37</v>
      </c>
      <c r="B4192">
        <v>7.1</v>
      </c>
    </row>
    <row r="4193" spans="1:2" x14ac:dyDescent="0.3">
      <c r="A4193" t="s">
        <v>37</v>
      </c>
      <c r="B4193">
        <v>7.1</v>
      </c>
    </row>
    <row r="4194" spans="1:2" x14ac:dyDescent="0.3">
      <c r="A4194" t="s">
        <v>37</v>
      </c>
      <c r="B4194">
        <v>7.7</v>
      </c>
    </row>
    <row r="4195" spans="1:2" x14ac:dyDescent="0.3">
      <c r="A4195" t="s">
        <v>37</v>
      </c>
      <c r="B4195">
        <v>7.6</v>
      </c>
    </row>
    <row r="4196" spans="1:2" x14ac:dyDescent="0.3">
      <c r="A4196" t="s">
        <v>37</v>
      </c>
      <c r="B4196">
        <v>6.6</v>
      </c>
    </row>
    <row r="4197" spans="1:2" x14ac:dyDescent="0.3">
      <c r="A4197" t="s">
        <v>37</v>
      </c>
      <c r="B4197">
        <v>6.7</v>
      </c>
    </row>
    <row r="4198" spans="1:2" x14ac:dyDescent="0.3">
      <c r="A4198" t="s">
        <v>37</v>
      </c>
      <c r="B4198">
        <v>5.7</v>
      </c>
    </row>
    <row r="4199" spans="1:2" x14ac:dyDescent="0.3">
      <c r="A4199" t="s">
        <v>37</v>
      </c>
      <c r="B4199">
        <v>7.1</v>
      </c>
    </row>
    <row r="4200" spans="1:2" x14ac:dyDescent="0.3">
      <c r="A4200" t="s">
        <v>37</v>
      </c>
      <c r="B4200">
        <v>6.2</v>
      </c>
    </row>
    <row r="4201" spans="1:2" x14ac:dyDescent="0.3">
      <c r="A4201" t="s">
        <v>8731</v>
      </c>
      <c r="B4201">
        <v>6.1</v>
      </c>
    </row>
    <row r="4202" spans="1:2" x14ac:dyDescent="0.3">
      <c r="A4202" t="s">
        <v>2778</v>
      </c>
      <c r="B4202">
        <v>5.9</v>
      </c>
    </row>
    <row r="4203" spans="1:2" x14ac:dyDescent="0.3">
      <c r="A4203" t="s">
        <v>37</v>
      </c>
      <c r="B4203">
        <v>6.8</v>
      </c>
    </row>
    <row r="4204" spans="1:2" x14ac:dyDescent="0.3">
      <c r="A4204" t="s">
        <v>37</v>
      </c>
      <c r="B4204">
        <v>5.8</v>
      </c>
    </row>
    <row r="4205" spans="1:2" x14ac:dyDescent="0.3">
      <c r="A4205" t="s">
        <v>37</v>
      </c>
      <c r="B4205">
        <v>5</v>
      </c>
    </row>
    <row r="4206" spans="1:2" x14ac:dyDescent="0.3">
      <c r="A4206" t="s">
        <v>37</v>
      </c>
      <c r="B4206">
        <v>6.3</v>
      </c>
    </row>
    <row r="4207" spans="1:2" x14ac:dyDescent="0.3">
      <c r="A4207" t="s">
        <v>37</v>
      </c>
      <c r="B4207">
        <v>6.8</v>
      </c>
    </row>
    <row r="4208" spans="1:2" x14ac:dyDescent="0.3">
      <c r="A4208" t="s">
        <v>37</v>
      </c>
      <c r="B4208">
        <v>5.0999999999999996</v>
      </c>
    </row>
    <row r="4209" spans="1:2" x14ac:dyDescent="0.3">
      <c r="A4209" t="s">
        <v>37</v>
      </c>
      <c r="B4209">
        <v>6.6</v>
      </c>
    </row>
    <row r="4210" spans="1:2" x14ac:dyDescent="0.3">
      <c r="A4210" t="s">
        <v>37</v>
      </c>
      <c r="B4210">
        <v>5</v>
      </c>
    </row>
    <row r="4211" spans="1:2" x14ac:dyDescent="0.3">
      <c r="A4211" t="s">
        <v>37</v>
      </c>
      <c r="B4211">
        <v>7.7</v>
      </c>
    </row>
    <row r="4212" spans="1:2" x14ac:dyDescent="0.3">
      <c r="A4212" t="s">
        <v>37</v>
      </c>
      <c r="B4212">
        <v>3.1</v>
      </c>
    </row>
    <row r="4213" spans="1:2" x14ac:dyDescent="0.3">
      <c r="A4213" t="s">
        <v>37</v>
      </c>
      <c r="B4213">
        <v>6.5</v>
      </c>
    </row>
    <row r="4214" spans="1:2" x14ac:dyDescent="0.3">
      <c r="A4214" t="s">
        <v>37</v>
      </c>
      <c r="B4214">
        <v>3.9</v>
      </c>
    </row>
    <row r="4215" spans="1:2" x14ac:dyDescent="0.3">
      <c r="A4215" t="s">
        <v>37</v>
      </c>
      <c r="B4215">
        <v>6.8</v>
      </c>
    </row>
    <row r="4216" spans="1:2" x14ac:dyDescent="0.3">
      <c r="A4216" t="s">
        <v>37</v>
      </c>
      <c r="B4216">
        <v>7</v>
      </c>
    </row>
    <row r="4217" spans="1:2" x14ac:dyDescent="0.3">
      <c r="A4217" t="s">
        <v>37</v>
      </c>
      <c r="B4217">
        <v>5.9</v>
      </c>
    </row>
    <row r="4218" spans="1:2" x14ac:dyDescent="0.3">
      <c r="A4218" t="s">
        <v>37</v>
      </c>
      <c r="B4218">
        <v>5.8</v>
      </c>
    </row>
    <row r="4219" spans="1:2" x14ac:dyDescent="0.3">
      <c r="A4219" t="s">
        <v>37</v>
      </c>
      <c r="B4219">
        <v>7.3</v>
      </c>
    </row>
    <row r="4220" spans="1:2" x14ac:dyDescent="0.3">
      <c r="A4220" t="s">
        <v>37</v>
      </c>
      <c r="B4220">
        <v>7.8</v>
      </c>
    </row>
    <row r="4221" spans="1:2" x14ac:dyDescent="0.3">
      <c r="A4221" t="s">
        <v>37</v>
      </c>
      <c r="B4221">
        <v>7.8</v>
      </c>
    </row>
    <row r="4222" spans="1:2" x14ac:dyDescent="0.3">
      <c r="A4222" t="s">
        <v>37</v>
      </c>
      <c r="B4222">
        <v>6.9</v>
      </c>
    </row>
    <row r="4223" spans="1:2" x14ac:dyDescent="0.3">
      <c r="A4223" t="s">
        <v>37</v>
      </c>
      <c r="B4223">
        <v>5.7</v>
      </c>
    </row>
    <row r="4224" spans="1:2" x14ac:dyDescent="0.3">
      <c r="A4224" t="s">
        <v>37</v>
      </c>
      <c r="B4224">
        <v>4.7</v>
      </c>
    </row>
    <row r="4225" spans="1:2" x14ac:dyDescent="0.3">
      <c r="A4225" t="s">
        <v>37</v>
      </c>
      <c r="B4225">
        <v>5.9</v>
      </c>
    </row>
    <row r="4226" spans="1:2" x14ac:dyDescent="0.3">
      <c r="A4226" t="s">
        <v>37</v>
      </c>
      <c r="B4226">
        <v>5.9</v>
      </c>
    </row>
    <row r="4227" spans="1:2" x14ac:dyDescent="0.3">
      <c r="A4227" t="s">
        <v>37</v>
      </c>
      <c r="B4227">
        <v>4.3</v>
      </c>
    </row>
    <row r="4228" spans="1:2" x14ac:dyDescent="0.3">
      <c r="A4228" t="s">
        <v>37</v>
      </c>
      <c r="B4228">
        <v>7.5</v>
      </c>
    </row>
    <row r="4229" spans="1:2" x14ac:dyDescent="0.3">
      <c r="A4229" t="s">
        <v>37</v>
      </c>
      <c r="B4229">
        <v>4.8</v>
      </c>
    </row>
    <row r="4230" spans="1:2" x14ac:dyDescent="0.3">
      <c r="A4230" t="s">
        <v>37</v>
      </c>
      <c r="B4230">
        <v>5.8</v>
      </c>
    </row>
    <row r="4231" spans="1:2" x14ac:dyDescent="0.3">
      <c r="A4231" t="s">
        <v>37</v>
      </c>
      <c r="B4231">
        <v>5.3</v>
      </c>
    </row>
    <row r="4232" spans="1:2" x14ac:dyDescent="0.3">
      <c r="A4232" t="s">
        <v>37</v>
      </c>
      <c r="B4232">
        <v>6</v>
      </c>
    </row>
    <row r="4233" spans="1:2" x14ac:dyDescent="0.3">
      <c r="A4233" t="s">
        <v>37</v>
      </c>
      <c r="B4233">
        <v>8.1</v>
      </c>
    </row>
    <row r="4234" spans="1:2" x14ac:dyDescent="0.3">
      <c r="A4234" t="s">
        <v>37</v>
      </c>
      <c r="B4234">
        <v>7</v>
      </c>
    </row>
    <row r="4235" spans="1:2" x14ac:dyDescent="0.3">
      <c r="A4235" t="s">
        <v>17494</v>
      </c>
      <c r="B4235">
        <v>7.6</v>
      </c>
    </row>
    <row r="4236" spans="1:2" x14ac:dyDescent="0.3">
      <c r="A4236" t="s">
        <v>37</v>
      </c>
      <c r="B4236">
        <v>7.2</v>
      </c>
    </row>
    <row r="4237" spans="1:2" x14ac:dyDescent="0.3">
      <c r="A4237" t="s">
        <v>2778</v>
      </c>
      <c r="B4237">
        <v>7.5</v>
      </c>
    </row>
    <row r="4238" spans="1:2" x14ac:dyDescent="0.3">
      <c r="A4238" t="s">
        <v>37</v>
      </c>
      <c r="B4238">
        <v>6.3</v>
      </c>
    </row>
    <row r="4239" spans="1:2" x14ac:dyDescent="0.3">
      <c r="A4239" t="s">
        <v>37</v>
      </c>
      <c r="B4239">
        <v>6.7</v>
      </c>
    </row>
    <row r="4240" spans="1:2" x14ac:dyDescent="0.3">
      <c r="A4240" t="s">
        <v>37</v>
      </c>
      <c r="B4240">
        <v>4.8</v>
      </c>
    </row>
    <row r="4241" spans="1:2" x14ac:dyDescent="0.3">
      <c r="A4241" t="s">
        <v>37</v>
      </c>
      <c r="B4241">
        <v>5.5</v>
      </c>
    </row>
    <row r="4242" spans="1:2" x14ac:dyDescent="0.3">
      <c r="A4242" t="s">
        <v>37</v>
      </c>
      <c r="B4242">
        <v>7.5</v>
      </c>
    </row>
    <row r="4243" spans="1:2" x14ac:dyDescent="0.3">
      <c r="A4243" t="s">
        <v>37</v>
      </c>
      <c r="B4243">
        <v>5.0999999999999996</v>
      </c>
    </row>
    <row r="4244" spans="1:2" x14ac:dyDescent="0.3">
      <c r="A4244" t="s">
        <v>37</v>
      </c>
      <c r="B4244">
        <v>7.4</v>
      </c>
    </row>
    <row r="4245" spans="1:2" x14ac:dyDescent="0.3">
      <c r="A4245" t="s">
        <v>37</v>
      </c>
      <c r="B4245">
        <v>7.3</v>
      </c>
    </row>
    <row r="4246" spans="1:2" x14ac:dyDescent="0.3">
      <c r="A4246" t="s">
        <v>37</v>
      </c>
      <c r="B4246">
        <v>6.9</v>
      </c>
    </row>
    <row r="4247" spans="1:2" x14ac:dyDescent="0.3">
      <c r="A4247" t="s">
        <v>37</v>
      </c>
      <c r="B4247">
        <v>6.8</v>
      </c>
    </row>
    <row r="4248" spans="1:2" x14ac:dyDescent="0.3">
      <c r="A4248" t="s">
        <v>37</v>
      </c>
      <c r="B4248">
        <v>8.4</v>
      </c>
    </row>
    <row r="4249" spans="1:2" x14ac:dyDescent="0.3">
      <c r="A4249" t="s">
        <v>37</v>
      </c>
      <c r="B4249">
        <v>7.6</v>
      </c>
    </row>
    <row r="4250" spans="1:2" x14ac:dyDescent="0.3">
      <c r="A4250" t="s">
        <v>7241</v>
      </c>
      <c r="B4250">
        <v>7.6</v>
      </c>
    </row>
    <row r="4251" spans="1:2" x14ac:dyDescent="0.3">
      <c r="A4251" t="s">
        <v>37</v>
      </c>
      <c r="B4251">
        <v>7.7</v>
      </c>
    </row>
    <row r="4252" spans="1:2" x14ac:dyDescent="0.3">
      <c r="A4252" t="s">
        <v>37</v>
      </c>
      <c r="B4252">
        <v>7.6</v>
      </c>
    </row>
    <row r="4253" spans="1:2" x14ac:dyDescent="0.3">
      <c r="A4253" t="s">
        <v>37</v>
      </c>
      <c r="B4253">
        <v>5.3</v>
      </c>
    </row>
    <row r="4254" spans="1:2" x14ac:dyDescent="0.3">
      <c r="A4254" t="s">
        <v>8731</v>
      </c>
      <c r="B4254">
        <v>8.5</v>
      </c>
    </row>
    <row r="4255" spans="1:2" x14ac:dyDescent="0.3">
      <c r="A4255" t="s">
        <v>37</v>
      </c>
      <c r="B4255">
        <v>7</v>
      </c>
    </row>
    <row r="4256" spans="1:2" x14ac:dyDescent="0.3">
      <c r="A4256" t="s">
        <v>37</v>
      </c>
      <c r="B4256">
        <v>8</v>
      </c>
    </row>
    <row r="4257" spans="1:2" x14ac:dyDescent="0.3">
      <c r="A4257" t="s">
        <v>37</v>
      </c>
      <c r="B4257">
        <v>7.1</v>
      </c>
    </row>
    <row r="4258" spans="1:2" x14ac:dyDescent="0.3">
      <c r="A4258" t="s">
        <v>1464</v>
      </c>
      <c r="B4258">
        <v>7.8</v>
      </c>
    </row>
    <row r="4259" spans="1:2" x14ac:dyDescent="0.3">
      <c r="A4259" t="s">
        <v>37</v>
      </c>
      <c r="B4259">
        <v>7.2</v>
      </c>
    </row>
    <row r="4260" spans="1:2" x14ac:dyDescent="0.3">
      <c r="A4260" t="s">
        <v>37</v>
      </c>
      <c r="B4260">
        <v>7.5</v>
      </c>
    </row>
    <row r="4261" spans="1:2" x14ac:dyDescent="0.3">
      <c r="A4261" t="s">
        <v>37</v>
      </c>
      <c r="B4261">
        <v>8</v>
      </c>
    </row>
    <row r="4262" spans="1:2" x14ac:dyDescent="0.3">
      <c r="A4262" t="s">
        <v>2778</v>
      </c>
      <c r="B4262">
        <v>8.1</v>
      </c>
    </row>
    <row r="4263" spans="1:2" x14ac:dyDescent="0.3">
      <c r="A4263" t="s">
        <v>37</v>
      </c>
      <c r="B4263">
        <v>6.8</v>
      </c>
    </row>
    <row r="4264" spans="1:2" x14ac:dyDescent="0.3">
      <c r="A4264" t="s">
        <v>37</v>
      </c>
      <c r="B4264">
        <v>7.4</v>
      </c>
    </row>
    <row r="4265" spans="1:2" x14ac:dyDescent="0.3">
      <c r="A4265" t="s">
        <v>37</v>
      </c>
      <c r="B4265">
        <v>7.2</v>
      </c>
    </row>
    <row r="4266" spans="1:2" x14ac:dyDescent="0.3">
      <c r="A4266" t="s">
        <v>37</v>
      </c>
      <c r="B4266">
        <v>8.1</v>
      </c>
    </row>
    <row r="4267" spans="1:2" x14ac:dyDescent="0.3">
      <c r="A4267" t="s">
        <v>37</v>
      </c>
      <c r="B4267">
        <v>7</v>
      </c>
    </row>
    <row r="4268" spans="1:2" x14ac:dyDescent="0.3">
      <c r="A4268" t="s">
        <v>37</v>
      </c>
      <c r="B4268">
        <v>7.4</v>
      </c>
    </row>
    <row r="4269" spans="1:2" x14ac:dyDescent="0.3">
      <c r="A4269" t="s">
        <v>37</v>
      </c>
      <c r="B4269">
        <v>8.3000000000000007</v>
      </c>
    </row>
    <row r="4270" spans="1:2" x14ac:dyDescent="0.3">
      <c r="A4270" t="s">
        <v>37</v>
      </c>
      <c r="B4270">
        <v>6.1</v>
      </c>
    </row>
    <row r="4271" spans="1:2" x14ac:dyDescent="0.3">
      <c r="A4271" t="s">
        <v>37</v>
      </c>
      <c r="B4271">
        <v>7.5</v>
      </c>
    </row>
    <row r="4272" spans="1:2" x14ac:dyDescent="0.3">
      <c r="A4272" t="s">
        <v>37</v>
      </c>
      <c r="B4272">
        <v>7</v>
      </c>
    </row>
    <row r="4273" spans="1:2" x14ac:dyDescent="0.3">
      <c r="A4273" t="s">
        <v>37</v>
      </c>
      <c r="B4273">
        <v>5.3</v>
      </c>
    </row>
    <row r="4274" spans="1:2" x14ac:dyDescent="0.3">
      <c r="A4274" t="s">
        <v>37</v>
      </c>
      <c r="B4274">
        <v>4.7</v>
      </c>
    </row>
    <row r="4275" spans="1:2" x14ac:dyDescent="0.3">
      <c r="A4275" t="s">
        <v>37</v>
      </c>
      <c r="B4275">
        <v>5.7</v>
      </c>
    </row>
    <row r="4276" spans="1:2" x14ac:dyDescent="0.3">
      <c r="A4276" t="s">
        <v>37</v>
      </c>
      <c r="B4276">
        <v>8.1</v>
      </c>
    </row>
    <row r="4277" spans="1:2" x14ac:dyDescent="0.3">
      <c r="A4277" t="s">
        <v>37</v>
      </c>
      <c r="B4277">
        <v>7.8</v>
      </c>
    </row>
    <row r="4278" spans="1:2" x14ac:dyDescent="0.3">
      <c r="A4278" t="s">
        <v>37</v>
      </c>
      <c r="B4278">
        <v>6.5</v>
      </c>
    </row>
    <row r="4279" spans="1:2" x14ac:dyDescent="0.3">
      <c r="A4279" t="s">
        <v>11690</v>
      </c>
      <c r="B4279">
        <v>8</v>
      </c>
    </row>
    <row r="4280" spans="1:2" x14ac:dyDescent="0.3">
      <c r="A4280" t="s">
        <v>37</v>
      </c>
      <c r="B4280">
        <v>3.3</v>
      </c>
    </row>
    <row r="4281" spans="1:2" x14ac:dyDescent="0.3">
      <c r="A4281" t="s">
        <v>37</v>
      </c>
      <c r="B4281">
        <v>8.3000000000000007</v>
      </c>
    </row>
    <row r="4282" spans="1:2" x14ac:dyDescent="0.3">
      <c r="A4282" t="s">
        <v>37</v>
      </c>
      <c r="B4282">
        <v>6.9</v>
      </c>
    </row>
    <row r="4283" spans="1:2" x14ac:dyDescent="0.3">
      <c r="A4283" t="s">
        <v>37</v>
      </c>
      <c r="B4283">
        <v>7.3</v>
      </c>
    </row>
    <row r="4284" spans="1:2" x14ac:dyDescent="0.3">
      <c r="A4284" t="s">
        <v>37</v>
      </c>
      <c r="B4284">
        <v>8.1</v>
      </c>
    </row>
    <row r="4285" spans="1:2" x14ac:dyDescent="0.3">
      <c r="A4285" t="s">
        <v>37</v>
      </c>
      <c r="B4285">
        <v>6.5</v>
      </c>
    </row>
    <row r="4286" spans="1:2" x14ac:dyDescent="0.3">
      <c r="A4286" t="s">
        <v>37</v>
      </c>
      <c r="B4286">
        <v>6.8</v>
      </c>
    </row>
    <row r="4287" spans="1:2" x14ac:dyDescent="0.3">
      <c r="A4287" t="s">
        <v>37</v>
      </c>
      <c r="B4287">
        <v>7.3</v>
      </c>
    </row>
    <row r="4288" spans="1:2" x14ac:dyDescent="0.3">
      <c r="A4288" t="s">
        <v>37</v>
      </c>
      <c r="B4288">
        <v>6.4</v>
      </c>
    </row>
    <row r="4289" spans="1:2" x14ac:dyDescent="0.3">
      <c r="A4289" t="s">
        <v>37</v>
      </c>
      <c r="B4289">
        <v>4.5999999999999996</v>
      </c>
    </row>
    <row r="4290" spans="1:2" x14ac:dyDescent="0.3">
      <c r="A4290" t="s">
        <v>1464</v>
      </c>
      <c r="B4290">
        <v>6.5</v>
      </c>
    </row>
    <row r="4291" spans="1:2" x14ac:dyDescent="0.3">
      <c r="A4291" t="s">
        <v>37</v>
      </c>
      <c r="B4291">
        <v>7</v>
      </c>
    </row>
    <row r="4292" spans="1:2" x14ac:dyDescent="0.3">
      <c r="A4292" t="s">
        <v>37</v>
      </c>
      <c r="B4292">
        <v>5.4</v>
      </c>
    </row>
    <row r="4293" spans="1:2" x14ac:dyDescent="0.3">
      <c r="A4293" t="s">
        <v>37</v>
      </c>
      <c r="B4293">
        <v>6.7</v>
      </c>
    </row>
    <row r="4294" spans="1:2" x14ac:dyDescent="0.3">
      <c r="A4294" t="s">
        <v>5611</v>
      </c>
      <c r="B4294">
        <v>2.8</v>
      </c>
    </row>
    <row r="4295" spans="1:2" x14ac:dyDescent="0.3">
      <c r="A4295" t="s">
        <v>37</v>
      </c>
      <c r="B4295">
        <v>7.4</v>
      </c>
    </row>
    <row r="4296" spans="1:2" x14ac:dyDescent="0.3">
      <c r="A4296" t="s">
        <v>37</v>
      </c>
      <c r="B4296">
        <v>5.8</v>
      </c>
    </row>
    <row r="4297" spans="1:2" x14ac:dyDescent="0.3">
      <c r="A4297" t="s">
        <v>37</v>
      </c>
      <c r="B4297">
        <v>7.1</v>
      </c>
    </row>
    <row r="4298" spans="1:2" x14ac:dyDescent="0.3">
      <c r="A4298" t="s">
        <v>37</v>
      </c>
      <c r="B4298">
        <v>4.5</v>
      </c>
    </row>
    <row r="4299" spans="1:2" x14ac:dyDescent="0.3">
      <c r="A4299" t="s">
        <v>37</v>
      </c>
      <c r="B4299">
        <v>7.9</v>
      </c>
    </row>
    <row r="4300" spans="1:2" x14ac:dyDescent="0.3">
      <c r="A4300" t="s">
        <v>5611</v>
      </c>
      <c r="B4300">
        <v>5.3</v>
      </c>
    </row>
    <row r="4301" spans="1:2" x14ac:dyDescent="0.3">
      <c r="A4301" t="s">
        <v>37</v>
      </c>
      <c r="B4301">
        <v>5.4</v>
      </c>
    </row>
    <row r="4302" spans="1:2" x14ac:dyDescent="0.3">
      <c r="A4302" t="s">
        <v>37</v>
      </c>
      <c r="B4302">
        <v>4.8</v>
      </c>
    </row>
    <row r="4303" spans="1:2" x14ac:dyDescent="0.3">
      <c r="A4303" t="s">
        <v>37</v>
      </c>
      <c r="B4303">
        <v>5.9</v>
      </c>
    </row>
    <row r="4304" spans="1:2" x14ac:dyDescent="0.3">
      <c r="A4304" t="s">
        <v>37</v>
      </c>
      <c r="B4304">
        <v>6.2</v>
      </c>
    </row>
    <row r="4305" spans="1:2" x14ac:dyDescent="0.3">
      <c r="A4305" t="s">
        <v>37</v>
      </c>
      <c r="B4305">
        <v>5.9</v>
      </c>
    </row>
    <row r="4306" spans="1:2" x14ac:dyDescent="0.3">
      <c r="A4306" t="s">
        <v>37</v>
      </c>
      <c r="B4306">
        <v>6.6</v>
      </c>
    </row>
    <row r="4307" spans="1:2" x14ac:dyDescent="0.3">
      <c r="A4307" t="s">
        <v>37</v>
      </c>
      <c r="B4307">
        <v>6.6</v>
      </c>
    </row>
    <row r="4308" spans="1:2" x14ac:dyDescent="0.3">
      <c r="A4308" t="s">
        <v>37</v>
      </c>
      <c r="B4308">
        <v>5.0999999999999996</v>
      </c>
    </row>
    <row r="4309" spans="1:2" x14ac:dyDescent="0.3">
      <c r="A4309" t="s">
        <v>37</v>
      </c>
      <c r="B4309">
        <v>6</v>
      </c>
    </row>
    <row r="4310" spans="1:2" x14ac:dyDescent="0.3">
      <c r="A4310" t="s">
        <v>37</v>
      </c>
      <c r="B4310">
        <v>6.8</v>
      </c>
    </row>
    <row r="4311" spans="1:2" x14ac:dyDescent="0.3">
      <c r="A4311" t="s">
        <v>37</v>
      </c>
      <c r="B4311">
        <v>5.4</v>
      </c>
    </row>
    <row r="4312" spans="1:2" x14ac:dyDescent="0.3">
      <c r="A4312" t="s">
        <v>37</v>
      </c>
      <c r="B4312">
        <v>5.2</v>
      </c>
    </row>
    <row r="4313" spans="1:2" x14ac:dyDescent="0.3">
      <c r="A4313" t="s">
        <v>37</v>
      </c>
      <c r="B4313">
        <v>7.8</v>
      </c>
    </row>
    <row r="4314" spans="1:2" x14ac:dyDescent="0.3">
      <c r="A4314" t="s">
        <v>37</v>
      </c>
      <c r="B4314">
        <v>6.4</v>
      </c>
    </row>
    <row r="4315" spans="1:2" x14ac:dyDescent="0.3">
      <c r="A4315" t="s">
        <v>37</v>
      </c>
      <c r="B4315">
        <v>6.1</v>
      </c>
    </row>
    <row r="4316" spans="1:2" x14ac:dyDescent="0.3">
      <c r="A4316" t="s">
        <v>37</v>
      </c>
      <c r="B4316">
        <v>5.7</v>
      </c>
    </row>
    <row r="4317" spans="1:2" x14ac:dyDescent="0.3">
      <c r="A4317" t="s">
        <v>37</v>
      </c>
      <c r="B4317">
        <v>5.5</v>
      </c>
    </row>
    <row r="4318" spans="1:2" x14ac:dyDescent="0.3">
      <c r="A4318" t="s">
        <v>37</v>
      </c>
      <c r="B4318">
        <v>7.4</v>
      </c>
    </row>
    <row r="4319" spans="1:2" x14ac:dyDescent="0.3">
      <c r="A4319" t="s">
        <v>37</v>
      </c>
      <c r="B4319">
        <v>7.1</v>
      </c>
    </row>
    <row r="4320" spans="1:2" x14ac:dyDescent="0.3">
      <c r="A4320" t="s">
        <v>37</v>
      </c>
      <c r="B4320">
        <v>3.9</v>
      </c>
    </row>
    <row r="4321" spans="1:2" x14ac:dyDescent="0.3">
      <c r="A4321" t="s">
        <v>37</v>
      </c>
      <c r="B4321">
        <v>4.5999999999999996</v>
      </c>
    </row>
    <row r="4322" spans="1:2" x14ac:dyDescent="0.3">
      <c r="A4322" t="s">
        <v>37</v>
      </c>
      <c r="B4322">
        <v>7.3</v>
      </c>
    </row>
    <row r="4323" spans="1:2" x14ac:dyDescent="0.3">
      <c r="A4323" t="s">
        <v>37</v>
      </c>
      <c r="B4323">
        <v>7.7</v>
      </c>
    </row>
    <row r="4324" spans="1:2" x14ac:dyDescent="0.3">
      <c r="A4324" t="s">
        <v>37</v>
      </c>
      <c r="B4324">
        <v>4.9000000000000004</v>
      </c>
    </row>
    <row r="4325" spans="1:2" x14ac:dyDescent="0.3">
      <c r="A4325" t="s">
        <v>37</v>
      </c>
      <c r="B4325">
        <v>6.3</v>
      </c>
    </row>
    <row r="4326" spans="1:2" x14ac:dyDescent="0.3">
      <c r="A4326" t="s">
        <v>37</v>
      </c>
      <c r="B4326">
        <v>6.1</v>
      </c>
    </row>
    <row r="4327" spans="1:2" x14ac:dyDescent="0.3">
      <c r="A4327" t="s">
        <v>37</v>
      </c>
      <c r="B4327">
        <v>6.6</v>
      </c>
    </row>
    <row r="4328" spans="1:2" x14ac:dyDescent="0.3">
      <c r="A4328" t="s">
        <v>37</v>
      </c>
      <c r="B4328">
        <v>5.7</v>
      </c>
    </row>
    <row r="4329" spans="1:2" x14ac:dyDescent="0.3">
      <c r="A4329" t="s">
        <v>37</v>
      </c>
      <c r="B4329">
        <v>5.6</v>
      </c>
    </row>
    <row r="4330" spans="1:2" x14ac:dyDescent="0.3">
      <c r="A4330" t="s">
        <v>8731</v>
      </c>
      <c r="B4330">
        <v>6</v>
      </c>
    </row>
    <row r="4331" spans="1:2" x14ac:dyDescent="0.3">
      <c r="A4331" t="s">
        <v>37</v>
      </c>
      <c r="B4331">
        <v>5.7</v>
      </c>
    </row>
    <row r="4332" spans="1:2" x14ac:dyDescent="0.3">
      <c r="A4332" t="s">
        <v>37</v>
      </c>
      <c r="B4332">
        <v>7</v>
      </c>
    </row>
    <row r="4333" spans="1:2" x14ac:dyDescent="0.3">
      <c r="A4333" t="s">
        <v>37</v>
      </c>
      <c r="B4333">
        <v>5.3</v>
      </c>
    </row>
    <row r="4334" spans="1:2" x14ac:dyDescent="0.3">
      <c r="A4334" t="s">
        <v>37</v>
      </c>
      <c r="B4334">
        <v>4.4000000000000004</v>
      </c>
    </row>
    <row r="4335" spans="1:2" x14ac:dyDescent="0.3">
      <c r="A4335" t="s">
        <v>37</v>
      </c>
      <c r="B4335">
        <v>3.4</v>
      </c>
    </row>
    <row r="4336" spans="1:2" x14ac:dyDescent="0.3">
      <c r="A4336" t="s">
        <v>37</v>
      </c>
      <c r="B4336">
        <v>4.5</v>
      </c>
    </row>
    <row r="4337" spans="1:2" x14ac:dyDescent="0.3">
      <c r="A4337" t="s">
        <v>37</v>
      </c>
      <c r="B4337">
        <v>3.4</v>
      </c>
    </row>
    <row r="4338" spans="1:2" x14ac:dyDescent="0.3">
      <c r="A4338" t="s">
        <v>37</v>
      </c>
      <c r="B4338">
        <v>7.1</v>
      </c>
    </row>
    <row r="4339" spans="1:2" x14ac:dyDescent="0.3">
      <c r="A4339" t="s">
        <v>37</v>
      </c>
      <c r="B4339">
        <v>6.4</v>
      </c>
    </row>
    <row r="4340" spans="1:2" x14ac:dyDescent="0.3">
      <c r="A4340" t="s">
        <v>37</v>
      </c>
      <c r="B4340">
        <v>5.2</v>
      </c>
    </row>
    <row r="4341" spans="1:2" x14ac:dyDescent="0.3">
      <c r="A4341" t="s">
        <v>37</v>
      </c>
      <c r="B4341">
        <v>7</v>
      </c>
    </row>
    <row r="4342" spans="1:2" x14ac:dyDescent="0.3">
      <c r="A4342" t="s">
        <v>37</v>
      </c>
      <c r="B4342">
        <v>7.3</v>
      </c>
    </row>
    <row r="4343" spans="1:2" x14ac:dyDescent="0.3">
      <c r="A4343" t="s">
        <v>15950</v>
      </c>
      <c r="B4343">
        <v>8.1</v>
      </c>
    </row>
    <row r="4344" spans="1:2" x14ac:dyDescent="0.3">
      <c r="A4344" t="s">
        <v>1464</v>
      </c>
      <c r="B4344">
        <v>5.8</v>
      </c>
    </row>
    <row r="4345" spans="1:2" x14ac:dyDescent="0.3">
      <c r="A4345" t="s">
        <v>37</v>
      </c>
      <c r="B4345">
        <v>5.9</v>
      </c>
    </row>
    <row r="4346" spans="1:2" x14ac:dyDescent="0.3">
      <c r="A4346" t="s">
        <v>5611</v>
      </c>
      <c r="B4346">
        <v>6.4</v>
      </c>
    </row>
    <row r="4347" spans="1:2" x14ac:dyDescent="0.3">
      <c r="A4347" t="s">
        <v>37</v>
      </c>
      <c r="B4347">
        <v>7.5</v>
      </c>
    </row>
    <row r="4348" spans="1:2" x14ac:dyDescent="0.3">
      <c r="A4348" t="s">
        <v>37</v>
      </c>
      <c r="B4348">
        <v>7.8</v>
      </c>
    </row>
    <row r="4349" spans="1:2" x14ac:dyDescent="0.3">
      <c r="A4349" t="s">
        <v>37</v>
      </c>
      <c r="B4349">
        <v>6.3</v>
      </c>
    </row>
    <row r="4350" spans="1:2" x14ac:dyDescent="0.3">
      <c r="A4350" t="s">
        <v>37</v>
      </c>
      <c r="B4350">
        <v>7.2</v>
      </c>
    </row>
    <row r="4351" spans="1:2" x14ac:dyDescent="0.3">
      <c r="A4351" t="s">
        <v>37</v>
      </c>
      <c r="B4351">
        <v>5.6</v>
      </c>
    </row>
    <row r="4352" spans="1:2" x14ac:dyDescent="0.3">
      <c r="A4352" t="s">
        <v>37</v>
      </c>
      <c r="B4352">
        <v>7.2</v>
      </c>
    </row>
    <row r="4353" spans="1:2" x14ac:dyDescent="0.3">
      <c r="A4353" t="s">
        <v>37</v>
      </c>
      <c r="B4353">
        <v>8</v>
      </c>
    </row>
    <row r="4354" spans="1:2" x14ac:dyDescent="0.3">
      <c r="A4354" t="s">
        <v>37</v>
      </c>
      <c r="B4354">
        <v>8.5</v>
      </c>
    </row>
    <row r="4355" spans="1:2" x14ac:dyDescent="0.3">
      <c r="A4355" t="s">
        <v>2778</v>
      </c>
      <c r="B4355">
        <v>6.8</v>
      </c>
    </row>
    <row r="4356" spans="1:2" x14ac:dyDescent="0.3">
      <c r="A4356" t="s">
        <v>37</v>
      </c>
      <c r="B4356">
        <v>7.3</v>
      </c>
    </row>
    <row r="4357" spans="1:2" x14ac:dyDescent="0.3">
      <c r="A4357" t="s">
        <v>37</v>
      </c>
      <c r="B4357">
        <v>5.5</v>
      </c>
    </row>
    <row r="4358" spans="1:2" x14ac:dyDescent="0.3">
      <c r="A4358" t="s">
        <v>37</v>
      </c>
      <c r="B4358">
        <v>7.3</v>
      </c>
    </row>
    <row r="4359" spans="1:2" x14ac:dyDescent="0.3">
      <c r="A4359" t="s">
        <v>37</v>
      </c>
      <c r="B4359">
        <v>6.3</v>
      </c>
    </row>
    <row r="4360" spans="1:2" x14ac:dyDescent="0.3">
      <c r="A4360" t="s">
        <v>20702</v>
      </c>
      <c r="B4360">
        <v>5.0999999999999996</v>
      </c>
    </row>
    <row r="4361" spans="1:2" x14ac:dyDescent="0.3">
      <c r="A4361" t="s">
        <v>37</v>
      </c>
      <c r="B4361">
        <v>6.6</v>
      </c>
    </row>
    <row r="4362" spans="1:2" x14ac:dyDescent="0.3">
      <c r="A4362" t="s">
        <v>37</v>
      </c>
      <c r="B4362">
        <v>6.1</v>
      </c>
    </row>
    <row r="4363" spans="1:2" x14ac:dyDescent="0.3">
      <c r="A4363" t="s">
        <v>20718</v>
      </c>
      <c r="B4363">
        <v>7.5</v>
      </c>
    </row>
    <row r="4364" spans="1:2" x14ac:dyDescent="0.3">
      <c r="A4364" t="s">
        <v>37</v>
      </c>
      <c r="B4364">
        <v>7</v>
      </c>
    </row>
    <row r="4365" spans="1:2" x14ac:dyDescent="0.3">
      <c r="A4365" t="s">
        <v>37</v>
      </c>
      <c r="B4365">
        <v>7.2</v>
      </c>
    </row>
    <row r="4366" spans="1:2" x14ac:dyDescent="0.3">
      <c r="A4366" t="s">
        <v>37</v>
      </c>
      <c r="B4366">
        <v>5.3</v>
      </c>
    </row>
    <row r="4367" spans="1:2" x14ac:dyDescent="0.3">
      <c r="A4367" t="s">
        <v>37</v>
      </c>
      <c r="B4367">
        <v>8.6999999999999993</v>
      </c>
    </row>
    <row r="4368" spans="1:2" x14ac:dyDescent="0.3">
      <c r="A4368" t="s">
        <v>37</v>
      </c>
      <c r="B4368">
        <v>3.4</v>
      </c>
    </row>
    <row r="4369" spans="1:2" x14ac:dyDescent="0.3">
      <c r="A4369" t="s">
        <v>37</v>
      </c>
      <c r="B4369">
        <v>5.4</v>
      </c>
    </row>
    <row r="4370" spans="1:2" x14ac:dyDescent="0.3">
      <c r="A4370" t="s">
        <v>8731</v>
      </c>
      <c r="B4370">
        <v>7.8</v>
      </c>
    </row>
    <row r="4371" spans="1:2" x14ac:dyDescent="0.3">
      <c r="A4371" t="s">
        <v>37</v>
      </c>
      <c r="B4371">
        <v>6.7</v>
      </c>
    </row>
    <row r="4372" spans="1:2" x14ac:dyDescent="0.3">
      <c r="A4372" t="s">
        <v>37</v>
      </c>
      <c r="B4372">
        <v>4.7</v>
      </c>
    </row>
    <row r="4373" spans="1:2" x14ac:dyDescent="0.3">
      <c r="A4373" t="s">
        <v>37</v>
      </c>
      <c r="B4373">
        <v>6.3</v>
      </c>
    </row>
    <row r="4374" spans="1:2" x14ac:dyDescent="0.3">
      <c r="A4374" t="s">
        <v>2778</v>
      </c>
      <c r="B4374">
        <v>7.4</v>
      </c>
    </row>
    <row r="4375" spans="1:2" x14ac:dyDescent="0.3">
      <c r="A4375" t="s">
        <v>37</v>
      </c>
      <c r="B4375">
        <v>6.1</v>
      </c>
    </row>
    <row r="4376" spans="1:2" x14ac:dyDescent="0.3">
      <c r="A4376" t="s">
        <v>37</v>
      </c>
      <c r="B4376">
        <v>7.5</v>
      </c>
    </row>
    <row r="4377" spans="1:2" x14ac:dyDescent="0.3">
      <c r="A4377" t="s">
        <v>37</v>
      </c>
      <c r="B4377">
        <v>6.3</v>
      </c>
    </row>
    <row r="4378" spans="1:2" x14ac:dyDescent="0.3">
      <c r="A4378" t="s">
        <v>37</v>
      </c>
      <c r="B4378">
        <v>6.3</v>
      </c>
    </row>
    <row r="4379" spans="1:2" x14ac:dyDescent="0.3">
      <c r="A4379" t="s">
        <v>37</v>
      </c>
      <c r="B4379">
        <v>6.8</v>
      </c>
    </row>
    <row r="4380" spans="1:2" x14ac:dyDescent="0.3">
      <c r="A4380" t="s">
        <v>5611</v>
      </c>
      <c r="B4380">
        <v>7.8</v>
      </c>
    </row>
    <row r="4381" spans="1:2" x14ac:dyDescent="0.3">
      <c r="A4381" t="s">
        <v>37</v>
      </c>
      <c r="B4381">
        <v>6.9</v>
      </c>
    </row>
    <row r="4382" spans="1:2" x14ac:dyDescent="0.3">
      <c r="A4382" t="s">
        <v>37</v>
      </c>
      <c r="B4382">
        <v>8</v>
      </c>
    </row>
    <row r="4383" spans="1:2" x14ac:dyDescent="0.3">
      <c r="A4383" t="s">
        <v>37</v>
      </c>
      <c r="B4383">
        <v>7.8</v>
      </c>
    </row>
    <row r="4384" spans="1:2" x14ac:dyDescent="0.3">
      <c r="A4384" t="s">
        <v>37</v>
      </c>
      <c r="B4384">
        <v>7.4</v>
      </c>
    </row>
    <row r="4385" spans="1:2" x14ac:dyDescent="0.3">
      <c r="A4385" t="s">
        <v>37</v>
      </c>
      <c r="B4385">
        <v>6.1</v>
      </c>
    </row>
    <row r="4386" spans="1:2" x14ac:dyDescent="0.3">
      <c r="A4386" t="s">
        <v>37</v>
      </c>
      <c r="B4386">
        <v>4.3</v>
      </c>
    </row>
    <row r="4387" spans="1:2" x14ac:dyDescent="0.3">
      <c r="A4387" t="s">
        <v>37</v>
      </c>
      <c r="B4387">
        <v>3.5</v>
      </c>
    </row>
    <row r="4388" spans="1:2" x14ac:dyDescent="0.3">
      <c r="A4388" t="s">
        <v>15950</v>
      </c>
      <c r="B4388">
        <v>7.2</v>
      </c>
    </row>
    <row r="4389" spans="1:2" x14ac:dyDescent="0.3">
      <c r="A4389" t="s">
        <v>37</v>
      </c>
      <c r="B4389">
        <v>4.7</v>
      </c>
    </row>
    <row r="4390" spans="1:2" x14ac:dyDescent="0.3">
      <c r="A4390" t="s">
        <v>11690</v>
      </c>
      <c r="B4390">
        <v>7.3</v>
      </c>
    </row>
    <row r="4391" spans="1:2" x14ac:dyDescent="0.3">
      <c r="A4391" t="s">
        <v>37</v>
      </c>
      <c r="B4391">
        <v>7.9</v>
      </c>
    </row>
    <row r="4392" spans="1:2" x14ac:dyDescent="0.3">
      <c r="A4392" t="s">
        <v>37</v>
      </c>
      <c r="B4392">
        <v>5.0999999999999996</v>
      </c>
    </row>
    <row r="4393" spans="1:2" x14ac:dyDescent="0.3">
      <c r="A4393" t="s">
        <v>1464</v>
      </c>
      <c r="B4393">
        <v>7.2</v>
      </c>
    </row>
    <row r="4394" spans="1:2" x14ac:dyDescent="0.3">
      <c r="A4394" t="s">
        <v>37</v>
      </c>
      <c r="B4394">
        <v>5.4</v>
      </c>
    </row>
    <row r="4395" spans="1:2" x14ac:dyDescent="0.3">
      <c r="A4395" t="s">
        <v>37</v>
      </c>
      <c r="B4395">
        <v>3.7</v>
      </c>
    </row>
    <row r="4396" spans="1:2" x14ac:dyDescent="0.3">
      <c r="A4396" t="s">
        <v>37</v>
      </c>
      <c r="B4396">
        <v>7.4</v>
      </c>
    </row>
    <row r="4397" spans="1:2" x14ac:dyDescent="0.3">
      <c r="A4397" t="s">
        <v>37</v>
      </c>
      <c r="B4397">
        <v>7.1</v>
      </c>
    </row>
    <row r="4398" spans="1:2" x14ac:dyDescent="0.3">
      <c r="A4398" t="s">
        <v>37</v>
      </c>
      <c r="B4398">
        <v>6.8</v>
      </c>
    </row>
    <row r="4399" spans="1:2" x14ac:dyDescent="0.3">
      <c r="A4399" t="s">
        <v>37</v>
      </c>
      <c r="B4399">
        <v>8.1999999999999993</v>
      </c>
    </row>
    <row r="4400" spans="1:2" x14ac:dyDescent="0.3">
      <c r="A4400" t="s">
        <v>37</v>
      </c>
      <c r="B4400">
        <v>7</v>
      </c>
    </row>
    <row r="4401" spans="1:2" x14ac:dyDescent="0.3">
      <c r="A4401" t="s">
        <v>37</v>
      </c>
      <c r="B4401">
        <v>7.4</v>
      </c>
    </row>
    <row r="4402" spans="1:2" x14ac:dyDescent="0.3">
      <c r="A4402" t="s">
        <v>37</v>
      </c>
      <c r="B4402">
        <v>6.7</v>
      </c>
    </row>
    <row r="4403" spans="1:2" x14ac:dyDescent="0.3">
      <c r="A4403" t="s">
        <v>1946</v>
      </c>
      <c r="B4403">
        <v>5.7</v>
      </c>
    </row>
    <row r="4404" spans="1:2" x14ac:dyDescent="0.3">
      <c r="A4404" t="s">
        <v>37</v>
      </c>
      <c r="B4404">
        <v>7.6</v>
      </c>
    </row>
    <row r="4405" spans="1:2" x14ac:dyDescent="0.3">
      <c r="A4405" t="s">
        <v>37</v>
      </c>
      <c r="B4405">
        <v>7.2</v>
      </c>
    </row>
    <row r="4406" spans="1:2" x14ac:dyDescent="0.3">
      <c r="A4406" t="s">
        <v>37</v>
      </c>
      <c r="B4406">
        <v>7.5</v>
      </c>
    </row>
    <row r="4407" spans="1:2" x14ac:dyDescent="0.3">
      <c r="A4407" t="s">
        <v>37</v>
      </c>
      <c r="B4407">
        <v>6.8</v>
      </c>
    </row>
    <row r="4408" spans="1:2" x14ac:dyDescent="0.3">
      <c r="A4408" t="s">
        <v>37</v>
      </c>
      <c r="B4408">
        <v>6.9</v>
      </c>
    </row>
    <row r="4409" spans="1:2" x14ac:dyDescent="0.3">
      <c r="A4409" t="s">
        <v>2778</v>
      </c>
      <c r="B4409">
        <v>7.9</v>
      </c>
    </row>
    <row r="4410" spans="1:2" x14ac:dyDescent="0.3">
      <c r="A4410" t="s">
        <v>11690</v>
      </c>
      <c r="B4410">
        <v>7.6</v>
      </c>
    </row>
    <row r="4411" spans="1:2" x14ac:dyDescent="0.3">
      <c r="A4411" t="s">
        <v>37</v>
      </c>
      <c r="B4411">
        <v>6.7</v>
      </c>
    </row>
    <row r="4412" spans="1:2" x14ac:dyDescent="0.3">
      <c r="A4412" t="s">
        <v>37</v>
      </c>
      <c r="B4412">
        <v>5.8</v>
      </c>
    </row>
    <row r="4413" spans="1:2" x14ac:dyDescent="0.3">
      <c r="A4413" t="s">
        <v>37</v>
      </c>
      <c r="B4413">
        <v>6.5</v>
      </c>
    </row>
    <row r="4414" spans="1:2" x14ac:dyDescent="0.3">
      <c r="A4414" t="s">
        <v>37</v>
      </c>
      <c r="B4414">
        <v>7.2</v>
      </c>
    </row>
    <row r="4415" spans="1:2" x14ac:dyDescent="0.3">
      <c r="A4415" t="s">
        <v>37</v>
      </c>
      <c r="B4415">
        <v>6.9</v>
      </c>
    </row>
    <row r="4416" spans="1:2" x14ac:dyDescent="0.3">
      <c r="A4416" t="s">
        <v>37</v>
      </c>
      <c r="B4416">
        <v>5.5</v>
      </c>
    </row>
    <row r="4417" spans="1:2" x14ac:dyDescent="0.3">
      <c r="A4417" t="s">
        <v>37</v>
      </c>
      <c r="B4417">
        <v>6.5</v>
      </c>
    </row>
    <row r="4418" spans="1:2" x14ac:dyDescent="0.3">
      <c r="A4418" t="s">
        <v>37</v>
      </c>
      <c r="B4418">
        <v>6.2</v>
      </c>
    </row>
    <row r="4419" spans="1:2" x14ac:dyDescent="0.3">
      <c r="A4419" t="s">
        <v>37</v>
      </c>
      <c r="B4419">
        <v>6.7</v>
      </c>
    </row>
    <row r="4420" spans="1:2" x14ac:dyDescent="0.3">
      <c r="A4420" t="s">
        <v>37</v>
      </c>
      <c r="B4420">
        <v>5.7</v>
      </c>
    </row>
    <row r="4421" spans="1:2" x14ac:dyDescent="0.3">
      <c r="A4421" t="s">
        <v>37</v>
      </c>
      <c r="B4421">
        <v>8.6</v>
      </c>
    </row>
    <row r="4422" spans="1:2" x14ac:dyDescent="0.3">
      <c r="A4422" t="s">
        <v>37</v>
      </c>
      <c r="B4422">
        <v>6.5</v>
      </c>
    </row>
    <row r="4423" spans="1:2" x14ac:dyDescent="0.3">
      <c r="A4423" t="s">
        <v>37</v>
      </c>
      <c r="B4423">
        <v>6.3</v>
      </c>
    </row>
    <row r="4424" spans="1:2" x14ac:dyDescent="0.3">
      <c r="A4424" t="s">
        <v>37</v>
      </c>
      <c r="B4424">
        <v>4.3</v>
      </c>
    </row>
    <row r="4425" spans="1:2" x14ac:dyDescent="0.3">
      <c r="A4425" t="s">
        <v>37</v>
      </c>
      <c r="B4425">
        <v>6.1</v>
      </c>
    </row>
    <row r="4426" spans="1:2" x14ac:dyDescent="0.3">
      <c r="A4426" t="s">
        <v>37</v>
      </c>
      <c r="B4426">
        <v>6</v>
      </c>
    </row>
    <row r="4427" spans="1:2" x14ac:dyDescent="0.3">
      <c r="A4427" t="s">
        <v>37</v>
      </c>
      <c r="B4427">
        <v>5.8</v>
      </c>
    </row>
    <row r="4428" spans="1:2" x14ac:dyDescent="0.3">
      <c r="A4428" t="s">
        <v>37</v>
      </c>
      <c r="B4428">
        <v>6.7</v>
      </c>
    </row>
    <row r="4429" spans="1:2" x14ac:dyDescent="0.3">
      <c r="A4429" t="s">
        <v>37</v>
      </c>
      <c r="B4429">
        <v>6.7</v>
      </c>
    </row>
    <row r="4430" spans="1:2" x14ac:dyDescent="0.3">
      <c r="A4430" t="s">
        <v>37</v>
      </c>
      <c r="B4430">
        <v>7.6</v>
      </c>
    </row>
    <row r="4431" spans="1:2" x14ac:dyDescent="0.3">
      <c r="A4431" t="s">
        <v>37</v>
      </c>
      <c r="B4431">
        <v>5.0999999999999996</v>
      </c>
    </row>
    <row r="4432" spans="1:2" x14ac:dyDescent="0.3">
      <c r="A4432" t="s">
        <v>37</v>
      </c>
      <c r="B4432">
        <v>6.8</v>
      </c>
    </row>
    <row r="4433" spans="1:2" x14ac:dyDescent="0.3">
      <c r="A4433" t="s">
        <v>37</v>
      </c>
      <c r="B4433">
        <v>6.8</v>
      </c>
    </row>
    <row r="4434" spans="1:2" x14ac:dyDescent="0.3">
      <c r="A4434" t="s">
        <v>37</v>
      </c>
      <c r="B4434">
        <v>6.8</v>
      </c>
    </row>
    <row r="4435" spans="1:2" x14ac:dyDescent="0.3">
      <c r="A4435" t="s">
        <v>37</v>
      </c>
      <c r="B4435">
        <v>6.3</v>
      </c>
    </row>
    <row r="4436" spans="1:2" x14ac:dyDescent="0.3">
      <c r="A4436" t="s">
        <v>37</v>
      </c>
      <c r="B4436">
        <v>7.1</v>
      </c>
    </row>
    <row r="4437" spans="1:2" x14ac:dyDescent="0.3">
      <c r="A4437" t="s">
        <v>37</v>
      </c>
      <c r="B4437">
        <v>2.8</v>
      </c>
    </row>
    <row r="4438" spans="1:2" x14ac:dyDescent="0.3">
      <c r="A4438" t="s">
        <v>37</v>
      </c>
      <c r="B4438">
        <v>8.1999999999999993</v>
      </c>
    </row>
    <row r="4439" spans="1:2" x14ac:dyDescent="0.3">
      <c r="A4439" t="s">
        <v>37</v>
      </c>
      <c r="B4439">
        <v>3.1</v>
      </c>
    </row>
    <row r="4440" spans="1:2" x14ac:dyDescent="0.3">
      <c r="A4440" t="s">
        <v>37</v>
      </c>
      <c r="B4440">
        <v>7</v>
      </c>
    </row>
    <row r="4441" spans="1:2" x14ac:dyDescent="0.3">
      <c r="A4441" t="s">
        <v>37</v>
      </c>
      <c r="B4441">
        <v>3.3</v>
      </c>
    </row>
    <row r="4442" spans="1:2" x14ac:dyDescent="0.3">
      <c r="A4442" t="s">
        <v>37</v>
      </c>
      <c r="B4442">
        <v>3.6</v>
      </c>
    </row>
    <row r="4443" spans="1:2" x14ac:dyDescent="0.3">
      <c r="A4443" t="s">
        <v>37</v>
      </c>
      <c r="B4443">
        <v>7.7</v>
      </c>
    </row>
    <row r="4444" spans="1:2" x14ac:dyDescent="0.3">
      <c r="A4444" t="s">
        <v>2778</v>
      </c>
      <c r="B4444">
        <v>6.7</v>
      </c>
    </row>
    <row r="4445" spans="1:2" x14ac:dyDescent="0.3">
      <c r="A4445" t="s">
        <v>37</v>
      </c>
      <c r="B4445">
        <v>5.5</v>
      </c>
    </row>
    <row r="4446" spans="1:2" x14ac:dyDescent="0.3">
      <c r="A4446" t="s">
        <v>37</v>
      </c>
      <c r="B4446">
        <v>6.6</v>
      </c>
    </row>
    <row r="4447" spans="1:2" x14ac:dyDescent="0.3">
      <c r="A4447" t="s">
        <v>37</v>
      </c>
      <c r="B4447">
        <v>4.8</v>
      </c>
    </row>
    <row r="4448" spans="1:2" x14ac:dyDescent="0.3">
      <c r="A4448" t="s">
        <v>37</v>
      </c>
      <c r="B4448">
        <v>5.5</v>
      </c>
    </row>
    <row r="4449" spans="1:2" x14ac:dyDescent="0.3">
      <c r="A4449" t="s">
        <v>1464</v>
      </c>
      <c r="B4449">
        <v>6.3</v>
      </c>
    </row>
    <row r="4450" spans="1:2" x14ac:dyDescent="0.3">
      <c r="A4450" t="s">
        <v>37</v>
      </c>
      <c r="B4450">
        <v>6.9</v>
      </c>
    </row>
    <row r="4451" spans="1:2" x14ac:dyDescent="0.3">
      <c r="A4451" t="s">
        <v>37</v>
      </c>
      <c r="B4451">
        <v>6.5</v>
      </c>
    </row>
    <row r="4452" spans="1:2" x14ac:dyDescent="0.3">
      <c r="A4452" t="s">
        <v>37</v>
      </c>
      <c r="B4452">
        <v>8.1999999999999993</v>
      </c>
    </row>
    <row r="4453" spans="1:2" x14ac:dyDescent="0.3">
      <c r="A4453" t="s">
        <v>37</v>
      </c>
      <c r="B4453">
        <v>7.1</v>
      </c>
    </row>
    <row r="4454" spans="1:2" x14ac:dyDescent="0.3">
      <c r="A4454" t="s">
        <v>37</v>
      </c>
      <c r="B4454">
        <v>7.3</v>
      </c>
    </row>
    <row r="4455" spans="1:2" x14ac:dyDescent="0.3">
      <c r="A4455" t="s">
        <v>15778</v>
      </c>
      <c r="B4455">
        <v>8.1</v>
      </c>
    </row>
    <row r="4456" spans="1:2" x14ac:dyDescent="0.3">
      <c r="A4456" t="s">
        <v>37</v>
      </c>
      <c r="B4456">
        <v>7.2</v>
      </c>
    </row>
    <row r="4457" spans="1:2" x14ac:dyDescent="0.3">
      <c r="A4457" t="s">
        <v>21178</v>
      </c>
      <c r="B4457">
        <v>7.4</v>
      </c>
    </row>
    <row r="4458" spans="1:2" x14ac:dyDescent="0.3">
      <c r="A4458" t="s">
        <v>37</v>
      </c>
      <c r="B4458">
        <v>6.5</v>
      </c>
    </row>
    <row r="4459" spans="1:2" x14ac:dyDescent="0.3">
      <c r="A4459" t="s">
        <v>37</v>
      </c>
      <c r="B4459">
        <v>5.7</v>
      </c>
    </row>
    <row r="4460" spans="1:2" x14ac:dyDescent="0.3">
      <c r="A4460" t="s">
        <v>37</v>
      </c>
      <c r="B4460">
        <v>6.1</v>
      </c>
    </row>
    <row r="4461" spans="1:2" x14ac:dyDescent="0.3">
      <c r="A4461" t="s">
        <v>37</v>
      </c>
      <c r="B4461">
        <v>7.7</v>
      </c>
    </row>
    <row r="4462" spans="1:2" x14ac:dyDescent="0.3">
      <c r="A4462" t="s">
        <v>37</v>
      </c>
      <c r="B4462">
        <v>8.6999999999999993</v>
      </c>
    </row>
    <row r="4463" spans="1:2" x14ac:dyDescent="0.3">
      <c r="A4463" t="s">
        <v>37</v>
      </c>
      <c r="B4463">
        <v>4.3</v>
      </c>
    </row>
    <row r="4464" spans="1:2" x14ac:dyDescent="0.3">
      <c r="A4464" t="s">
        <v>37</v>
      </c>
      <c r="B4464">
        <v>6.2</v>
      </c>
    </row>
    <row r="4465" spans="1:2" x14ac:dyDescent="0.3">
      <c r="A4465" t="s">
        <v>37</v>
      </c>
      <c r="B4465">
        <v>3.3</v>
      </c>
    </row>
    <row r="4466" spans="1:2" x14ac:dyDescent="0.3">
      <c r="A4466" t="s">
        <v>37</v>
      </c>
      <c r="B4466">
        <v>2.7</v>
      </c>
    </row>
    <row r="4467" spans="1:2" x14ac:dyDescent="0.3">
      <c r="A4467" t="s">
        <v>37</v>
      </c>
      <c r="B4467">
        <v>5.2</v>
      </c>
    </row>
    <row r="4468" spans="1:2" x14ac:dyDescent="0.3">
      <c r="A4468" t="s">
        <v>37</v>
      </c>
      <c r="B4468">
        <v>8.1999999999999993</v>
      </c>
    </row>
    <row r="4469" spans="1:2" x14ac:dyDescent="0.3">
      <c r="A4469" t="s">
        <v>37</v>
      </c>
      <c r="B4469">
        <v>6.1</v>
      </c>
    </row>
    <row r="4470" spans="1:2" x14ac:dyDescent="0.3">
      <c r="A4470" t="s">
        <v>37</v>
      </c>
      <c r="B4470">
        <v>8</v>
      </c>
    </row>
    <row r="4471" spans="1:2" x14ac:dyDescent="0.3">
      <c r="A4471" t="s">
        <v>37</v>
      </c>
      <c r="B4471">
        <v>5.5</v>
      </c>
    </row>
    <row r="4472" spans="1:2" x14ac:dyDescent="0.3">
      <c r="A4472" t="s">
        <v>37</v>
      </c>
      <c r="B4472">
        <v>5.7</v>
      </c>
    </row>
    <row r="4473" spans="1:2" x14ac:dyDescent="0.3">
      <c r="A4473" t="s">
        <v>37</v>
      </c>
      <c r="B4473">
        <v>3.7</v>
      </c>
    </row>
    <row r="4474" spans="1:2" x14ac:dyDescent="0.3">
      <c r="A4474" t="s">
        <v>37</v>
      </c>
      <c r="B4474">
        <v>7.1</v>
      </c>
    </row>
    <row r="4475" spans="1:2" x14ac:dyDescent="0.3">
      <c r="A4475" t="s">
        <v>37</v>
      </c>
      <c r="B4475">
        <v>7.8</v>
      </c>
    </row>
    <row r="4476" spans="1:2" x14ac:dyDescent="0.3">
      <c r="A4476" t="s">
        <v>37</v>
      </c>
      <c r="B4476">
        <v>7.3</v>
      </c>
    </row>
    <row r="4477" spans="1:2" x14ac:dyDescent="0.3">
      <c r="A4477" t="s">
        <v>37</v>
      </c>
      <c r="B4477">
        <v>4.0999999999999996</v>
      </c>
    </row>
    <row r="4478" spans="1:2" x14ac:dyDescent="0.3">
      <c r="A4478" t="s">
        <v>37</v>
      </c>
      <c r="B4478">
        <v>7.2</v>
      </c>
    </row>
    <row r="4479" spans="1:2" x14ac:dyDescent="0.3">
      <c r="A4479" t="s">
        <v>37</v>
      </c>
      <c r="B4479">
        <v>7.7</v>
      </c>
    </row>
    <row r="4480" spans="1:2" x14ac:dyDescent="0.3">
      <c r="A4480" t="s">
        <v>37</v>
      </c>
      <c r="B4480">
        <v>7.1</v>
      </c>
    </row>
    <row r="4481" spans="1:2" x14ac:dyDescent="0.3">
      <c r="A4481" t="s">
        <v>37</v>
      </c>
      <c r="B4481">
        <v>7.6</v>
      </c>
    </row>
    <row r="4482" spans="1:2" x14ac:dyDescent="0.3">
      <c r="A4482" t="s">
        <v>2778</v>
      </c>
      <c r="B4482">
        <v>7</v>
      </c>
    </row>
    <row r="4483" spans="1:2" x14ac:dyDescent="0.3">
      <c r="A4483" t="s">
        <v>37</v>
      </c>
      <c r="B4483">
        <v>5.5</v>
      </c>
    </row>
    <row r="4484" spans="1:2" x14ac:dyDescent="0.3">
      <c r="A4484" t="s">
        <v>5611</v>
      </c>
      <c r="B4484">
        <v>7.4</v>
      </c>
    </row>
    <row r="4485" spans="1:2" x14ac:dyDescent="0.3">
      <c r="A4485" t="s">
        <v>37</v>
      </c>
      <c r="B4485">
        <v>7.7</v>
      </c>
    </row>
    <row r="4486" spans="1:2" x14ac:dyDescent="0.3">
      <c r="A4486" t="s">
        <v>37</v>
      </c>
      <c r="B4486">
        <v>7.2</v>
      </c>
    </row>
    <row r="4487" spans="1:2" x14ac:dyDescent="0.3">
      <c r="A4487" t="s">
        <v>37</v>
      </c>
      <c r="B4487">
        <v>7.8</v>
      </c>
    </row>
    <row r="4488" spans="1:2" x14ac:dyDescent="0.3">
      <c r="A4488" t="s">
        <v>37</v>
      </c>
      <c r="B4488">
        <v>6.6</v>
      </c>
    </row>
    <row r="4489" spans="1:2" x14ac:dyDescent="0.3">
      <c r="A4489" t="s">
        <v>37</v>
      </c>
      <c r="B4489">
        <v>6</v>
      </c>
    </row>
    <row r="4490" spans="1:2" x14ac:dyDescent="0.3">
      <c r="A4490" t="s">
        <v>37</v>
      </c>
      <c r="B4490">
        <v>8.4</v>
      </c>
    </row>
    <row r="4491" spans="1:2" x14ac:dyDescent="0.3">
      <c r="A4491" t="s">
        <v>37</v>
      </c>
      <c r="B4491">
        <v>6.5</v>
      </c>
    </row>
    <row r="4492" spans="1:2" x14ac:dyDescent="0.3">
      <c r="A4492" t="s">
        <v>9795</v>
      </c>
      <c r="B4492">
        <v>8.9</v>
      </c>
    </row>
    <row r="4493" spans="1:2" x14ac:dyDescent="0.3">
      <c r="A4493" t="s">
        <v>14503</v>
      </c>
      <c r="B4493">
        <v>7.9</v>
      </c>
    </row>
    <row r="4494" spans="1:2" x14ac:dyDescent="0.3">
      <c r="A4494" t="s">
        <v>37</v>
      </c>
      <c r="B4494">
        <v>6</v>
      </c>
    </row>
    <row r="4495" spans="1:2" x14ac:dyDescent="0.3">
      <c r="A4495" t="s">
        <v>37</v>
      </c>
      <c r="B4495">
        <v>6.1</v>
      </c>
    </row>
    <row r="4496" spans="1:2" x14ac:dyDescent="0.3">
      <c r="A4496" t="s">
        <v>37</v>
      </c>
      <c r="B4496">
        <v>7.4</v>
      </c>
    </row>
    <row r="4497" spans="1:2" x14ac:dyDescent="0.3">
      <c r="A4497" t="s">
        <v>37</v>
      </c>
      <c r="B4497">
        <v>6.2</v>
      </c>
    </row>
    <row r="4498" spans="1:2" x14ac:dyDescent="0.3">
      <c r="A4498" t="s">
        <v>1464</v>
      </c>
      <c r="B4498">
        <v>5.6</v>
      </c>
    </row>
    <row r="4499" spans="1:2" x14ac:dyDescent="0.3">
      <c r="A4499" t="s">
        <v>2778</v>
      </c>
      <c r="B4499">
        <v>7.2</v>
      </c>
    </row>
    <row r="4500" spans="1:2" x14ac:dyDescent="0.3">
      <c r="A4500" t="s">
        <v>37</v>
      </c>
      <c r="B4500">
        <v>6.1</v>
      </c>
    </row>
    <row r="4501" spans="1:2" x14ac:dyDescent="0.3">
      <c r="A4501" t="s">
        <v>37</v>
      </c>
      <c r="B4501">
        <v>3.8</v>
      </c>
    </row>
    <row r="4502" spans="1:2" x14ac:dyDescent="0.3">
      <c r="A4502" t="s">
        <v>37</v>
      </c>
      <c r="B4502">
        <v>7.1</v>
      </c>
    </row>
    <row r="4503" spans="1:2" x14ac:dyDescent="0.3">
      <c r="A4503" t="s">
        <v>37</v>
      </c>
      <c r="B4503">
        <v>4.5</v>
      </c>
    </row>
    <row r="4504" spans="1:2" x14ac:dyDescent="0.3">
      <c r="A4504" t="s">
        <v>37</v>
      </c>
      <c r="B4504">
        <v>3.8</v>
      </c>
    </row>
    <row r="4505" spans="1:2" x14ac:dyDescent="0.3">
      <c r="A4505" t="s">
        <v>37</v>
      </c>
      <c r="B4505">
        <v>6.2</v>
      </c>
    </row>
    <row r="4506" spans="1:2" x14ac:dyDescent="0.3">
      <c r="A4506" t="s">
        <v>37</v>
      </c>
      <c r="B4506">
        <v>6.6</v>
      </c>
    </row>
    <row r="4507" spans="1:2" x14ac:dyDescent="0.3">
      <c r="A4507" t="s">
        <v>37</v>
      </c>
      <c r="B4507">
        <v>4.5999999999999996</v>
      </c>
    </row>
    <row r="4508" spans="1:2" x14ac:dyDescent="0.3">
      <c r="A4508" t="s">
        <v>37</v>
      </c>
      <c r="B4508">
        <v>4.2</v>
      </c>
    </row>
    <row r="4509" spans="1:2" x14ac:dyDescent="0.3">
      <c r="A4509" t="s">
        <v>37</v>
      </c>
      <c r="B4509">
        <v>6.8</v>
      </c>
    </row>
    <row r="4510" spans="1:2" x14ac:dyDescent="0.3">
      <c r="A4510" t="s">
        <v>37</v>
      </c>
      <c r="B4510">
        <v>7.7</v>
      </c>
    </row>
    <row r="4511" spans="1:2" x14ac:dyDescent="0.3">
      <c r="A4511" t="s">
        <v>37</v>
      </c>
      <c r="B4511">
        <v>7.1</v>
      </c>
    </row>
    <row r="4512" spans="1:2" x14ac:dyDescent="0.3">
      <c r="A4512" t="s">
        <v>37</v>
      </c>
      <c r="B4512">
        <v>5.9</v>
      </c>
    </row>
    <row r="4513" spans="1:2" x14ac:dyDescent="0.3">
      <c r="A4513" t="s">
        <v>37</v>
      </c>
      <c r="B4513">
        <v>4.7</v>
      </c>
    </row>
    <row r="4514" spans="1:2" x14ac:dyDescent="0.3">
      <c r="A4514" t="s">
        <v>37</v>
      </c>
      <c r="B4514">
        <v>7</v>
      </c>
    </row>
    <row r="4515" spans="1:2" x14ac:dyDescent="0.3">
      <c r="A4515" t="s">
        <v>19421</v>
      </c>
      <c r="B4515">
        <v>6.9</v>
      </c>
    </row>
    <row r="4516" spans="1:2" x14ac:dyDescent="0.3">
      <c r="A4516" t="s">
        <v>37</v>
      </c>
      <c r="B4516">
        <v>6.1</v>
      </c>
    </row>
    <row r="4517" spans="1:2" x14ac:dyDescent="0.3">
      <c r="A4517" t="s">
        <v>21473</v>
      </c>
      <c r="B4517">
        <v>7.6</v>
      </c>
    </row>
    <row r="4518" spans="1:2" x14ac:dyDescent="0.3">
      <c r="A4518" t="s">
        <v>37</v>
      </c>
      <c r="B4518">
        <v>3</v>
      </c>
    </row>
    <row r="4519" spans="1:2" x14ac:dyDescent="0.3">
      <c r="A4519" t="s">
        <v>37</v>
      </c>
      <c r="B4519">
        <v>2.6</v>
      </c>
    </row>
    <row r="4520" spans="1:2" x14ac:dyDescent="0.3">
      <c r="A4520" t="s">
        <v>37</v>
      </c>
      <c r="B4520">
        <v>8.6</v>
      </c>
    </row>
    <row r="4521" spans="1:2" x14ac:dyDescent="0.3">
      <c r="A4521" t="s">
        <v>37</v>
      </c>
      <c r="B4521">
        <v>6.1</v>
      </c>
    </row>
    <row r="4522" spans="1:2" x14ac:dyDescent="0.3">
      <c r="A4522" t="s">
        <v>5611</v>
      </c>
      <c r="B4522">
        <v>7.5</v>
      </c>
    </row>
    <row r="4523" spans="1:2" x14ac:dyDescent="0.3">
      <c r="A4523" t="s">
        <v>37</v>
      </c>
      <c r="B4523">
        <v>6.7</v>
      </c>
    </row>
    <row r="4524" spans="1:2" x14ac:dyDescent="0.3">
      <c r="A4524" t="s">
        <v>37</v>
      </c>
      <c r="B4524">
        <v>8.1</v>
      </c>
    </row>
    <row r="4525" spans="1:2" x14ac:dyDescent="0.3">
      <c r="A4525" t="s">
        <v>37</v>
      </c>
      <c r="B4525">
        <v>4.9000000000000004</v>
      </c>
    </row>
    <row r="4526" spans="1:2" x14ac:dyDescent="0.3">
      <c r="A4526" t="s">
        <v>37</v>
      </c>
      <c r="B4526">
        <v>6.8</v>
      </c>
    </row>
    <row r="4527" spans="1:2" x14ac:dyDescent="0.3">
      <c r="A4527" t="s">
        <v>37</v>
      </c>
      <c r="B4527">
        <v>6.8</v>
      </c>
    </row>
    <row r="4528" spans="1:2" x14ac:dyDescent="0.3">
      <c r="A4528" t="s">
        <v>37</v>
      </c>
      <c r="B4528">
        <v>5.7</v>
      </c>
    </row>
    <row r="4529" spans="1:2" x14ac:dyDescent="0.3">
      <c r="A4529" t="s">
        <v>37</v>
      </c>
      <c r="B4529">
        <v>8.3000000000000007</v>
      </c>
    </row>
    <row r="4530" spans="1:2" x14ac:dyDescent="0.3">
      <c r="A4530" t="s">
        <v>37</v>
      </c>
      <c r="B4530">
        <v>6.6</v>
      </c>
    </row>
    <row r="4531" spans="1:2" x14ac:dyDescent="0.3">
      <c r="A4531" t="s">
        <v>37</v>
      </c>
      <c r="B4531">
        <v>7.3</v>
      </c>
    </row>
    <row r="4532" spans="1:2" x14ac:dyDescent="0.3">
      <c r="A4532" t="s">
        <v>37</v>
      </c>
      <c r="B4532">
        <v>5</v>
      </c>
    </row>
    <row r="4533" spans="1:2" x14ac:dyDescent="0.3">
      <c r="A4533" t="s">
        <v>37</v>
      </c>
      <c r="B4533">
        <v>7</v>
      </c>
    </row>
    <row r="4534" spans="1:2" x14ac:dyDescent="0.3">
      <c r="A4534" t="s">
        <v>37</v>
      </c>
      <c r="B4534">
        <v>3.4</v>
      </c>
    </row>
    <row r="4535" spans="1:2" x14ac:dyDescent="0.3">
      <c r="A4535" t="s">
        <v>37</v>
      </c>
      <c r="B4535">
        <v>5.9</v>
      </c>
    </row>
    <row r="4536" spans="1:2" x14ac:dyDescent="0.3">
      <c r="A4536" t="s">
        <v>676</v>
      </c>
      <c r="B4536">
        <v>6</v>
      </c>
    </row>
    <row r="4537" spans="1:2" x14ac:dyDescent="0.3">
      <c r="A4537" t="s">
        <v>37</v>
      </c>
      <c r="B4537">
        <v>7.4</v>
      </c>
    </row>
    <row r="4538" spans="1:2" x14ac:dyDescent="0.3">
      <c r="A4538" t="s">
        <v>37</v>
      </c>
      <c r="B4538">
        <v>7.4</v>
      </c>
    </row>
    <row r="4539" spans="1:2" x14ac:dyDescent="0.3">
      <c r="A4539" t="s">
        <v>37</v>
      </c>
      <c r="B4539">
        <v>4.2</v>
      </c>
    </row>
    <row r="4540" spans="1:2" x14ac:dyDescent="0.3">
      <c r="A4540" t="s">
        <v>37</v>
      </c>
      <c r="B4540">
        <v>6.2</v>
      </c>
    </row>
    <row r="4541" spans="1:2" x14ac:dyDescent="0.3">
      <c r="A4541" t="s">
        <v>37</v>
      </c>
      <c r="B4541">
        <v>6.2</v>
      </c>
    </row>
    <row r="4542" spans="1:2" x14ac:dyDescent="0.3">
      <c r="A4542" t="s">
        <v>37</v>
      </c>
      <c r="B4542">
        <v>7.5</v>
      </c>
    </row>
    <row r="4543" spans="1:2" x14ac:dyDescent="0.3">
      <c r="A4543" t="s">
        <v>37</v>
      </c>
      <c r="B4543">
        <v>7.2</v>
      </c>
    </row>
    <row r="4544" spans="1:2" x14ac:dyDescent="0.3">
      <c r="A4544" t="s">
        <v>37</v>
      </c>
      <c r="B4544">
        <v>7.2</v>
      </c>
    </row>
    <row r="4545" spans="1:2" x14ac:dyDescent="0.3">
      <c r="A4545" t="s">
        <v>37</v>
      </c>
      <c r="B4545">
        <v>5.4</v>
      </c>
    </row>
    <row r="4546" spans="1:2" x14ac:dyDescent="0.3">
      <c r="A4546" t="s">
        <v>37</v>
      </c>
      <c r="B4546">
        <v>7</v>
      </c>
    </row>
    <row r="4547" spans="1:2" x14ac:dyDescent="0.3">
      <c r="A4547" t="s">
        <v>37</v>
      </c>
      <c r="B4547">
        <v>7.2</v>
      </c>
    </row>
    <row r="4548" spans="1:2" x14ac:dyDescent="0.3">
      <c r="A4548" t="s">
        <v>37</v>
      </c>
      <c r="B4548">
        <v>7.9</v>
      </c>
    </row>
    <row r="4549" spans="1:2" x14ac:dyDescent="0.3">
      <c r="A4549" t="s">
        <v>37</v>
      </c>
      <c r="B4549">
        <v>6.8</v>
      </c>
    </row>
    <row r="4550" spans="1:2" x14ac:dyDescent="0.3">
      <c r="A4550" t="s">
        <v>37</v>
      </c>
      <c r="B4550">
        <v>6.7</v>
      </c>
    </row>
    <row r="4551" spans="1:2" x14ac:dyDescent="0.3">
      <c r="A4551" t="s">
        <v>37</v>
      </c>
      <c r="B4551">
        <v>7.5</v>
      </c>
    </row>
    <row r="4552" spans="1:2" x14ac:dyDescent="0.3">
      <c r="A4552" t="s">
        <v>37</v>
      </c>
      <c r="B4552">
        <v>6.8</v>
      </c>
    </row>
    <row r="4553" spans="1:2" x14ac:dyDescent="0.3">
      <c r="A4553" t="s">
        <v>37</v>
      </c>
      <c r="B4553">
        <v>6.9</v>
      </c>
    </row>
    <row r="4554" spans="1:2" x14ac:dyDescent="0.3">
      <c r="A4554" t="s">
        <v>37</v>
      </c>
      <c r="B4554">
        <v>6.8</v>
      </c>
    </row>
    <row r="4555" spans="1:2" x14ac:dyDescent="0.3">
      <c r="A4555" t="s">
        <v>37</v>
      </c>
      <c r="B4555">
        <v>7.2</v>
      </c>
    </row>
    <row r="4556" spans="1:2" x14ac:dyDescent="0.3">
      <c r="A4556" t="s">
        <v>37</v>
      </c>
      <c r="B4556">
        <v>7.4</v>
      </c>
    </row>
    <row r="4557" spans="1:2" x14ac:dyDescent="0.3">
      <c r="A4557" t="s">
        <v>37</v>
      </c>
      <c r="B4557">
        <v>5.6</v>
      </c>
    </row>
    <row r="4558" spans="1:2" x14ac:dyDescent="0.3">
      <c r="A4558" t="s">
        <v>37</v>
      </c>
      <c r="B4558">
        <v>6.8</v>
      </c>
    </row>
    <row r="4559" spans="1:2" x14ac:dyDescent="0.3">
      <c r="A4559" t="s">
        <v>37</v>
      </c>
      <c r="B4559">
        <v>7.2</v>
      </c>
    </row>
    <row r="4560" spans="1:2" x14ac:dyDescent="0.3">
      <c r="A4560" t="s">
        <v>37</v>
      </c>
      <c r="B4560">
        <v>7.7</v>
      </c>
    </row>
    <row r="4561" spans="1:2" x14ac:dyDescent="0.3">
      <c r="A4561" t="s">
        <v>37</v>
      </c>
      <c r="B4561">
        <v>7</v>
      </c>
    </row>
    <row r="4562" spans="1:2" x14ac:dyDescent="0.3">
      <c r="A4562" t="s">
        <v>37</v>
      </c>
      <c r="B4562">
        <v>7.2</v>
      </c>
    </row>
    <row r="4563" spans="1:2" x14ac:dyDescent="0.3">
      <c r="A4563" t="s">
        <v>37</v>
      </c>
      <c r="B4563">
        <v>6.4</v>
      </c>
    </row>
    <row r="4564" spans="1:2" x14ac:dyDescent="0.3">
      <c r="A4564" t="s">
        <v>37</v>
      </c>
      <c r="B4564">
        <v>7.2</v>
      </c>
    </row>
    <row r="4565" spans="1:2" x14ac:dyDescent="0.3">
      <c r="A4565" t="s">
        <v>37</v>
      </c>
      <c r="B4565">
        <v>7.2</v>
      </c>
    </row>
    <row r="4566" spans="1:2" x14ac:dyDescent="0.3">
      <c r="A4566" t="s">
        <v>5611</v>
      </c>
      <c r="B4566">
        <v>6.2</v>
      </c>
    </row>
    <row r="4567" spans="1:2" x14ac:dyDescent="0.3">
      <c r="A4567" t="s">
        <v>37</v>
      </c>
      <c r="B4567">
        <v>6.9</v>
      </c>
    </row>
    <row r="4568" spans="1:2" x14ac:dyDescent="0.3">
      <c r="A4568" t="s">
        <v>37</v>
      </c>
      <c r="B4568">
        <v>6.2</v>
      </c>
    </row>
    <row r="4569" spans="1:2" x14ac:dyDescent="0.3">
      <c r="A4569" t="s">
        <v>37</v>
      </c>
      <c r="B4569">
        <v>6.9</v>
      </c>
    </row>
    <row r="4570" spans="1:2" x14ac:dyDescent="0.3">
      <c r="A4570" t="s">
        <v>37</v>
      </c>
      <c r="B4570">
        <v>7</v>
      </c>
    </row>
    <row r="4571" spans="1:2" x14ac:dyDescent="0.3">
      <c r="A4571" t="s">
        <v>37</v>
      </c>
      <c r="B4571">
        <v>6.7</v>
      </c>
    </row>
    <row r="4572" spans="1:2" x14ac:dyDescent="0.3">
      <c r="A4572" t="s">
        <v>37</v>
      </c>
      <c r="B4572">
        <v>3.6</v>
      </c>
    </row>
    <row r="4573" spans="1:2" x14ac:dyDescent="0.3">
      <c r="A4573" t="s">
        <v>37</v>
      </c>
      <c r="B4573">
        <v>6.3</v>
      </c>
    </row>
    <row r="4574" spans="1:2" x14ac:dyDescent="0.3">
      <c r="A4574" t="s">
        <v>15950</v>
      </c>
      <c r="B4574">
        <v>7.4</v>
      </c>
    </row>
    <row r="4575" spans="1:2" x14ac:dyDescent="0.3">
      <c r="A4575" t="s">
        <v>37</v>
      </c>
      <c r="B4575">
        <v>7.4</v>
      </c>
    </row>
    <row r="4576" spans="1:2" x14ac:dyDescent="0.3">
      <c r="A4576" t="s">
        <v>37</v>
      </c>
      <c r="B4576">
        <v>7.3</v>
      </c>
    </row>
    <row r="4577" spans="1:2" x14ac:dyDescent="0.3">
      <c r="A4577" t="s">
        <v>37</v>
      </c>
      <c r="B4577">
        <v>6.1</v>
      </c>
    </row>
    <row r="4578" spans="1:2" x14ac:dyDescent="0.3">
      <c r="A4578" t="s">
        <v>37</v>
      </c>
      <c r="B4578">
        <v>6.7</v>
      </c>
    </row>
    <row r="4579" spans="1:2" x14ac:dyDescent="0.3">
      <c r="A4579" t="s">
        <v>21473</v>
      </c>
      <c r="B4579">
        <v>8.1999999999999993</v>
      </c>
    </row>
    <row r="4580" spans="1:2" x14ac:dyDescent="0.3">
      <c r="A4580" t="s">
        <v>37</v>
      </c>
      <c r="B4580">
        <v>7.7</v>
      </c>
    </row>
    <row r="4581" spans="1:2" x14ac:dyDescent="0.3">
      <c r="A4581" t="s">
        <v>37</v>
      </c>
      <c r="B4581">
        <v>7.3</v>
      </c>
    </row>
    <row r="4582" spans="1:2" x14ac:dyDescent="0.3">
      <c r="A4582" t="s">
        <v>37</v>
      </c>
      <c r="B4582">
        <v>7.4</v>
      </c>
    </row>
    <row r="4583" spans="1:2" x14ac:dyDescent="0.3">
      <c r="A4583" t="s">
        <v>37</v>
      </c>
      <c r="B4583">
        <v>5.7</v>
      </c>
    </row>
    <row r="4584" spans="1:2" x14ac:dyDescent="0.3">
      <c r="A4584" t="s">
        <v>37</v>
      </c>
      <c r="B4584">
        <v>7.6</v>
      </c>
    </row>
    <row r="4585" spans="1:2" x14ac:dyDescent="0.3">
      <c r="A4585" t="s">
        <v>37</v>
      </c>
      <c r="B4585">
        <v>6.8</v>
      </c>
    </row>
    <row r="4586" spans="1:2" x14ac:dyDescent="0.3">
      <c r="A4586" t="s">
        <v>37</v>
      </c>
      <c r="B4586">
        <v>5.6</v>
      </c>
    </row>
    <row r="4587" spans="1:2" x14ac:dyDescent="0.3">
      <c r="A4587" t="s">
        <v>5611</v>
      </c>
      <c r="B4587">
        <v>4.8</v>
      </c>
    </row>
    <row r="4588" spans="1:2" x14ac:dyDescent="0.3">
      <c r="A4588" t="s">
        <v>37</v>
      </c>
      <c r="B4588">
        <v>6.4</v>
      </c>
    </row>
    <row r="4589" spans="1:2" x14ac:dyDescent="0.3">
      <c r="A4589" t="s">
        <v>37</v>
      </c>
      <c r="B4589">
        <v>6.8</v>
      </c>
    </row>
    <row r="4590" spans="1:2" x14ac:dyDescent="0.3">
      <c r="A4590" t="s">
        <v>37</v>
      </c>
      <c r="B4590">
        <v>6.1</v>
      </c>
    </row>
    <row r="4591" spans="1:2" x14ac:dyDescent="0.3">
      <c r="A4591" t="s">
        <v>37</v>
      </c>
      <c r="B4591">
        <v>5.2</v>
      </c>
    </row>
    <row r="4592" spans="1:2" x14ac:dyDescent="0.3">
      <c r="A4592" t="s">
        <v>37</v>
      </c>
      <c r="B4592">
        <v>6.9</v>
      </c>
    </row>
    <row r="4593" spans="1:2" x14ac:dyDescent="0.3">
      <c r="A4593" t="s">
        <v>37</v>
      </c>
      <c r="B4593">
        <v>6</v>
      </c>
    </row>
    <row r="4594" spans="1:2" x14ac:dyDescent="0.3">
      <c r="A4594" t="s">
        <v>37</v>
      </c>
      <c r="B4594">
        <v>6.3</v>
      </c>
    </row>
    <row r="4595" spans="1:2" x14ac:dyDescent="0.3">
      <c r="A4595" t="s">
        <v>37</v>
      </c>
      <c r="B4595">
        <v>6.1</v>
      </c>
    </row>
    <row r="4596" spans="1:2" x14ac:dyDescent="0.3">
      <c r="A4596" t="s">
        <v>37</v>
      </c>
      <c r="B4596">
        <v>5.5</v>
      </c>
    </row>
    <row r="4597" spans="1:2" x14ac:dyDescent="0.3">
      <c r="A4597" t="s">
        <v>37</v>
      </c>
      <c r="B4597">
        <v>6.9</v>
      </c>
    </row>
    <row r="4598" spans="1:2" x14ac:dyDescent="0.3">
      <c r="A4598" t="s">
        <v>37</v>
      </c>
      <c r="B4598">
        <v>5.6</v>
      </c>
    </row>
    <row r="4599" spans="1:2" x14ac:dyDescent="0.3">
      <c r="A4599" t="s">
        <v>37</v>
      </c>
      <c r="B4599">
        <v>1.9</v>
      </c>
    </row>
    <row r="4600" spans="1:2" x14ac:dyDescent="0.3">
      <c r="A4600" t="s">
        <v>37</v>
      </c>
      <c r="B4600">
        <v>4.0999999999999996</v>
      </c>
    </row>
    <row r="4601" spans="1:2" x14ac:dyDescent="0.3">
      <c r="A4601" t="s">
        <v>37</v>
      </c>
      <c r="B4601">
        <v>5.4</v>
      </c>
    </row>
    <row r="4602" spans="1:2" x14ac:dyDescent="0.3">
      <c r="A4602" t="s">
        <v>2778</v>
      </c>
      <c r="B4602">
        <v>6.8</v>
      </c>
    </row>
    <row r="4603" spans="1:2" x14ac:dyDescent="0.3">
      <c r="A4603" t="s">
        <v>21896</v>
      </c>
      <c r="B4603">
        <v>7</v>
      </c>
    </row>
    <row r="4604" spans="1:2" x14ac:dyDescent="0.3">
      <c r="A4604" t="s">
        <v>37</v>
      </c>
      <c r="B4604">
        <v>6.7</v>
      </c>
    </row>
    <row r="4605" spans="1:2" x14ac:dyDescent="0.3">
      <c r="A4605" t="s">
        <v>37</v>
      </c>
      <c r="B4605">
        <v>5.8</v>
      </c>
    </row>
    <row r="4606" spans="1:2" x14ac:dyDescent="0.3">
      <c r="A4606" t="s">
        <v>37</v>
      </c>
      <c r="B4606">
        <v>6.2</v>
      </c>
    </row>
    <row r="4607" spans="1:2" x14ac:dyDescent="0.3">
      <c r="A4607" t="s">
        <v>37</v>
      </c>
      <c r="B4607">
        <v>2.8</v>
      </c>
    </row>
    <row r="4608" spans="1:2" x14ac:dyDescent="0.3">
      <c r="A4608" t="s">
        <v>37</v>
      </c>
      <c r="B4608">
        <v>7.3</v>
      </c>
    </row>
    <row r="4609" spans="1:2" x14ac:dyDescent="0.3">
      <c r="A4609" t="s">
        <v>37</v>
      </c>
      <c r="B4609">
        <v>5.8</v>
      </c>
    </row>
    <row r="4610" spans="1:2" x14ac:dyDescent="0.3">
      <c r="A4610" t="s">
        <v>37</v>
      </c>
      <c r="B4610">
        <v>6.5</v>
      </c>
    </row>
    <row r="4611" spans="1:2" x14ac:dyDescent="0.3">
      <c r="A4611" t="s">
        <v>37</v>
      </c>
      <c r="B4611">
        <v>6.1</v>
      </c>
    </row>
    <row r="4612" spans="1:2" x14ac:dyDescent="0.3">
      <c r="A4612" t="s">
        <v>37</v>
      </c>
      <c r="B4612">
        <v>5.0999999999999996</v>
      </c>
    </row>
    <row r="4613" spans="1:2" x14ac:dyDescent="0.3">
      <c r="A4613" t="s">
        <v>37</v>
      </c>
      <c r="B4613">
        <v>2.2000000000000002</v>
      </c>
    </row>
    <row r="4614" spans="1:2" x14ac:dyDescent="0.3">
      <c r="A4614" t="s">
        <v>2778</v>
      </c>
      <c r="B4614">
        <v>7.2</v>
      </c>
    </row>
    <row r="4615" spans="1:2" x14ac:dyDescent="0.3">
      <c r="A4615" t="s">
        <v>37</v>
      </c>
      <c r="B4615">
        <v>5.7</v>
      </c>
    </row>
    <row r="4616" spans="1:2" x14ac:dyDescent="0.3">
      <c r="A4616" t="s">
        <v>37</v>
      </c>
      <c r="B4616">
        <v>3.4</v>
      </c>
    </row>
    <row r="4617" spans="1:2" x14ac:dyDescent="0.3">
      <c r="A4617" t="s">
        <v>37</v>
      </c>
      <c r="B4617">
        <v>3.8</v>
      </c>
    </row>
    <row r="4618" spans="1:2" x14ac:dyDescent="0.3">
      <c r="A4618" t="s">
        <v>37</v>
      </c>
      <c r="B4618">
        <v>4.7</v>
      </c>
    </row>
    <row r="4619" spans="1:2" x14ac:dyDescent="0.3">
      <c r="A4619" t="s">
        <v>37</v>
      </c>
      <c r="B4619">
        <v>5.6</v>
      </c>
    </row>
    <row r="4620" spans="1:2" x14ac:dyDescent="0.3">
      <c r="A4620" t="s">
        <v>37</v>
      </c>
      <c r="B4620">
        <v>3.9</v>
      </c>
    </row>
    <row r="4621" spans="1:2" x14ac:dyDescent="0.3">
      <c r="A4621" t="s">
        <v>37</v>
      </c>
      <c r="B4621">
        <v>5.4</v>
      </c>
    </row>
    <row r="4622" spans="1:2" x14ac:dyDescent="0.3">
      <c r="A4622" t="s">
        <v>37</v>
      </c>
      <c r="B4622">
        <v>5.2</v>
      </c>
    </row>
    <row r="4623" spans="1:2" x14ac:dyDescent="0.3">
      <c r="A4623" t="s">
        <v>37</v>
      </c>
      <c r="B4623">
        <v>3.5</v>
      </c>
    </row>
    <row r="4624" spans="1:2" x14ac:dyDescent="0.3">
      <c r="A4624" t="s">
        <v>37</v>
      </c>
      <c r="B4624">
        <v>7</v>
      </c>
    </row>
    <row r="4625" spans="1:2" x14ac:dyDescent="0.3">
      <c r="A4625" t="s">
        <v>37</v>
      </c>
      <c r="B4625">
        <v>7.1</v>
      </c>
    </row>
    <row r="4626" spans="1:2" x14ac:dyDescent="0.3">
      <c r="A4626" t="s">
        <v>37</v>
      </c>
      <c r="B4626">
        <v>5.5</v>
      </c>
    </row>
    <row r="4627" spans="1:2" x14ac:dyDescent="0.3">
      <c r="A4627" t="s">
        <v>37</v>
      </c>
      <c r="B4627">
        <v>5.9</v>
      </c>
    </row>
    <row r="4628" spans="1:2" x14ac:dyDescent="0.3">
      <c r="A4628" t="s">
        <v>37</v>
      </c>
      <c r="B4628">
        <v>6</v>
      </c>
    </row>
    <row r="4629" spans="1:2" x14ac:dyDescent="0.3">
      <c r="A4629" t="s">
        <v>37</v>
      </c>
      <c r="B4629">
        <v>4.8</v>
      </c>
    </row>
    <row r="4630" spans="1:2" x14ac:dyDescent="0.3">
      <c r="A4630" t="s">
        <v>37</v>
      </c>
      <c r="B4630">
        <v>7.1</v>
      </c>
    </row>
    <row r="4631" spans="1:2" x14ac:dyDescent="0.3">
      <c r="A4631" t="s">
        <v>37</v>
      </c>
      <c r="B4631">
        <v>8.1999999999999993</v>
      </c>
    </row>
    <row r="4632" spans="1:2" x14ac:dyDescent="0.3">
      <c r="A4632" t="s">
        <v>37</v>
      </c>
      <c r="B4632">
        <v>5.7</v>
      </c>
    </row>
    <row r="4633" spans="1:2" x14ac:dyDescent="0.3">
      <c r="A4633" t="s">
        <v>22056</v>
      </c>
      <c r="B4633">
        <v>7.9</v>
      </c>
    </row>
    <row r="4634" spans="1:2" x14ac:dyDescent="0.3">
      <c r="A4634" t="s">
        <v>37</v>
      </c>
      <c r="B4634">
        <v>7.3</v>
      </c>
    </row>
    <row r="4635" spans="1:2" x14ac:dyDescent="0.3">
      <c r="A4635" t="s">
        <v>37</v>
      </c>
      <c r="B4635">
        <v>7.1</v>
      </c>
    </row>
    <row r="4636" spans="1:2" x14ac:dyDescent="0.3">
      <c r="A4636" t="s">
        <v>37</v>
      </c>
      <c r="B4636">
        <v>6.4</v>
      </c>
    </row>
    <row r="4637" spans="1:2" x14ac:dyDescent="0.3">
      <c r="A4637" t="s">
        <v>22077</v>
      </c>
      <c r="B4637">
        <v>5.9</v>
      </c>
    </row>
    <row r="4638" spans="1:2" x14ac:dyDescent="0.3">
      <c r="A4638" t="s">
        <v>37</v>
      </c>
      <c r="B4638">
        <v>7.5</v>
      </c>
    </row>
    <row r="4639" spans="1:2" x14ac:dyDescent="0.3">
      <c r="A4639" t="s">
        <v>37</v>
      </c>
      <c r="B4639">
        <v>6.4</v>
      </c>
    </row>
    <row r="4640" spans="1:2" x14ac:dyDescent="0.3">
      <c r="A4640" t="s">
        <v>37</v>
      </c>
      <c r="B4640">
        <v>7.4</v>
      </c>
    </row>
    <row r="4641" spans="1:2" x14ac:dyDescent="0.3">
      <c r="A4641" t="s">
        <v>37</v>
      </c>
      <c r="B4641">
        <v>7.3</v>
      </c>
    </row>
    <row r="4642" spans="1:2" x14ac:dyDescent="0.3">
      <c r="A4642" t="s">
        <v>37</v>
      </c>
      <c r="B4642">
        <v>6.5</v>
      </c>
    </row>
    <row r="4643" spans="1:2" x14ac:dyDescent="0.3">
      <c r="A4643" t="s">
        <v>37</v>
      </c>
      <c r="B4643">
        <v>7.2</v>
      </c>
    </row>
    <row r="4644" spans="1:2" x14ac:dyDescent="0.3">
      <c r="A4644" t="s">
        <v>1464</v>
      </c>
      <c r="B4644">
        <v>6.7</v>
      </c>
    </row>
    <row r="4645" spans="1:2" x14ac:dyDescent="0.3">
      <c r="A4645" t="s">
        <v>37</v>
      </c>
      <c r="B4645">
        <v>7.1</v>
      </c>
    </row>
    <row r="4646" spans="1:2" x14ac:dyDescent="0.3">
      <c r="A4646" t="s">
        <v>37</v>
      </c>
      <c r="B4646">
        <v>6</v>
      </c>
    </row>
    <row r="4647" spans="1:2" x14ac:dyDescent="0.3">
      <c r="A4647" t="s">
        <v>37</v>
      </c>
      <c r="B4647">
        <v>6.7</v>
      </c>
    </row>
    <row r="4648" spans="1:2" x14ac:dyDescent="0.3">
      <c r="A4648" t="s">
        <v>37</v>
      </c>
      <c r="B4648">
        <v>5.6</v>
      </c>
    </row>
    <row r="4649" spans="1:2" x14ac:dyDescent="0.3">
      <c r="A4649" t="s">
        <v>37</v>
      </c>
      <c r="B4649">
        <v>7</v>
      </c>
    </row>
    <row r="4650" spans="1:2" x14ac:dyDescent="0.3">
      <c r="A4650" t="s">
        <v>37</v>
      </c>
      <c r="B4650">
        <v>4.9000000000000004</v>
      </c>
    </row>
    <row r="4651" spans="1:2" x14ac:dyDescent="0.3">
      <c r="A4651" t="s">
        <v>37</v>
      </c>
      <c r="B4651">
        <v>3.2</v>
      </c>
    </row>
    <row r="4652" spans="1:2" x14ac:dyDescent="0.3">
      <c r="A4652" t="s">
        <v>22077</v>
      </c>
      <c r="B4652">
        <v>8.4</v>
      </c>
    </row>
    <row r="4653" spans="1:2" x14ac:dyDescent="0.3">
      <c r="A4653" t="s">
        <v>37</v>
      </c>
      <c r="B4653">
        <v>6.9</v>
      </c>
    </row>
    <row r="4654" spans="1:2" x14ac:dyDescent="0.3">
      <c r="A4654" t="s">
        <v>37</v>
      </c>
      <c r="B4654">
        <v>7.5</v>
      </c>
    </row>
    <row r="4655" spans="1:2" x14ac:dyDescent="0.3">
      <c r="A4655" t="s">
        <v>37</v>
      </c>
      <c r="B4655">
        <v>7.2</v>
      </c>
    </row>
    <row r="4656" spans="1:2" x14ac:dyDescent="0.3">
      <c r="A4656" t="s">
        <v>37</v>
      </c>
      <c r="B4656">
        <v>7.2</v>
      </c>
    </row>
    <row r="4657" spans="1:2" x14ac:dyDescent="0.3">
      <c r="A4657" t="s">
        <v>8731</v>
      </c>
      <c r="B4657">
        <v>8</v>
      </c>
    </row>
    <row r="4658" spans="1:2" x14ac:dyDescent="0.3">
      <c r="A4658" t="s">
        <v>37</v>
      </c>
      <c r="B4658">
        <v>7.4</v>
      </c>
    </row>
    <row r="4659" spans="1:2" x14ac:dyDescent="0.3">
      <c r="A4659" t="s">
        <v>2778</v>
      </c>
      <c r="B4659">
        <v>7.2</v>
      </c>
    </row>
    <row r="4660" spans="1:2" x14ac:dyDescent="0.3">
      <c r="A4660" t="s">
        <v>37</v>
      </c>
      <c r="B4660">
        <v>6.5</v>
      </c>
    </row>
    <row r="4661" spans="1:2" x14ac:dyDescent="0.3">
      <c r="A4661" t="s">
        <v>37</v>
      </c>
      <c r="B4661">
        <v>7.2</v>
      </c>
    </row>
    <row r="4662" spans="1:2" x14ac:dyDescent="0.3">
      <c r="A4662" t="s">
        <v>37</v>
      </c>
      <c r="B4662">
        <v>4.2</v>
      </c>
    </row>
    <row r="4663" spans="1:2" x14ac:dyDescent="0.3">
      <c r="A4663" t="s">
        <v>37</v>
      </c>
      <c r="B4663">
        <v>5.0999999999999996</v>
      </c>
    </row>
    <row r="4664" spans="1:2" x14ac:dyDescent="0.3">
      <c r="A4664" t="s">
        <v>17494</v>
      </c>
      <c r="B4664">
        <v>6.4</v>
      </c>
    </row>
    <row r="4665" spans="1:2" x14ac:dyDescent="0.3">
      <c r="A4665" t="s">
        <v>37</v>
      </c>
      <c r="B4665">
        <v>6.8</v>
      </c>
    </row>
    <row r="4666" spans="1:2" x14ac:dyDescent="0.3">
      <c r="A4666" t="s">
        <v>37</v>
      </c>
      <c r="B4666">
        <v>6.2</v>
      </c>
    </row>
    <row r="4667" spans="1:2" x14ac:dyDescent="0.3">
      <c r="A4667" t="s">
        <v>37</v>
      </c>
      <c r="B4667">
        <v>7.5</v>
      </c>
    </row>
    <row r="4668" spans="1:2" x14ac:dyDescent="0.3">
      <c r="A4668" t="s">
        <v>37</v>
      </c>
      <c r="B4668">
        <v>7.7</v>
      </c>
    </row>
    <row r="4669" spans="1:2" x14ac:dyDescent="0.3">
      <c r="A4669" t="s">
        <v>37</v>
      </c>
      <c r="B4669">
        <v>6.9</v>
      </c>
    </row>
    <row r="4670" spans="1:2" x14ac:dyDescent="0.3">
      <c r="A4670" t="s">
        <v>37</v>
      </c>
      <c r="B4670">
        <v>7</v>
      </c>
    </row>
    <row r="4671" spans="1:2" x14ac:dyDescent="0.3">
      <c r="A4671" t="s">
        <v>37</v>
      </c>
      <c r="B4671">
        <v>7.5</v>
      </c>
    </row>
    <row r="4672" spans="1:2" x14ac:dyDescent="0.3">
      <c r="A4672" t="s">
        <v>37</v>
      </c>
      <c r="B4672">
        <v>6.3</v>
      </c>
    </row>
    <row r="4673" spans="1:2" x14ac:dyDescent="0.3">
      <c r="A4673" t="s">
        <v>37</v>
      </c>
      <c r="B4673">
        <v>5.5</v>
      </c>
    </row>
    <row r="4674" spans="1:2" x14ac:dyDescent="0.3">
      <c r="A4674" t="s">
        <v>37</v>
      </c>
      <c r="B4674">
        <v>4.8</v>
      </c>
    </row>
    <row r="4675" spans="1:2" x14ac:dyDescent="0.3">
      <c r="A4675" t="s">
        <v>9795</v>
      </c>
      <c r="B4675">
        <v>8.1</v>
      </c>
    </row>
    <row r="4676" spans="1:2" x14ac:dyDescent="0.3">
      <c r="A4676" t="s">
        <v>37</v>
      </c>
      <c r="B4676">
        <v>6.6</v>
      </c>
    </row>
    <row r="4677" spans="1:2" x14ac:dyDescent="0.3">
      <c r="A4677" t="s">
        <v>37</v>
      </c>
      <c r="B4677">
        <v>5.2</v>
      </c>
    </row>
    <row r="4678" spans="1:2" x14ac:dyDescent="0.3">
      <c r="A4678" t="s">
        <v>37</v>
      </c>
      <c r="B4678">
        <v>5.6</v>
      </c>
    </row>
    <row r="4679" spans="1:2" x14ac:dyDescent="0.3">
      <c r="A4679" t="s">
        <v>37</v>
      </c>
      <c r="B4679">
        <v>3.1</v>
      </c>
    </row>
    <row r="4680" spans="1:2" x14ac:dyDescent="0.3">
      <c r="A4680" t="s">
        <v>37</v>
      </c>
      <c r="B4680">
        <v>8.1</v>
      </c>
    </row>
    <row r="4681" spans="1:2" x14ac:dyDescent="0.3">
      <c r="A4681" t="s">
        <v>37</v>
      </c>
      <c r="B4681">
        <v>8.3000000000000007</v>
      </c>
    </row>
    <row r="4682" spans="1:2" x14ac:dyDescent="0.3">
      <c r="A4682" t="s">
        <v>37</v>
      </c>
      <c r="B4682">
        <v>7.1</v>
      </c>
    </row>
    <row r="4683" spans="1:2" x14ac:dyDescent="0.3">
      <c r="A4683" t="s">
        <v>37</v>
      </c>
      <c r="B4683">
        <v>8.1</v>
      </c>
    </row>
    <row r="4684" spans="1:2" x14ac:dyDescent="0.3">
      <c r="A4684" t="s">
        <v>37</v>
      </c>
      <c r="B4684">
        <v>7.2</v>
      </c>
    </row>
    <row r="4685" spans="1:2" x14ac:dyDescent="0.3">
      <c r="A4685" t="s">
        <v>37</v>
      </c>
      <c r="B4685">
        <v>6.3</v>
      </c>
    </row>
    <row r="4686" spans="1:2" x14ac:dyDescent="0.3">
      <c r="A4686" t="s">
        <v>37</v>
      </c>
      <c r="B4686">
        <v>4</v>
      </c>
    </row>
    <row r="4687" spans="1:2" x14ac:dyDescent="0.3">
      <c r="A4687" t="s">
        <v>37</v>
      </c>
      <c r="B4687">
        <v>7.2</v>
      </c>
    </row>
    <row r="4688" spans="1:2" x14ac:dyDescent="0.3">
      <c r="A4688" t="s">
        <v>37</v>
      </c>
      <c r="B4688">
        <v>5.3</v>
      </c>
    </row>
    <row r="4689" spans="1:2" x14ac:dyDescent="0.3">
      <c r="A4689" t="s">
        <v>37</v>
      </c>
      <c r="B4689">
        <v>7.2</v>
      </c>
    </row>
    <row r="4690" spans="1:2" x14ac:dyDescent="0.3">
      <c r="A4690" t="s">
        <v>37</v>
      </c>
      <c r="B4690">
        <v>6.5</v>
      </c>
    </row>
    <row r="4691" spans="1:2" x14ac:dyDescent="0.3">
      <c r="A4691" t="s">
        <v>37</v>
      </c>
      <c r="B4691">
        <v>6.5</v>
      </c>
    </row>
    <row r="4692" spans="1:2" x14ac:dyDescent="0.3">
      <c r="A4692" t="s">
        <v>37</v>
      </c>
      <c r="B4692">
        <v>4.9000000000000004</v>
      </c>
    </row>
    <row r="4693" spans="1:2" x14ac:dyDescent="0.3">
      <c r="A4693" t="s">
        <v>37</v>
      </c>
      <c r="B4693">
        <v>5.2</v>
      </c>
    </row>
    <row r="4694" spans="1:2" x14ac:dyDescent="0.3">
      <c r="A4694" t="s">
        <v>37</v>
      </c>
      <c r="B4694">
        <v>7.4</v>
      </c>
    </row>
    <row r="4695" spans="1:2" x14ac:dyDescent="0.3">
      <c r="A4695" t="s">
        <v>37</v>
      </c>
      <c r="B4695">
        <v>7.4</v>
      </c>
    </row>
    <row r="4696" spans="1:2" x14ac:dyDescent="0.3">
      <c r="A4696" t="s">
        <v>37</v>
      </c>
      <c r="B4696">
        <v>5.4</v>
      </c>
    </row>
    <row r="4697" spans="1:2" x14ac:dyDescent="0.3">
      <c r="A4697" t="s">
        <v>37</v>
      </c>
      <c r="B4697">
        <v>3.9</v>
      </c>
    </row>
    <row r="4698" spans="1:2" x14ac:dyDescent="0.3">
      <c r="A4698" t="s">
        <v>37</v>
      </c>
      <c r="B4698">
        <v>5.3</v>
      </c>
    </row>
    <row r="4699" spans="1:2" x14ac:dyDescent="0.3">
      <c r="A4699" t="s">
        <v>37</v>
      </c>
      <c r="B4699">
        <v>7.8</v>
      </c>
    </row>
    <row r="4700" spans="1:2" x14ac:dyDescent="0.3">
      <c r="A4700" t="s">
        <v>37</v>
      </c>
      <c r="B4700">
        <v>6.4</v>
      </c>
    </row>
    <row r="4701" spans="1:2" x14ac:dyDescent="0.3">
      <c r="A4701" t="s">
        <v>37</v>
      </c>
      <c r="B4701">
        <v>8.1</v>
      </c>
    </row>
    <row r="4702" spans="1:2" x14ac:dyDescent="0.3">
      <c r="A4702" t="s">
        <v>37</v>
      </c>
      <c r="B4702">
        <v>6.5</v>
      </c>
    </row>
    <row r="4703" spans="1:2" x14ac:dyDescent="0.3">
      <c r="A4703" t="s">
        <v>37</v>
      </c>
      <c r="B4703">
        <v>5.6</v>
      </c>
    </row>
    <row r="4704" spans="1:2" x14ac:dyDescent="0.3">
      <c r="A4704" t="s">
        <v>37</v>
      </c>
      <c r="B4704">
        <v>5.6</v>
      </c>
    </row>
    <row r="4705" spans="1:2" x14ac:dyDescent="0.3">
      <c r="A4705" t="s">
        <v>37</v>
      </c>
      <c r="B4705">
        <v>6.6</v>
      </c>
    </row>
    <row r="4706" spans="1:2" x14ac:dyDescent="0.3">
      <c r="A4706" t="s">
        <v>37</v>
      </c>
      <c r="B4706">
        <v>6.3</v>
      </c>
    </row>
    <row r="4707" spans="1:2" x14ac:dyDescent="0.3">
      <c r="A4707" t="s">
        <v>1464</v>
      </c>
      <c r="B4707">
        <v>7.7</v>
      </c>
    </row>
    <row r="4708" spans="1:2" x14ac:dyDescent="0.3">
      <c r="A4708" t="s">
        <v>37</v>
      </c>
      <c r="B4708">
        <v>7</v>
      </c>
    </row>
    <row r="4709" spans="1:2" x14ac:dyDescent="0.3">
      <c r="A4709" t="s">
        <v>37</v>
      </c>
      <c r="B4709">
        <v>8</v>
      </c>
    </row>
    <row r="4710" spans="1:2" x14ac:dyDescent="0.3">
      <c r="A4710" t="s">
        <v>1464</v>
      </c>
      <c r="B4710">
        <v>7.2</v>
      </c>
    </row>
    <row r="4711" spans="1:2" x14ac:dyDescent="0.3">
      <c r="A4711" t="s">
        <v>37</v>
      </c>
      <c r="B4711">
        <v>4.5</v>
      </c>
    </row>
    <row r="4712" spans="1:2" x14ac:dyDescent="0.3">
      <c r="A4712" t="s">
        <v>37</v>
      </c>
      <c r="B4712">
        <v>7.7</v>
      </c>
    </row>
    <row r="4713" spans="1:2" x14ac:dyDescent="0.3">
      <c r="A4713" t="s">
        <v>37</v>
      </c>
      <c r="B4713">
        <v>7.2</v>
      </c>
    </row>
    <row r="4714" spans="1:2" x14ac:dyDescent="0.3">
      <c r="A4714" t="s">
        <v>37</v>
      </c>
      <c r="B4714">
        <v>6.1</v>
      </c>
    </row>
    <row r="4715" spans="1:2" x14ac:dyDescent="0.3">
      <c r="A4715" t="s">
        <v>22474</v>
      </c>
      <c r="B4715">
        <v>6.4</v>
      </c>
    </row>
    <row r="4716" spans="1:2" x14ac:dyDescent="0.3">
      <c r="A4716" t="s">
        <v>37</v>
      </c>
      <c r="B4716">
        <v>6.5</v>
      </c>
    </row>
    <row r="4717" spans="1:2" x14ac:dyDescent="0.3">
      <c r="A4717" t="s">
        <v>5611</v>
      </c>
      <c r="B4717">
        <v>7</v>
      </c>
    </row>
    <row r="4718" spans="1:2" x14ac:dyDescent="0.3">
      <c r="A4718" t="s">
        <v>37</v>
      </c>
      <c r="B4718">
        <v>6.1</v>
      </c>
    </row>
    <row r="4719" spans="1:2" x14ac:dyDescent="0.3">
      <c r="A4719" t="s">
        <v>37</v>
      </c>
      <c r="B4719">
        <v>5.7</v>
      </c>
    </row>
    <row r="4720" spans="1:2" x14ac:dyDescent="0.3">
      <c r="A4720" t="s">
        <v>37</v>
      </c>
      <c r="B4720">
        <v>5.4</v>
      </c>
    </row>
    <row r="4721" spans="1:2" x14ac:dyDescent="0.3">
      <c r="A4721" t="s">
        <v>37</v>
      </c>
      <c r="B4721">
        <v>5.9</v>
      </c>
    </row>
    <row r="4722" spans="1:2" x14ac:dyDescent="0.3">
      <c r="A4722" t="s">
        <v>37</v>
      </c>
      <c r="B4722">
        <v>7.5</v>
      </c>
    </row>
    <row r="4723" spans="1:2" x14ac:dyDescent="0.3">
      <c r="A4723" t="s">
        <v>37</v>
      </c>
      <c r="B4723">
        <v>7.7</v>
      </c>
    </row>
    <row r="4724" spans="1:2" x14ac:dyDescent="0.3">
      <c r="A4724" t="s">
        <v>37</v>
      </c>
      <c r="B4724">
        <v>7.1</v>
      </c>
    </row>
    <row r="4725" spans="1:2" x14ac:dyDescent="0.3">
      <c r="A4725" t="s">
        <v>37</v>
      </c>
      <c r="B4725">
        <v>7.4</v>
      </c>
    </row>
    <row r="4726" spans="1:2" x14ac:dyDescent="0.3">
      <c r="A4726" t="s">
        <v>37</v>
      </c>
      <c r="B4726">
        <v>7.6</v>
      </c>
    </row>
    <row r="4727" spans="1:2" x14ac:dyDescent="0.3">
      <c r="A4727" t="s">
        <v>37</v>
      </c>
      <c r="B4727">
        <v>6.4</v>
      </c>
    </row>
    <row r="4728" spans="1:2" x14ac:dyDescent="0.3">
      <c r="A4728" t="s">
        <v>11117</v>
      </c>
      <c r="B4728">
        <v>7.4</v>
      </c>
    </row>
    <row r="4729" spans="1:2" x14ac:dyDescent="0.3">
      <c r="A4729" t="s">
        <v>37</v>
      </c>
      <c r="B4729">
        <v>6.8</v>
      </c>
    </row>
    <row r="4730" spans="1:2" x14ac:dyDescent="0.3">
      <c r="A4730" t="s">
        <v>37</v>
      </c>
      <c r="B4730">
        <v>6.5</v>
      </c>
    </row>
    <row r="4731" spans="1:2" x14ac:dyDescent="0.3">
      <c r="A4731" t="s">
        <v>37</v>
      </c>
      <c r="B4731">
        <v>6</v>
      </c>
    </row>
    <row r="4732" spans="1:2" x14ac:dyDescent="0.3">
      <c r="A4732" t="s">
        <v>37</v>
      </c>
      <c r="B4732">
        <v>7.3</v>
      </c>
    </row>
    <row r="4733" spans="1:2" x14ac:dyDescent="0.3">
      <c r="A4733" t="s">
        <v>37</v>
      </c>
      <c r="B4733">
        <v>7.3</v>
      </c>
    </row>
    <row r="4734" spans="1:2" x14ac:dyDescent="0.3">
      <c r="A4734" t="s">
        <v>37</v>
      </c>
      <c r="B4734">
        <v>6.5</v>
      </c>
    </row>
    <row r="4735" spans="1:2" x14ac:dyDescent="0.3">
      <c r="A4735" t="s">
        <v>37</v>
      </c>
      <c r="B4735">
        <v>6</v>
      </c>
    </row>
    <row r="4736" spans="1:2" x14ac:dyDescent="0.3">
      <c r="A4736" t="s">
        <v>37</v>
      </c>
      <c r="B4736">
        <v>5.3</v>
      </c>
    </row>
    <row r="4737" spans="1:2" x14ac:dyDescent="0.3">
      <c r="A4737" t="s">
        <v>37</v>
      </c>
      <c r="B4737">
        <v>6.6</v>
      </c>
    </row>
    <row r="4738" spans="1:2" x14ac:dyDescent="0.3">
      <c r="A4738" t="s">
        <v>37</v>
      </c>
      <c r="B4738">
        <v>6.1</v>
      </c>
    </row>
    <row r="4739" spans="1:2" x14ac:dyDescent="0.3">
      <c r="A4739" t="s">
        <v>37</v>
      </c>
      <c r="B4739">
        <v>7.1</v>
      </c>
    </row>
    <row r="4740" spans="1:2" x14ac:dyDescent="0.3">
      <c r="A4740" t="s">
        <v>676</v>
      </c>
      <c r="B4740">
        <v>8.6999999999999993</v>
      </c>
    </row>
    <row r="4741" spans="1:2" x14ac:dyDescent="0.3">
      <c r="A4741" t="s">
        <v>37</v>
      </c>
      <c r="B4741">
        <v>8.4</v>
      </c>
    </row>
    <row r="4742" spans="1:2" x14ac:dyDescent="0.3">
      <c r="A4742" t="s">
        <v>37</v>
      </c>
      <c r="B4742">
        <v>5.8</v>
      </c>
    </row>
    <row r="4743" spans="1:2" x14ac:dyDescent="0.3">
      <c r="A4743" t="s">
        <v>37</v>
      </c>
      <c r="B4743">
        <v>6.2</v>
      </c>
    </row>
    <row r="4744" spans="1:2" x14ac:dyDescent="0.3">
      <c r="A4744" t="s">
        <v>37</v>
      </c>
      <c r="B4744">
        <v>5.8</v>
      </c>
    </row>
    <row r="4745" spans="1:2" x14ac:dyDescent="0.3">
      <c r="A4745" t="s">
        <v>37</v>
      </c>
      <c r="B4745">
        <v>6.7</v>
      </c>
    </row>
    <row r="4746" spans="1:2" x14ac:dyDescent="0.3">
      <c r="A4746" t="s">
        <v>37</v>
      </c>
      <c r="B4746">
        <v>5.7</v>
      </c>
    </row>
    <row r="4747" spans="1:2" x14ac:dyDescent="0.3">
      <c r="A4747" t="s">
        <v>37</v>
      </c>
      <c r="B4747">
        <v>6.1</v>
      </c>
    </row>
    <row r="4748" spans="1:2" x14ac:dyDescent="0.3">
      <c r="A4748" t="s">
        <v>37</v>
      </c>
      <c r="B4748">
        <v>6.4</v>
      </c>
    </row>
    <row r="4749" spans="1:2" x14ac:dyDescent="0.3">
      <c r="A4749" t="s">
        <v>37</v>
      </c>
      <c r="B4749">
        <v>5</v>
      </c>
    </row>
    <row r="4750" spans="1:2" x14ac:dyDescent="0.3">
      <c r="A4750" t="s">
        <v>37</v>
      </c>
      <c r="B4750">
        <v>6.5</v>
      </c>
    </row>
    <row r="4751" spans="1:2" x14ac:dyDescent="0.3">
      <c r="A4751" t="s">
        <v>37</v>
      </c>
      <c r="B4751">
        <v>4.5999999999999996</v>
      </c>
    </row>
    <row r="4752" spans="1:2" x14ac:dyDescent="0.3">
      <c r="A4752" t="s">
        <v>1946</v>
      </c>
      <c r="B4752">
        <v>7.7</v>
      </c>
    </row>
    <row r="4753" spans="1:2" x14ac:dyDescent="0.3">
      <c r="A4753" t="s">
        <v>37</v>
      </c>
      <c r="B4753">
        <v>7.3</v>
      </c>
    </row>
    <row r="4754" spans="1:2" x14ac:dyDescent="0.3">
      <c r="A4754" t="s">
        <v>37</v>
      </c>
      <c r="B4754">
        <v>6.6</v>
      </c>
    </row>
    <row r="4755" spans="1:2" x14ac:dyDescent="0.3">
      <c r="A4755" t="s">
        <v>37</v>
      </c>
      <c r="B4755">
        <v>6.4</v>
      </c>
    </row>
    <row r="4756" spans="1:2" x14ac:dyDescent="0.3">
      <c r="A4756" t="s">
        <v>37</v>
      </c>
      <c r="B4756">
        <v>5.8</v>
      </c>
    </row>
    <row r="4757" spans="1:2" x14ac:dyDescent="0.3">
      <c r="A4757" t="s">
        <v>37</v>
      </c>
      <c r="B4757">
        <v>7.2</v>
      </c>
    </row>
    <row r="4758" spans="1:2" x14ac:dyDescent="0.3">
      <c r="A4758" t="s">
        <v>37</v>
      </c>
      <c r="B4758">
        <v>7.2</v>
      </c>
    </row>
    <row r="4759" spans="1:2" x14ac:dyDescent="0.3">
      <c r="A4759" t="s">
        <v>37</v>
      </c>
      <c r="B4759">
        <v>3.5</v>
      </c>
    </row>
    <row r="4760" spans="1:2" x14ac:dyDescent="0.3">
      <c r="A4760" t="s">
        <v>37</v>
      </c>
      <c r="B4760">
        <v>7.5</v>
      </c>
    </row>
    <row r="4761" spans="1:2" x14ac:dyDescent="0.3">
      <c r="A4761" t="s">
        <v>37</v>
      </c>
      <c r="B4761">
        <v>2.2000000000000002</v>
      </c>
    </row>
    <row r="4762" spans="1:2" x14ac:dyDescent="0.3">
      <c r="A4762" t="s">
        <v>37</v>
      </c>
      <c r="B4762">
        <v>3.3</v>
      </c>
    </row>
    <row r="4763" spans="1:2" x14ac:dyDescent="0.3">
      <c r="A4763" t="s">
        <v>37</v>
      </c>
      <c r="B4763">
        <v>6.6</v>
      </c>
    </row>
    <row r="4764" spans="1:2" x14ac:dyDescent="0.3">
      <c r="A4764" t="s">
        <v>2778</v>
      </c>
      <c r="B4764">
        <v>6.9</v>
      </c>
    </row>
    <row r="4765" spans="1:2" x14ac:dyDescent="0.3">
      <c r="A4765" t="s">
        <v>37</v>
      </c>
      <c r="B4765">
        <v>4</v>
      </c>
    </row>
    <row r="4766" spans="1:2" x14ac:dyDescent="0.3">
      <c r="A4766" t="s">
        <v>37</v>
      </c>
      <c r="B4766">
        <v>7.4</v>
      </c>
    </row>
    <row r="4767" spans="1:2" x14ac:dyDescent="0.3">
      <c r="A4767" t="s">
        <v>37</v>
      </c>
      <c r="B4767">
        <v>8.3000000000000007</v>
      </c>
    </row>
    <row r="4768" spans="1:2" x14ac:dyDescent="0.3">
      <c r="A4768" t="s">
        <v>37</v>
      </c>
      <c r="B4768">
        <v>5.7</v>
      </c>
    </row>
    <row r="4769" spans="1:2" x14ac:dyDescent="0.3">
      <c r="A4769" t="s">
        <v>37</v>
      </c>
      <c r="B4769">
        <v>6.8</v>
      </c>
    </row>
    <row r="4770" spans="1:2" x14ac:dyDescent="0.3">
      <c r="A4770" t="s">
        <v>37</v>
      </c>
      <c r="B4770">
        <v>5.2</v>
      </c>
    </row>
    <row r="4771" spans="1:2" x14ac:dyDescent="0.3">
      <c r="A4771" t="s">
        <v>37</v>
      </c>
      <c r="B4771">
        <v>6.4</v>
      </c>
    </row>
    <row r="4772" spans="1:2" x14ac:dyDescent="0.3">
      <c r="A4772" t="s">
        <v>37</v>
      </c>
      <c r="B4772">
        <v>6.2</v>
      </c>
    </row>
    <row r="4773" spans="1:2" x14ac:dyDescent="0.3">
      <c r="A4773" t="s">
        <v>37</v>
      </c>
      <c r="B4773">
        <v>5.9</v>
      </c>
    </row>
    <row r="4774" spans="1:2" x14ac:dyDescent="0.3">
      <c r="A4774" t="s">
        <v>37</v>
      </c>
      <c r="B4774">
        <v>7.7</v>
      </c>
    </row>
    <row r="4775" spans="1:2" x14ac:dyDescent="0.3">
      <c r="A4775" t="s">
        <v>37</v>
      </c>
      <c r="B4775">
        <v>4.3</v>
      </c>
    </row>
    <row r="4776" spans="1:2" x14ac:dyDescent="0.3">
      <c r="A4776" t="s">
        <v>37</v>
      </c>
      <c r="B4776">
        <v>7.1</v>
      </c>
    </row>
    <row r="4777" spans="1:2" x14ac:dyDescent="0.3">
      <c r="A4777" t="s">
        <v>37</v>
      </c>
      <c r="B4777">
        <v>6.2</v>
      </c>
    </row>
    <row r="4778" spans="1:2" x14ac:dyDescent="0.3">
      <c r="A4778" t="s">
        <v>37</v>
      </c>
      <c r="B4778">
        <v>6.8</v>
      </c>
    </row>
    <row r="4779" spans="1:2" x14ac:dyDescent="0.3">
      <c r="A4779" t="s">
        <v>37</v>
      </c>
      <c r="B4779">
        <v>7.7</v>
      </c>
    </row>
    <row r="4780" spans="1:2" x14ac:dyDescent="0.3">
      <c r="A4780" t="s">
        <v>37</v>
      </c>
      <c r="B4780">
        <v>8.1999999999999993</v>
      </c>
    </row>
    <row r="4781" spans="1:2" x14ac:dyDescent="0.3">
      <c r="A4781" t="s">
        <v>37</v>
      </c>
      <c r="B4781">
        <v>7.5</v>
      </c>
    </row>
    <row r="4782" spans="1:2" x14ac:dyDescent="0.3">
      <c r="A4782" t="s">
        <v>12472</v>
      </c>
      <c r="B4782">
        <v>7.6</v>
      </c>
    </row>
    <row r="4783" spans="1:2" x14ac:dyDescent="0.3">
      <c r="A4783" t="s">
        <v>37</v>
      </c>
      <c r="B4783">
        <v>4.0999999999999996</v>
      </c>
    </row>
    <row r="4784" spans="1:2" x14ac:dyDescent="0.3">
      <c r="A4784" t="s">
        <v>37</v>
      </c>
      <c r="B4784">
        <v>6.9</v>
      </c>
    </row>
    <row r="4785" spans="1:2" x14ac:dyDescent="0.3">
      <c r="A4785" t="s">
        <v>37</v>
      </c>
      <c r="B4785">
        <v>7.1</v>
      </c>
    </row>
    <row r="4786" spans="1:2" x14ac:dyDescent="0.3">
      <c r="A4786" t="s">
        <v>37</v>
      </c>
      <c r="B4786">
        <v>6.3</v>
      </c>
    </row>
    <row r="4787" spans="1:2" x14ac:dyDescent="0.3">
      <c r="A4787" t="s">
        <v>37</v>
      </c>
      <c r="B4787">
        <v>7.7</v>
      </c>
    </row>
    <row r="4788" spans="1:2" x14ac:dyDescent="0.3">
      <c r="A4788" t="s">
        <v>37</v>
      </c>
      <c r="B4788">
        <v>8.3000000000000007</v>
      </c>
    </row>
    <row r="4789" spans="1:2" x14ac:dyDescent="0.3">
      <c r="A4789" t="s">
        <v>2778</v>
      </c>
      <c r="B4789">
        <v>7.1</v>
      </c>
    </row>
    <row r="4790" spans="1:2" x14ac:dyDescent="0.3">
      <c r="A4790" t="s">
        <v>37</v>
      </c>
      <c r="B4790">
        <v>4.7</v>
      </c>
    </row>
    <row r="4791" spans="1:2" x14ac:dyDescent="0.3">
      <c r="A4791" t="s">
        <v>37</v>
      </c>
      <c r="B4791">
        <v>7.7</v>
      </c>
    </row>
    <row r="4792" spans="1:2" x14ac:dyDescent="0.3">
      <c r="A4792" t="s">
        <v>37</v>
      </c>
      <c r="B4792">
        <v>7.2</v>
      </c>
    </row>
    <row r="4793" spans="1:2" x14ac:dyDescent="0.3">
      <c r="A4793" t="s">
        <v>37</v>
      </c>
      <c r="B4793">
        <v>5.0999999999999996</v>
      </c>
    </row>
    <row r="4794" spans="1:2" x14ac:dyDescent="0.3">
      <c r="A4794" t="s">
        <v>37</v>
      </c>
      <c r="B4794">
        <v>5.4</v>
      </c>
    </row>
    <row r="4795" spans="1:2" x14ac:dyDescent="0.3">
      <c r="A4795" t="s">
        <v>9795</v>
      </c>
      <c r="B4795">
        <v>6.9</v>
      </c>
    </row>
    <row r="4796" spans="1:2" x14ac:dyDescent="0.3">
      <c r="A4796" t="s">
        <v>37</v>
      </c>
      <c r="B4796">
        <v>8.1999999999999993</v>
      </c>
    </row>
    <row r="4797" spans="1:2" x14ac:dyDescent="0.3">
      <c r="A4797" t="s">
        <v>37</v>
      </c>
      <c r="B4797">
        <v>6.1</v>
      </c>
    </row>
    <row r="4798" spans="1:2" x14ac:dyDescent="0.3">
      <c r="A4798" t="s">
        <v>37</v>
      </c>
      <c r="B4798">
        <v>6.1</v>
      </c>
    </row>
    <row r="4799" spans="1:2" x14ac:dyDescent="0.3">
      <c r="A4799" t="s">
        <v>37</v>
      </c>
      <c r="B4799">
        <v>6.9</v>
      </c>
    </row>
    <row r="4800" spans="1:2" x14ac:dyDescent="0.3">
      <c r="A4800" t="s">
        <v>37</v>
      </c>
      <c r="B4800">
        <v>5.8</v>
      </c>
    </row>
    <row r="4801" spans="1:2" x14ac:dyDescent="0.3">
      <c r="A4801" t="s">
        <v>1464</v>
      </c>
      <c r="B4801">
        <v>6</v>
      </c>
    </row>
    <row r="4802" spans="1:2" x14ac:dyDescent="0.3">
      <c r="A4802" t="s">
        <v>12472</v>
      </c>
      <c r="B4802">
        <v>8.1999999999999993</v>
      </c>
    </row>
    <row r="4803" spans="1:2" x14ac:dyDescent="0.3">
      <c r="A4803" t="s">
        <v>37</v>
      </c>
      <c r="B4803">
        <v>7</v>
      </c>
    </row>
    <row r="4804" spans="1:2" x14ac:dyDescent="0.3">
      <c r="A4804" t="s">
        <v>37</v>
      </c>
      <c r="B4804">
        <v>6.3</v>
      </c>
    </row>
    <row r="4805" spans="1:2" x14ac:dyDescent="0.3">
      <c r="A4805" t="s">
        <v>37</v>
      </c>
      <c r="B4805">
        <v>7.6</v>
      </c>
    </row>
    <row r="4806" spans="1:2" x14ac:dyDescent="0.3">
      <c r="A4806" t="s">
        <v>37</v>
      </c>
      <c r="B4806">
        <v>6.1</v>
      </c>
    </row>
    <row r="4807" spans="1:2" x14ac:dyDescent="0.3">
      <c r="A4807" t="s">
        <v>11690</v>
      </c>
      <c r="B4807">
        <v>7.2</v>
      </c>
    </row>
    <row r="4808" spans="1:2" x14ac:dyDescent="0.3">
      <c r="A4808" t="s">
        <v>37</v>
      </c>
      <c r="B4808">
        <v>7.8</v>
      </c>
    </row>
    <row r="4809" spans="1:2" x14ac:dyDescent="0.3">
      <c r="A4809" t="s">
        <v>37</v>
      </c>
      <c r="B4809">
        <v>4.7</v>
      </c>
    </row>
    <row r="4810" spans="1:2" x14ac:dyDescent="0.3">
      <c r="A4810" t="s">
        <v>37</v>
      </c>
      <c r="B4810">
        <v>7.5</v>
      </c>
    </row>
    <row r="4811" spans="1:2" x14ac:dyDescent="0.3">
      <c r="A4811" t="s">
        <v>37</v>
      </c>
      <c r="B4811">
        <v>6.7</v>
      </c>
    </row>
    <row r="4812" spans="1:2" x14ac:dyDescent="0.3">
      <c r="A4812" t="s">
        <v>37</v>
      </c>
      <c r="B4812">
        <v>3.4</v>
      </c>
    </row>
    <row r="4813" spans="1:2" x14ac:dyDescent="0.3">
      <c r="A4813" t="s">
        <v>37</v>
      </c>
      <c r="B4813">
        <v>7.9</v>
      </c>
    </row>
    <row r="4814" spans="1:2" x14ac:dyDescent="0.3">
      <c r="A4814" t="s">
        <v>37</v>
      </c>
      <c r="B4814">
        <v>8.9</v>
      </c>
    </row>
    <row r="4815" spans="1:2" x14ac:dyDescent="0.3">
      <c r="A4815" t="s">
        <v>37</v>
      </c>
      <c r="B4815">
        <v>6.9</v>
      </c>
    </row>
    <row r="4816" spans="1:2" x14ac:dyDescent="0.3">
      <c r="A4816" t="s">
        <v>37</v>
      </c>
      <c r="B4816">
        <v>8.1999999999999993</v>
      </c>
    </row>
    <row r="4817" spans="1:2" x14ac:dyDescent="0.3">
      <c r="A4817" t="s">
        <v>23016</v>
      </c>
      <c r="B4817">
        <v>7.3</v>
      </c>
    </row>
    <row r="4818" spans="1:2" x14ac:dyDescent="0.3">
      <c r="A4818" t="s">
        <v>37</v>
      </c>
      <c r="B4818">
        <v>8</v>
      </c>
    </row>
    <row r="4819" spans="1:2" x14ac:dyDescent="0.3">
      <c r="A4819" t="s">
        <v>37</v>
      </c>
      <c r="B4819">
        <v>6.7</v>
      </c>
    </row>
    <row r="4820" spans="1:2" x14ac:dyDescent="0.3">
      <c r="A4820" t="s">
        <v>37</v>
      </c>
      <c r="B4820">
        <v>6.6</v>
      </c>
    </row>
    <row r="4821" spans="1:2" x14ac:dyDescent="0.3">
      <c r="A4821" t="s">
        <v>1464</v>
      </c>
      <c r="B4821">
        <v>6.9</v>
      </c>
    </row>
    <row r="4822" spans="1:2" x14ac:dyDescent="0.3">
      <c r="A4822" t="s">
        <v>37</v>
      </c>
      <c r="B4822">
        <v>7.1</v>
      </c>
    </row>
    <row r="4823" spans="1:2" x14ac:dyDescent="0.3">
      <c r="A4823" t="s">
        <v>37</v>
      </c>
      <c r="B4823">
        <v>5.6</v>
      </c>
    </row>
    <row r="4824" spans="1:2" x14ac:dyDescent="0.3">
      <c r="A4824" t="s">
        <v>37</v>
      </c>
      <c r="B4824">
        <v>6.7</v>
      </c>
    </row>
    <row r="4825" spans="1:2" x14ac:dyDescent="0.3">
      <c r="A4825" t="s">
        <v>37</v>
      </c>
      <c r="B4825">
        <v>7.1</v>
      </c>
    </row>
    <row r="4826" spans="1:2" x14ac:dyDescent="0.3">
      <c r="A4826" t="s">
        <v>37</v>
      </c>
      <c r="B4826">
        <v>5.2</v>
      </c>
    </row>
    <row r="4827" spans="1:2" x14ac:dyDescent="0.3">
      <c r="A4827" t="s">
        <v>1464</v>
      </c>
      <c r="B4827">
        <v>7.7</v>
      </c>
    </row>
    <row r="4828" spans="1:2" x14ac:dyDescent="0.3">
      <c r="A4828" t="s">
        <v>37</v>
      </c>
      <c r="B4828">
        <v>7.5</v>
      </c>
    </row>
    <row r="4829" spans="1:2" x14ac:dyDescent="0.3">
      <c r="A4829" t="s">
        <v>37</v>
      </c>
      <c r="B4829">
        <v>7.6</v>
      </c>
    </row>
    <row r="4830" spans="1:2" x14ac:dyDescent="0.3">
      <c r="A4830" t="s">
        <v>37</v>
      </c>
      <c r="B4830">
        <v>8.1</v>
      </c>
    </row>
    <row r="4831" spans="1:2" x14ac:dyDescent="0.3">
      <c r="A4831" t="s">
        <v>37</v>
      </c>
      <c r="B4831">
        <v>5.5</v>
      </c>
    </row>
    <row r="4832" spans="1:2" x14ac:dyDescent="0.3">
      <c r="A4832" t="s">
        <v>37</v>
      </c>
      <c r="B4832">
        <v>6.6</v>
      </c>
    </row>
    <row r="4833" spans="1:2" x14ac:dyDescent="0.3">
      <c r="A4833" t="s">
        <v>37</v>
      </c>
      <c r="B4833">
        <v>3.2</v>
      </c>
    </row>
    <row r="4834" spans="1:2" x14ac:dyDescent="0.3">
      <c r="A4834" t="s">
        <v>37</v>
      </c>
      <c r="B4834">
        <v>7.4</v>
      </c>
    </row>
    <row r="4835" spans="1:2" x14ac:dyDescent="0.3">
      <c r="A4835" t="s">
        <v>37</v>
      </c>
      <c r="B4835">
        <v>6.6</v>
      </c>
    </row>
    <row r="4836" spans="1:2" x14ac:dyDescent="0.3">
      <c r="A4836" t="s">
        <v>37</v>
      </c>
      <c r="B4836">
        <v>6.2</v>
      </c>
    </row>
    <row r="4837" spans="1:2" x14ac:dyDescent="0.3">
      <c r="A4837" t="s">
        <v>37</v>
      </c>
      <c r="B4837">
        <v>4.8</v>
      </c>
    </row>
    <row r="4838" spans="1:2" x14ac:dyDescent="0.3">
      <c r="A4838" t="s">
        <v>37</v>
      </c>
      <c r="B4838">
        <v>4.5</v>
      </c>
    </row>
    <row r="4839" spans="1:2" x14ac:dyDescent="0.3">
      <c r="A4839" t="s">
        <v>37</v>
      </c>
      <c r="B4839">
        <v>7.2</v>
      </c>
    </row>
    <row r="4840" spans="1:2" x14ac:dyDescent="0.3">
      <c r="A4840" t="s">
        <v>37</v>
      </c>
      <c r="B4840">
        <v>4.3</v>
      </c>
    </row>
    <row r="4841" spans="1:2" x14ac:dyDescent="0.3">
      <c r="A4841" t="s">
        <v>37</v>
      </c>
      <c r="B4841">
        <v>4.5</v>
      </c>
    </row>
    <row r="4842" spans="1:2" x14ac:dyDescent="0.3">
      <c r="A4842" t="s">
        <v>37</v>
      </c>
      <c r="B4842">
        <v>6.4</v>
      </c>
    </row>
    <row r="4843" spans="1:2" x14ac:dyDescent="0.3">
      <c r="A4843" t="s">
        <v>37</v>
      </c>
      <c r="B4843">
        <v>6.4</v>
      </c>
    </row>
    <row r="4844" spans="1:2" x14ac:dyDescent="0.3">
      <c r="A4844" t="s">
        <v>37</v>
      </c>
      <c r="B4844">
        <v>7.3</v>
      </c>
    </row>
    <row r="4845" spans="1:2" x14ac:dyDescent="0.3">
      <c r="A4845" t="s">
        <v>37</v>
      </c>
      <c r="B4845">
        <v>6.9</v>
      </c>
    </row>
    <row r="4846" spans="1:2" x14ac:dyDescent="0.3">
      <c r="A4846" t="s">
        <v>37</v>
      </c>
      <c r="B4846">
        <v>4.3</v>
      </c>
    </row>
    <row r="4847" spans="1:2" x14ac:dyDescent="0.3">
      <c r="A4847" t="s">
        <v>37</v>
      </c>
      <c r="B4847">
        <v>7.2</v>
      </c>
    </row>
    <row r="4848" spans="1:2" x14ac:dyDescent="0.3">
      <c r="A4848" t="s">
        <v>37</v>
      </c>
      <c r="B4848">
        <v>6.5</v>
      </c>
    </row>
    <row r="4849" spans="1:2" x14ac:dyDescent="0.3">
      <c r="A4849" t="s">
        <v>37</v>
      </c>
      <c r="B4849">
        <v>6.6</v>
      </c>
    </row>
    <row r="4850" spans="1:2" x14ac:dyDescent="0.3">
      <c r="A4850" t="s">
        <v>37</v>
      </c>
      <c r="B4850">
        <v>6.7</v>
      </c>
    </row>
    <row r="4851" spans="1:2" x14ac:dyDescent="0.3">
      <c r="A4851" t="s">
        <v>37</v>
      </c>
      <c r="B4851">
        <v>4.3</v>
      </c>
    </row>
    <row r="4852" spans="1:2" x14ac:dyDescent="0.3">
      <c r="A4852" t="s">
        <v>37</v>
      </c>
      <c r="B4852">
        <v>7.3</v>
      </c>
    </row>
    <row r="4853" spans="1:2" x14ac:dyDescent="0.3">
      <c r="A4853" t="s">
        <v>37</v>
      </c>
      <c r="B4853">
        <v>6.4</v>
      </c>
    </row>
    <row r="4854" spans="1:2" x14ac:dyDescent="0.3">
      <c r="A4854" t="s">
        <v>37</v>
      </c>
      <c r="B4854">
        <v>7</v>
      </c>
    </row>
    <row r="4855" spans="1:2" x14ac:dyDescent="0.3">
      <c r="A4855" t="s">
        <v>37</v>
      </c>
      <c r="B4855">
        <v>5.5</v>
      </c>
    </row>
    <row r="4856" spans="1:2" x14ac:dyDescent="0.3">
      <c r="A4856" t="s">
        <v>37</v>
      </c>
      <c r="B4856">
        <v>6.7</v>
      </c>
    </row>
    <row r="4857" spans="1:2" x14ac:dyDescent="0.3">
      <c r="A4857" t="s">
        <v>37</v>
      </c>
      <c r="B4857">
        <v>4.3</v>
      </c>
    </row>
    <row r="4858" spans="1:2" x14ac:dyDescent="0.3">
      <c r="A4858" t="s">
        <v>37</v>
      </c>
      <c r="B4858">
        <v>6.1</v>
      </c>
    </row>
    <row r="4859" spans="1:2" x14ac:dyDescent="0.3">
      <c r="A4859" t="s">
        <v>7241</v>
      </c>
      <c r="B4859">
        <v>6.8</v>
      </c>
    </row>
    <row r="4860" spans="1:2" x14ac:dyDescent="0.3">
      <c r="A4860" t="s">
        <v>37</v>
      </c>
      <c r="B4860">
        <v>3.9</v>
      </c>
    </row>
    <row r="4861" spans="1:2" x14ac:dyDescent="0.3">
      <c r="A4861" t="s">
        <v>37</v>
      </c>
      <c r="B4861">
        <v>8.5</v>
      </c>
    </row>
    <row r="4862" spans="1:2" x14ac:dyDescent="0.3">
      <c r="A4862" t="s">
        <v>37</v>
      </c>
      <c r="B4862">
        <v>6.9</v>
      </c>
    </row>
    <row r="4863" spans="1:2" x14ac:dyDescent="0.3">
      <c r="A4863" t="s">
        <v>37</v>
      </c>
      <c r="B4863">
        <v>7.3</v>
      </c>
    </row>
    <row r="4864" spans="1:2" x14ac:dyDescent="0.3">
      <c r="A4864" t="s">
        <v>37</v>
      </c>
      <c r="B4864">
        <v>6.9</v>
      </c>
    </row>
    <row r="4865" spans="1:2" x14ac:dyDescent="0.3">
      <c r="A4865" t="s">
        <v>37</v>
      </c>
      <c r="B4865">
        <v>6.3</v>
      </c>
    </row>
    <row r="4866" spans="1:2" x14ac:dyDescent="0.3">
      <c r="A4866" t="s">
        <v>37</v>
      </c>
      <c r="B4866">
        <v>2.5</v>
      </c>
    </row>
    <row r="4867" spans="1:2" x14ac:dyDescent="0.3">
      <c r="A4867" t="s">
        <v>37</v>
      </c>
      <c r="B4867">
        <v>5.7</v>
      </c>
    </row>
    <row r="4868" spans="1:2" x14ac:dyDescent="0.3">
      <c r="A4868" t="s">
        <v>37</v>
      </c>
      <c r="B4868">
        <v>7</v>
      </c>
    </row>
    <row r="4869" spans="1:2" x14ac:dyDescent="0.3">
      <c r="A4869" t="s">
        <v>37</v>
      </c>
      <c r="B4869">
        <v>6.2</v>
      </c>
    </row>
    <row r="4870" spans="1:2" x14ac:dyDescent="0.3">
      <c r="A4870" t="s">
        <v>37</v>
      </c>
      <c r="B4870">
        <v>6.9</v>
      </c>
    </row>
    <row r="4871" spans="1:2" x14ac:dyDescent="0.3">
      <c r="A4871" t="s">
        <v>37</v>
      </c>
      <c r="B4871">
        <v>4.5</v>
      </c>
    </row>
    <row r="4872" spans="1:2" x14ac:dyDescent="0.3">
      <c r="A4872" t="s">
        <v>37</v>
      </c>
      <c r="B4872">
        <v>7.8</v>
      </c>
    </row>
    <row r="4873" spans="1:2" x14ac:dyDescent="0.3">
      <c r="A4873" t="s">
        <v>37</v>
      </c>
      <c r="B4873">
        <v>4.4000000000000004</v>
      </c>
    </row>
    <row r="4874" spans="1:2" x14ac:dyDescent="0.3">
      <c r="A4874" t="s">
        <v>37</v>
      </c>
      <c r="B4874">
        <v>7.4</v>
      </c>
    </row>
    <row r="4875" spans="1:2" x14ac:dyDescent="0.3">
      <c r="A4875" t="s">
        <v>37</v>
      </c>
      <c r="B4875">
        <v>6.6</v>
      </c>
    </row>
    <row r="4876" spans="1:2" x14ac:dyDescent="0.3">
      <c r="A4876" t="s">
        <v>37</v>
      </c>
      <c r="B4876">
        <v>8</v>
      </c>
    </row>
    <row r="4877" spans="1:2" x14ac:dyDescent="0.3">
      <c r="A4877" t="s">
        <v>37</v>
      </c>
      <c r="B4877">
        <v>6.5</v>
      </c>
    </row>
    <row r="4878" spans="1:2" x14ac:dyDescent="0.3">
      <c r="A4878" t="s">
        <v>37</v>
      </c>
      <c r="B4878">
        <v>7.1</v>
      </c>
    </row>
    <row r="4879" spans="1:2" x14ac:dyDescent="0.3">
      <c r="A4879" t="s">
        <v>37</v>
      </c>
      <c r="B4879">
        <v>7.1</v>
      </c>
    </row>
    <row r="4880" spans="1:2" x14ac:dyDescent="0.3">
      <c r="A4880" t="s">
        <v>37</v>
      </c>
      <c r="B4880">
        <v>4</v>
      </c>
    </row>
    <row r="4881" spans="1:2" x14ac:dyDescent="0.3">
      <c r="A4881" t="s">
        <v>37</v>
      </c>
      <c r="B4881">
        <v>7.5</v>
      </c>
    </row>
    <row r="4882" spans="1:2" x14ac:dyDescent="0.3">
      <c r="A4882" t="s">
        <v>37</v>
      </c>
      <c r="B4882">
        <v>7</v>
      </c>
    </row>
    <row r="4883" spans="1:2" x14ac:dyDescent="0.3">
      <c r="A4883" t="s">
        <v>37</v>
      </c>
      <c r="B4883">
        <v>4</v>
      </c>
    </row>
    <row r="4884" spans="1:2" x14ac:dyDescent="0.3">
      <c r="A4884" t="s">
        <v>37</v>
      </c>
      <c r="B4884">
        <v>6.7</v>
      </c>
    </row>
    <row r="4885" spans="1:2" x14ac:dyDescent="0.3">
      <c r="A4885" t="s">
        <v>37</v>
      </c>
      <c r="B4885">
        <v>7.2</v>
      </c>
    </row>
    <row r="4886" spans="1:2" x14ac:dyDescent="0.3">
      <c r="A4886" t="s">
        <v>37</v>
      </c>
      <c r="B4886">
        <v>7</v>
      </c>
    </row>
    <row r="4887" spans="1:2" x14ac:dyDescent="0.3">
      <c r="A4887" t="s">
        <v>37</v>
      </c>
      <c r="B4887">
        <v>7.4</v>
      </c>
    </row>
    <row r="4888" spans="1:2" x14ac:dyDescent="0.3">
      <c r="A4888" t="s">
        <v>9795</v>
      </c>
      <c r="B4888">
        <v>8</v>
      </c>
    </row>
    <row r="4889" spans="1:2" x14ac:dyDescent="0.3">
      <c r="A4889" t="s">
        <v>37</v>
      </c>
      <c r="B4889">
        <v>6.5</v>
      </c>
    </row>
    <row r="4890" spans="1:2" x14ac:dyDescent="0.3">
      <c r="A4890" t="s">
        <v>37</v>
      </c>
      <c r="B4890">
        <v>7.2</v>
      </c>
    </row>
    <row r="4891" spans="1:2" x14ac:dyDescent="0.3">
      <c r="A4891" t="s">
        <v>37</v>
      </c>
      <c r="B4891">
        <v>6.4</v>
      </c>
    </row>
    <row r="4892" spans="1:2" x14ac:dyDescent="0.3">
      <c r="A4892" t="s">
        <v>37</v>
      </c>
      <c r="B4892">
        <v>6.5</v>
      </c>
    </row>
    <row r="4893" spans="1:2" x14ac:dyDescent="0.3">
      <c r="A4893" t="s">
        <v>8731</v>
      </c>
      <c r="B4893">
        <v>6.8</v>
      </c>
    </row>
    <row r="4894" spans="1:2" x14ac:dyDescent="0.3">
      <c r="A4894" t="s">
        <v>37</v>
      </c>
      <c r="B4894">
        <v>6.9</v>
      </c>
    </row>
    <row r="4895" spans="1:2" x14ac:dyDescent="0.3">
      <c r="A4895" t="s">
        <v>37</v>
      </c>
      <c r="B4895">
        <v>7.5</v>
      </c>
    </row>
    <row r="4896" spans="1:2" x14ac:dyDescent="0.3">
      <c r="A4896" t="s">
        <v>37</v>
      </c>
      <c r="B4896">
        <v>7.1</v>
      </c>
    </row>
    <row r="4897" spans="1:2" x14ac:dyDescent="0.3">
      <c r="A4897" t="s">
        <v>37</v>
      </c>
      <c r="B4897">
        <v>5.0999999999999996</v>
      </c>
    </row>
    <row r="4898" spans="1:2" x14ac:dyDescent="0.3">
      <c r="A4898" t="s">
        <v>37</v>
      </c>
      <c r="B4898">
        <v>6.2</v>
      </c>
    </row>
    <row r="4899" spans="1:2" x14ac:dyDescent="0.3">
      <c r="A4899" t="s">
        <v>37</v>
      </c>
      <c r="B4899">
        <v>3.9</v>
      </c>
    </row>
    <row r="4900" spans="1:2" x14ac:dyDescent="0.3">
      <c r="A4900" t="s">
        <v>37</v>
      </c>
      <c r="B4900">
        <v>6</v>
      </c>
    </row>
    <row r="4901" spans="1:2" x14ac:dyDescent="0.3">
      <c r="A4901" t="s">
        <v>37</v>
      </c>
      <c r="B4901">
        <v>6.8</v>
      </c>
    </row>
    <row r="4902" spans="1:2" x14ac:dyDescent="0.3">
      <c r="A4902" t="s">
        <v>1464</v>
      </c>
      <c r="B4902">
        <v>7.4</v>
      </c>
    </row>
    <row r="4903" spans="1:2" x14ac:dyDescent="0.3">
      <c r="A4903" t="s">
        <v>15778</v>
      </c>
      <c r="B4903">
        <v>8.1</v>
      </c>
    </row>
    <row r="4904" spans="1:2" x14ac:dyDescent="0.3">
      <c r="A4904" t="s">
        <v>37</v>
      </c>
      <c r="B4904">
        <v>6.5</v>
      </c>
    </row>
    <row r="4905" spans="1:2" x14ac:dyDescent="0.3">
      <c r="A4905" t="s">
        <v>37</v>
      </c>
      <c r="B4905">
        <v>8</v>
      </c>
    </row>
    <row r="4906" spans="1:2" x14ac:dyDescent="0.3">
      <c r="A4906" t="s">
        <v>37</v>
      </c>
      <c r="B4906">
        <v>7.7</v>
      </c>
    </row>
    <row r="4907" spans="1:2" x14ac:dyDescent="0.3">
      <c r="A4907" t="s">
        <v>37</v>
      </c>
      <c r="B4907">
        <v>7.2</v>
      </c>
    </row>
    <row r="4908" spans="1:2" x14ac:dyDescent="0.3">
      <c r="A4908" t="s">
        <v>37</v>
      </c>
      <c r="B4908">
        <v>5.4</v>
      </c>
    </row>
    <row r="4909" spans="1:2" x14ac:dyDescent="0.3">
      <c r="A4909" t="s">
        <v>37</v>
      </c>
      <c r="B4909">
        <v>6.7</v>
      </c>
    </row>
    <row r="4910" spans="1:2" x14ac:dyDescent="0.3">
      <c r="A4910" t="s">
        <v>37</v>
      </c>
      <c r="B4910">
        <v>6.3</v>
      </c>
    </row>
    <row r="4911" spans="1:2" x14ac:dyDescent="0.3">
      <c r="A4911" t="s">
        <v>37</v>
      </c>
      <c r="B4911">
        <v>8.1</v>
      </c>
    </row>
    <row r="4912" spans="1:2" x14ac:dyDescent="0.3">
      <c r="A4912" t="s">
        <v>22077</v>
      </c>
      <c r="B4912">
        <v>8.5</v>
      </c>
    </row>
    <row r="4913" spans="1:2" x14ac:dyDescent="0.3">
      <c r="A4913" t="s">
        <v>37</v>
      </c>
      <c r="B4913">
        <v>7.7</v>
      </c>
    </row>
    <row r="4914" spans="1:2" x14ac:dyDescent="0.3">
      <c r="A4914" t="s">
        <v>37</v>
      </c>
      <c r="B4914">
        <v>6.5</v>
      </c>
    </row>
    <row r="4915" spans="1:2" x14ac:dyDescent="0.3">
      <c r="A4915" t="s">
        <v>37</v>
      </c>
      <c r="B4915">
        <v>8.6999999999999993</v>
      </c>
    </row>
    <row r="4916" spans="1:2" x14ac:dyDescent="0.3">
      <c r="A4916" t="s">
        <v>22056</v>
      </c>
      <c r="B4916">
        <v>6.5</v>
      </c>
    </row>
    <row r="4917" spans="1:2" x14ac:dyDescent="0.3">
      <c r="A4917" t="s">
        <v>37</v>
      </c>
      <c r="B4917">
        <v>7</v>
      </c>
    </row>
    <row r="4918" spans="1:2" x14ac:dyDescent="0.3">
      <c r="A4918" t="s">
        <v>37</v>
      </c>
      <c r="B4918">
        <v>5.8</v>
      </c>
    </row>
    <row r="4919" spans="1:2" x14ac:dyDescent="0.3">
      <c r="A4919" t="s">
        <v>37</v>
      </c>
      <c r="B4919">
        <v>5.5</v>
      </c>
    </row>
    <row r="4920" spans="1:2" x14ac:dyDescent="0.3">
      <c r="A4920" t="s">
        <v>37</v>
      </c>
      <c r="B4920">
        <v>7</v>
      </c>
    </row>
    <row r="4921" spans="1:2" x14ac:dyDescent="0.3">
      <c r="A4921" t="s">
        <v>37</v>
      </c>
      <c r="B4921">
        <v>6.3</v>
      </c>
    </row>
    <row r="4922" spans="1:2" x14ac:dyDescent="0.3">
      <c r="A4922" t="s">
        <v>37</v>
      </c>
      <c r="B4922">
        <v>7.9</v>
      </c>
    </row>
    <row r="4923" spans="1:2" x14ac:dyDescent="0.3">
      <c r="A4923" t="s">
        <v>37</v>
      </c>
      <c r="B4923">
        <v>7.3</v>
      </c>
    </row>
    <row r="4924" spans="1:2" x14ac:dyDescent="0.3">
      <c r="A4924" t="s">
        <v>37</v>
      </c>
      <c r="B4924">
        <v>7.4</v>
      </c>
    </row>
    <row r="4925" spans="1:2" x14ac:dyDescent="0.3">
      <c r="A4925" t="s">
        <v>37</v>
      </c>
      <c r="B4925">
        <v>5.4</v>
      </c>
    </row>
    <row r="4926" spans="1:2" x14ac:dyDescent="0.3">
      <c r="A4926" t="s">
        <v>37</v>
      </c>
      <c r="B4926">
        <v>7.1</v>
      </c>
    </row>
    <row r="4927" spans="1:2" x14ac:dyDescent="0.3">
      <c r="A4927" t="s">
        <v>37</v>
      </c>
      <c r="B4927">
        <v>7.5</v>
      </c>
    </row>
    <row r="4928" spans="1:2" x14ac:dyDescent="0.3">
      <c r="A4928" t="s">
        <v>37</v>
      </c>
      <c r="B4928">
        <v>8.4</v>
      </c>
    </row>
    <row r="4929" spans="1:2" x14ac:dyDescent="0.3">
      <c r="A4929" t="s">
        <v>37</v>
      </c>
      <c r="B4929">
        <v>7</v>
      </c>
    </row>
    <row r="4930" spans="1:2" x14ac:dyDescent="0.3">
      <c r="A4930" t="s">
        <v>37</v>
      </c>
      <c r="B4930">
        <v>5.3</v>
      </c>
    </row>
    <row r="4931" spans="1:2" x14ac:dyDescent="0.3">
      <c r="A4931" t="s">
        <v>37</v>
      </c>
      <c r="B4931">
        <v>7.1</v>
      </c>
    </row>
    <row r="4932" spans="1:2" x14ac:dyDescent="0.3">
      <c r="A4932" t="s">
        <v>37</v>
      </c>
      <c r="B4932">
        <v>7.5</v>
      </c>
    </row>
    <row r="4933" spans="1:2" x14ac:dyDescent="0.3">
      <c r="A4933" t="s">
        <v>37</v>
      </c>
      <c r="B4933">
        <v>6.1</v>
      </c>
    </row>
    <row r="4934" spans="1:2" x14ac:dyDescent="0.3">
      <c r="A4934" t="s">
        <v>37</v>
      </c>
      <c r="B4934">
        <v>7.2</v>
      </c>
    </row>
    <row r="4935" spans="1:2" x14ac:dyDescent="0.3">
      <c r="A4935" t="s">
        <v>37</v>
      </c>
      <c r="B4935">
        <v>6.7</v>
      </c>
    </row>
    <row r="4936" spans="1:2" x14ac:dyDescent="0.3">
      <c r="A4936" t="s">
        <v>15950</v>
      </c>
      <c r="B4936">
        <v>8.1999999999999993</v>
      </c>
    </row>
    <row r="4937" spans="1:2" x14ac:dyDescent="0.3">
      <c r="A4937" t="s">
        <v>37</v>
      </c>
      <c r="B4937">
        <v>6.6</v>
      </c>
    </row>
    <row r="4938" spans="1:2" x14ac:dyDescent="0.3">
      <c r="A4938" t="s">
        <v>37</v>
      </c>
      <c r="B4938">
        <v>6.7</v>
      </c>
    </row>
    <row r="4939" spans="1:2" x14ac:dyDescent="0.3">
      <c r="A4939" t="s">
        <v>37</v>
      </c>
      <c r="B4939">
        <v>5.0999999999999996</v>
      </c>
    </row>
    <row r="4940" spans="1:2" x14ac:dyDescent="0.3">
      <c r="A4940" t="s">
        <v>37</v>
      </c>
      <c r="B4940">
        <v>7</v>
      </c>
    </row>
    <row r="4941" spans="1:2" x14ac:dyDescent="0.3">
      <c r="A4941" t="s">
        <v>37</v>
      </c>
      <c r="B4941">
        <v>7</v>
      </c>
    </row>
    <row r="4942" spans="1:2" x14ac:dyDescent="0.3">
      <c r="A4942" t="s">
        <v>37</v>
      </c>
      <c r="B4942">
        <v>8</v>
      </c>
    </row>
    <row r="4943" spans="1:2" x14ac:dyDescent="0.3">
      <c r="A4943" t="s">
        <v>1464</v>
      </c>
      <c r="B4943">
        <v>7.4</v>
      </c>
    </row>
    <row r="4944" spans="1:2" x14ac:dyDescent="0.3">
      <c r="A4944" t="s">
        <v>37</v>
      </c>
      <c r="B4944">
        <v>5.4</v>
      </c>
    </row>
    <row r="4945" spans="1:2" x14ac:dyDescent="0.3">
      <c r="A4945" t="s">
        <v>37</v>
      </c>
      <c r="B4945">
        <v>5.7</v>
      </c>
    </row>
    <row r="4946" spans="1:2" x14ac:dyDescent="0.3">
      <c r="A4946" t="s">
        <v>37</v>
      </c>
      <c r="B4946">
        <v>6.7</v>
      </c>
    </row>
    <row r="4947" spans="1:2" x14ac:dyDescent="0.3">
      <c r="A4947" t="s">
        <v>37</v>
      </c>
      <c r="B4947">
        <v>4.2</v>
      </c>
    </row>
    <row r="4948" spans="1:2" x14ac:dyDescent="0.3">
      <c r="A4948" t="s">
        <v>37</v>
      </c>
      <c r="B4948">
        <v>7.4</v>
      </c>
    </row>
    <row r="4949" spans="1:2" x14ac:dyDescent="0.3">
      <c r="A4949" t="s">
        <v>37</v>
      </c>
      <c r="B4949">
        <v>7</v>
      </c>
    </row>
    <row r="4950" spans="1:2" x14ac:dyDescent="0.3">
      <c r="A4950" t="s">
        <v>37</v>
      </c>
      <c r="B4950">
        <v>7.3</v>
      </c>
    </row>
    <row r="4951" spans="1:2" x14ac:dyDescent="0.3">
      <c r="A4951" t="s">
        <v>37</v>
      </c>
      <c r="B4951">
        <v>5.8</v>
      </c>
    </row>
    <row r="4952" spans="1:2" x14ac:dyDescent="0.3">
      <c r="A4952" t="s">
        <v>37</v>
      </c>
      <c r="B4952">
        <v>7</v>
      </c>
    </row>
    <row r="4953" spans="1:2" x14ac:dyDescent="0.3">
      <c r="A4953" t="s">
        <v>37</v>
      </c>
      <c r="B4953">
        <v>3.2</v>
      </c>
    </row>
    <row r="4954" spans="1:2" x14ac:dyDescent="0.3">
      <c r="A4954" t="s">
        <v>37</v>
      </c>
      <c r="B4954">
        <v>6.8</v>
      </c>
    </row>
    <row r="4955" spans="1:2" x14ac:dyDescent="0.3">
      <c r="A4955" t="s">
        <v>37</v>
      </c>
      <c r="B4955">
        <v>7.7</v>
      </c>
    </row>
    <row r="4956" spans="1:2" x14ac:dyDescent="0.3">
      <c r="A4956" t="s">
        <v>37</v>
      </c>
      <c r="B4956">
        <v>5.6</v>
      </c>
    </row>
    <row r="4957" spans="1:2" x14ac:dyDescent="0.3">
      <c r="A4957" t="s">
        <v>37</v>
      </c>
      <c r="B4957">
        <v>7.1</v>
      </c>
    </row>
    <row r="4958" spans="1:2" x14ac:dyDescent="0.3">
      <c r="A4958" t="s">
        <v>37</v>
      </c>
      <c r="B4958">
        <v>3.6</v>
      </c>
    </row>
    <row r="4959" spans="1:2" x14ac:dyDescent="0.3">
      <c r="A4959" t="s">
        <v>37</v>
      </c>
      <c r="B4959">
        <v>6.8</v>
      </c>
    </row>
    <row r="4960" spans="1:2" x14ac:dyDescent="0.3">
      <c r="A4960" t="s">
        <v>37</v>
      </c>
      <c r="B4960">
        <v>7.6</v>
      </c>
    </row>
    <row r="4961" spans="1:2" x14ac:dyDescent="0.3">
      <c r="A4961" t="s">
        <v>37</v>
      </c>
      <c r="B4961">
        <v>6.6</v>
      </c>
    </row>
    <row r="4962" spans="1:2" x14ac:dyDescent="0.3">
      <c r="A4962" t="s">
        <v>37</v>
      </c>
      <c r="B4962">
        <v>8.3000000000000007</v>
      </c>
    </row>
    <row r="4963" spans="1:2" x14ac:dyDescent="0.3">
      <c r="A4963" t="s">
        <v>37</v>
      </c>
      <c r="B4963">
        <v>7.5</v>
      </c>
    </row>
    <row r="4964" spans="1:2" x14ac:dyDescent="0.3">
      <c r="A4964" t="s">
        <v>37</v>
      </c>
      <c r="B4964">
        <v>5.4</v>
      </c>
    </row>
    <row r="4965" spans="1:2" x14ac:dyDescent="0.3">
      <c r="A4965" t="s">
        <v>37</v>
      </c>
      <c r="B4965">
        <v>5.3</v>
      </c>
    </row>
    <row r="4966" spans="1:2" x14ac:dyDescent="0.3">
      <c r="A4966" t="s">
        <v>37</v>
      </c>
      <c r="B4966">
        <v>4.5</v>
      </c>
    </row>
    <row r="4967" spans="1:2" x14ac:dyDescent="0.3">
      <c r="A4967" t="s">
        <v>37</v>
      </c>
      <c r="B4967">
        <v>7.3</v>
      </c>
    </row>
    <row r="4968" spans="1:2" x14ac:dyDescent="0.3">
      <c r="A4968" t="s">
        <v>37</v>
      </c>
      <c r="B4968">
        <v>5.6</v>
      </c>
    </row>
    <row r="4969" spans="1:2" x14ac:dyDescent="0.3">
      <c r="A4969" t="s">
        <v>37</v>
      </c>
      <c r="B4969">
        <v>5.6</v>
      </c>
    </row>
    <row r="4970" spans="1:2" x14ac:dyDescent="0.3">
      <c r="A4970" t="s">
        <v>37</v>
      </c>
      <c r="B4970">
        <v>4.0999999999999996</v>
      </c>
    </row>
    <row r="4971" spans="1:2" x14ac:dyDescent="0.3">
      <c r="A4971" t="s">
        <v>37</v>
      </c>
      <c r="B4971">
        <v>6.8</v>
      </c>
    </row>
    <row r="4972" spans="1:2" x14ac:dyDescent="0.3">
      <c r="A4972" t="s">
        <v>37</v>
      </c>
      <c r="B4972">
        <v>6.3</v>
      </c>
    </row>
    <row r="4973" spans="1:2" x14ac:dyDescent="0.3">
      <c r="A4973" t="s">
        <v>37</v>
      </c>
      <c r="B4973">
        <v>5.8</v>
      </c>
    </row>
    <row r="4974" spans="1:2" x14ac:dyDescent="0.3">
      <c r="A4974" t="s">
        <v>37</v>
      </c>
      <c r="B4974">
        <v>6.6</v>
      </c>
    </row>
    <row r="4975" spans="1:2" x14ac:dyDescent="0.3">
      <c r="A4975" t="s">
        <v>37</v>
      </c>
      <c r="B4975">
        <v>6.7</v>
      </c>
    </row>
    <row r="4976" spans="1:2" x14ac:dyDescent="0.3">
      <c r="A4976" t="s">
        <v>14503</v>
      </c>
      <c r="B4976">
        <v>6.4</v>
      </c>
    </row>
    <row r="4977" spans="1:2" x14ac:dyDescent="0.3">
      <c r="A4977" t="s">
        <v>37</v>
      </c>
      <c r="B4977">
        <v>6.3</v>
      </c>
    </row>
    <row r="4978" spans="1:2" x14ac:dyDescent="0.3">
      <c r="A4978" t="s">
        <v>37</v>
      </c>
      <c r="B4978">
        <v>3.4</v>
      </c>
    </row>
    <row r="4979" spans="1:2" x14ac:dyDescent="0.3">
      <c r="A4979" t="s">
        <v>37</v>
      </c>
      <c r="B4979">
        <v>4.7</v>
      </c>
    </row>
    <row r="4980" spans="1:2" x14ac:dyDescent="0.3">
      <c r="A4980" t="s">
        <v>37</v>
      </c>
      <c r="B4980">
        <v>6</v>
      </c>
    </row>
    <row r="4981" spans="1:2" x14ac:dyDescent="0.3">
      <c r="A4981" t="s">
        <v>37</v>
      </c>
      <c r="B4981">
        <v>7.3</v>
      </c>
    </row>
    <row r="4982" spans="1:2" x14ac:dyDescent="0.3">
      <c r="A4982" t="s">
        <v>37</v>
      </c>
      <c r="B4982">
        <v>7.9</v>
      </c>
    </row>
    <row r="4983" spans="1:2" x14ac:dyDescent="0.3">
      <c r="A4983" t="s">
        <v>37</v>
      </c>
      <c r="B4983">
        <v>6.1</v>
      </c>
    </row>
    <row r="4984" spans="1:2" x14ac:dyDescent="0.3">
      <c r="A4984" t="s">
        <v>37</v>
      </c>
      <c r="B4984">
        <v>7.4</v>
      </c>
    </row>
    <row r="4985" spans="1:2" x14ac:dyDescent="0.3">
      <c r="A4985" t="s">
        <v>37</v>
      </c>
      <c r="B4985">
        <v>6.6</v>
      </c>
    </row>
    <row r="4986" spans="1:2" x14ac:dyDescent="0.3">
      <c r="A4986" t="s">
        <v>37</v>
      </c>
      <c r="B4986">
        <v>5.5</v>
      </c>
    </row>
    <row r="4987" spans="1:2" x14ac:dyDescent="0.3">
      <c r="A4987" t="s">
        <v>37</v>
      </c>
      <c r="B4987">
        <v>7.5</v>
      </c>
    </row>
    <row r="4988" spans="1:2" x14ac:dyDescent="0.3">
      <c r="A4988" t="s">
        <v>37</v>
      </c>
      <c r="B4988">
        <v>7.6</v>
      </c>
    </row>
    <row r="4989" spans="1:2" x14ac:dyDescent="0.3">
      <c r="A4989" t="s">
        <v>37</v>
      </c>
      <c r="B4989">
        <v>5</v>
      </c>
    </row>
    <row r="4990" spans="1:2" x14ac:dyDescent="0.3">
      <c r="A4990" t="s">
        <v>37</v>
      </c>
      <c r="B4990">
        <v>3.2</v>
      </c>
    </row>
    <row r="4991" spans="1:2" x14ac:dyDescent="0.3">
      <c r="A4991" t="s">
        <v>37</v>
      </c>
      <c r="B4991">
        <v>8.1999999999999993</v>
      </c>
    </row>
    <row r="4992" spans="1:2" x14ac:dyDescent="0.3">
      <c r="A4992" t="s">
        <v>37</v>
      </c>
      <c r="B4992">
        <v>3.7</v>
      </c>
    </row>
    <row r="4993" spans="1:2" x14ac:dyDescent="0.3">
      <c r="A4993" t="s">
        <v>37</v>
      </c>
      <c r="B4993">
        <v>6.3</v>
      </c>
    </row>
    <row r="4994" spans="1:2" x14ac:dyDescent="0.3">
      <c r="A4994" t="s">
        <v>37</v>
      </c>
      <c r="B4994">
        <v>4.0999999999999996</v>
      </c>
    </row>
    <row r="4995" spans="1:2" x14ac:dyDescent="0.3">
      <c r="A4995" t="s">
        <v>37</v>
      </c>
      <c r="B4995">
        <v>6.9</v>
      </c>
    </row>
    <row r="4996" spans="1:2" x14ac:dyDescent="0.3">
      <c r="A4996" t="s">
        <v>37</v>
      </c>
      <c r="B4996">
        <v>5.4</v>
      </c>
    </row>
    <row r="4997" spans="1:2" x14ac:dyDescent="0.3">
      <c r="A4997" t="s">
        <v>37</v>
      </c>
      <c r="B4997">
        <v>6.5</v>
      </c>
    </row>
    <row r="4998" spans="1:2" x14ac:dyDescent="0.3">
      <c r="A4998" t="s">
        <v>37</v>
      </c>
      <c r="B4998">
        <v>7.8</v>
      </c>
    </row>
    <row r="4999" spans="1:2" x14ac:dyDescent="0.3">
      <c r="A4999" t="s">
        <v>37</v>
      </c>
      <c r="B4999">
        <v>6.7</v>
      </c>
    </row>
    <row r="5000" spans="1:2" x14ac:dyDescent="0.3">
      <c r="A5000" t="s">
        <v>37</v>
      </c>
      <c r="B5000">
        <v>6.4</v>
      </c>
    </row>
    <row r="5001" spans="1:2" x14ac:dyDescent="0.3">
      <c r="A5001" t="s">
        <v>37</v>
      </c>
      <c r="B5001">
        <v>7.3</v>
      </c>
    </row>
    <row r="5002" spans="1:2" x14ac:dyDescent="0.3">
      <c r="A5002" t="s">
        <v>37</v>
      </c>
      <c r="B5002">
        <v>5.7</v>
      </c>
    </row>
    <row r="5003" spans="1:2" x14ac:dyDescent="0.3">
      <c r="A5003" t="s">
        <v>37</v>
      </c>
      <c r="B5003">
        <v>7</v>
      </c>
    </row>
    <row r="5004" spans="1:2" x14ac:dyDescent="0.3">
      <c r="A5004" t="s">
        <v>37</v>
      </c>
      <c r="B5004">
        <v>6.3</v>
      </c>
    </row>
    <row r="5005" spans="1:2" x14ac:dyDescent="0.3">
      <c r="A5005" t="s">
        <v>37</v>
      </c>
      <c r="B5005">
        <v>7.1</v>
      </c>
    </row>
    <row r="5006" spans="1:2" x14ac:dyDescent="0.3">
      <c r="A5006" t="s">
        <v>37</v>
      </c>
      <c r="B5006">
        <v>4.8</v>
      </c>
    </row>
    <row r="5007" spans="1:2" x14ac:dyDescent="0.3">
      <c r="A5007" t="s">
        <v>37</v>
      </c>
      <c r="B5007">
        <v>3.3</v>
      </c>
    </row>
    <row r="5008" spans="1:2" x14ac:dyDescent="0.3">
      <c r="A5008" t="s">
        <v>37</v>
      </c>
      <c r="B5008">
        <v>6.9</v>
      </c>
    </row>
    <row r="5009" spans="1:2" x14ac:dyDescent="0.3">
      <c r="A5009" t="s">
        <v>37</v>
      </c>
      <c r="B5009">
        <v>4.5999999999999996</v>
      </c>
    </row>
    <row r="5010" spans="1:2" x14ac:dyDescent="0.3">
      <c r="A5010" t="s">
        <v>37</v>
      </c>
      <c r="B5010">
        <v>3</v>
      </c>
    </row>
    <row r="5011" spans="1:2" x14ac:dyDescent="0.3">
      <c r="A5011" t="s">
        <v>37</v>
      </c>
      <c r="B5011">
        <v>6.6</v>
      </c>
    </row>
    <row r="5012" spans="1:2" x14ac:dyDescent="0.3">
      <c r="A5012" t="s">
        <v>24043</v>
      </c>
      <c r="B5012">
        <v>7.4</v>
      </c>
    </row>
    <row r="5013" spans="1:2" x14ac:dyDescent="0.3">
      <c r="A5013" t="s">
        <v>37</v>
      </c>
      <c r="B5013">
        <v>6.2</v>
      </c>
    </row>
    <row r="5014" spans="1:2" x14ac:dyDescent="0.3">
      <c r="A5014" t="s">
        <v>37</v>
      </c>
      <c r="B5014">
        <v>4</v>
      </c>
    </row>
    <row r="5015" spans="1:2" x14ac:dyDescent="0.3">
      <c r="A5015" t="s">
        <v>37</v>
      </c>
      <c r="B5015">
        <v>6.1</v>
      </c>
    </row>
    <row r="5016" spans="1:2" x14ac:dyDescent="0.3">
      <c r="A5016" t="s">
        <v>1464</v>
      </c>
      <c r="B5016">
        <v>6.9</v>
      </c>
    </row>
    <row r="5017" spans="1:2" x14ac:dyDescent="0.3">
      <c r="A5017" t="s">
        <v>22077</v>
      </c>
      <c r="B5017">
        <v>7.5</v>
      </c>
    </row>
    <row r="5018" spans="1:2" x14ac:dyDescent="0.3">
      <c r="A5018" t="s">
        <v>37</v>
      </c>
      <c r="B5018">
        <v>6.7</v>
      </c>
    </row>
    <row r="5019" spans="1:2" x14ac:dyDescent="0.3">
      <c r="A5019" t="s">
        <v>676</v>
      </c>
      <c r="B5019">
        <v>7.4</v>
      </c>
    </row>
    <row r="5020" spans="1:2" x14ac:dyDescent="0.3">
      <c r="A5020" t="s">
        <v>37</v>
      </c>
      <c r="B5020">
        <v>6.1</v>
      </c>
    </row>
    <row r="5021" spans="1:2" x14ac:dyDescent="0.3">
      <c r="A5021" t="s">
        <v>37</v>
      </c>
      <c r="B5021">
        <v>5.4</v>
      </c>
    </row>
    <row r="5022" spans="1:2" x14ac:dyDescent="0.3">
      <c r="A5022" t="s">
        <v>37</v>
      </c>
      <c r="B5022">
        <v>6.4</v>
      </c>
    </row>
    <row r="5023" spans="1:2" x14ac:dyDescent="0.3">
      <c r="A5023" t="s">
        <v>37</v>
      </c>
      <c r="B5023">
        <v>7</v>
      </c>
    </row>
    <row r="5024" spans="1:2" x14ac:dyDescent="0.3">
      <c r="A5024" t="s">
        <v>37</v>
      </c>
      <c r="B5024">
        <v>6.3</v>
      </c>
    </row>
    <row r="5025" spans="1:2" x14ac:dyDescent="0.3">
      <c r="A5025" t="s">
        <v>2778</v>
      </c>
      <c r="B5025">
        <v>6.9</v>
      </c>
    </row>
    <row r="5026" spans="1:2" x14ac:dyDescent="0.3">
      <c r="A5026" t="s">
        <v>37</v>
      </c>
      <c r="B5026">
        <v>7.8</v>
      </c>
    </row>
    <row r="5027" spans="1:2" x14ac:dyDescent="0.3">
      <c r="A5027" t="s">
        <v>37</v>
      </c>
      <c r="B5027">
        <v>6.4</v>
      </c>
    </row>
    <row r="5028" spans="1:2" x14ac:dyDescent="0.3">
      <c r="A5028" t="s">
        <v>37</v>
      </c>
      <c r="B5028">
        <v>7.7</v>
      </c>
    </row>
    <row r="5029" spans="1:2" x14ac:dyDescent="0.3">
      <c r="A5029" t="s">
        <v>37</v>
      </c>
      <c r="B5029">
        <v>7.5</v>
      </c>
    </row>
    <row r="5030" spans="1:2" x14ac:dyDescent="0.3">
      <c r="A5030" t="s">
        <v>37</v>
      </c>
      <c r="B5030">
        <v>6.3</v>
      </c>
    </row>
    <row r="5031" spans="1:2" x14ac:dyDescent="0.3">
      <c r="A5031" t="s">
        <v>37</v>
      </c>
      <c r="B5031">
        <v>6.3</v>
      </c>
    </row>
    <row r="5032" spans="1:2" x14ac:dyDescent="0.3">
      <c r="A5032" t="s">
        <v>37</v>
      </c>
      <c r="B5032">
        <v>6.6</v>
      </c>
    </row>
  </sheetData>
  <autoFilter ref="D4:E51" xr:uid="{00000000-0009-0000-0000-000005000000}"/>
  <phoneticPr fontId="19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29C13-92FC-4D30-A867-F3801D78DDE4}">
  <dimension ref="A1:S5044"/>
  <sheetViews>
    <sheetView topLeftCell="F1" workbookViewId="0">
      <selection activeCell="O515" sqref="O515"/>
    </sheetView>
  </sheetViews>
  <sheetFormatPr defaultRowHeight="14.4" x14ac:dyDescent="0.3"/>
  <cols>
    <col min="1" max="1" width="29.6640625" bestFit="1" customWidth="1"/>
    <col min="2" max="2" width="10.44140625" bestFit="1" customWidth="1"/>
    <col min="5" max="5" width="29.6640625" bestFit="1" customWidth="1"/>
    <col min="6" max="6" width="20.5546875" bestFit="1" customWidth="1"/>
    <col min="7" max="7" width="18.21875" bestFit="1" customWidth="1"/>
    <col min="10" max="10" width="29.6640625" bestFit="1" customWidth="1"/>
    <col min="11" max="11" width="21.33203125" bestFit="1" customWidth="1"/>
    <col min="12" max="12" width="18.5546875" bestFit="1" customWidth="1"/>
    <col min="13" max="13" width="11.5546875" bestFit="1" customWidth="1"/>
    <col min="14" max="14" width="10" style="15" bestFit="1" customWidth="1"/>
    <col min="16" max="16" width="10.21875" bestFit="1" customWidth="1"/>
    <col min="17" max="17" width="19.21875" bestFit="1" customWidth="1"/>
  </cols>
  <sheetData>
    <row r="1" spans="1:19" x14ac:dyDescent="0.3">
      <c r="A1" t="s">
        <v>1</v>
      </c>
      <c r="B1" t="s">
        <v>25</v>
      </c>
    </row>
    <row r="2" spans="1:19" ht="15" thickBot="1" x14ac:dyDescent="0.35">
      <c r="A2" t="s">
        <v>29</v>
      </c>
      <c r="B2">
        <v>7.9</v>
      </c>
    </row>
    <row r="3" spans="1:19" x14ac:dyDescent="0.3">
      <c r="A3" t="s">
        <v>40</v>
      </c>
      <c r="B3">
        <v>7.1</v>
      </c>
      <c r="E3" s="8" t="s">
        <v>24192</v>
      </c>
      <c r="F3" s="8" t="s">
        <v>24193</v>
      </c>
      <c r="G3" s="8" t="s">
        <v>24194</v>
      </c>
      <c r="J3" s="8" t="s">
        <v>24192</v>
      </c>
      <c r="K3" s="8" t="s">
        <v>24193</v>
      </c>
      <c r="L3" s="8" t="s">
        <v>24194</v>
      </c>
      <c r="M3" s="14" t="s">
        <v>24196</v>
      </c>
      <c r="N3" s="16" t="s">
        <v>24197</v>
      </c>
      <c r="P3" s="12"/>
      <c r="Q3" s="12"/>
      <c r="R3" s="12"/>
      <c r="S3" s="12"/>
    </row>
    <row r="4" spans="1:19" x14ac:dyDescent="0.3">
      <c r="A4" t="s">
        <v>48</v>
      </c>
      <c r="B4">
        <v>6.8</v>
      </c>
      <c r="E4" s="6" t="str" cm="1">
        <f t="array" ref="E4:E2402">_xlfn.UNIQUE(A2:A5044)</f>
        <v>James Cameron</v>
      </c>
      <c r="F4" s="6" cm="1">
        <f t="array" ref="F4">AVERAGE(IF($A$2:$A$5044=E4,$B$2:$B$5044))</f>
        <v>7.9142857142857137</v>
      </c>
      <c r="G4" s="6" cm="1">
        <f t="array" ref="G4">COUNT(IF($A$2:$A$5044=E4,1))</f>
        <v>7</v>
      </c>
      <c r="J4" s="6" t="s">
        <v>8662</v>
      </c>
      <c r="K4" s="6">
        <v>8.4749999999999996</v>
      </c>
      <c r="L4" s="6">
        <v>4</v>
      </c>
      <c r="M4" s="6">
        <v>1</v>
      </c>
      <c r="N4" s="17">
        <v>1</v>
      </c>
    </row>
    <row r="5" spans="1:19" x14ac:dyDescent="0.3">
      <c r="A5" t="s">
        <v>57</v>
      </c>
      <c r="B5">
        <v>8.5</v>
      </c>
      <c r="E5" s="6" t="str">
        <v>Gore Verbinski</v>
      </c>
      <c r="F5" s="6" cm="1">
        <f t="array" ref="F5">AVERAGE(IF($A$2:$A$5044=E5,$B$2:$B$5044))</f>
        <v>6.9857142857142858</v>
      </c>
      <c r="G5" s="6" cm="1">
        <f t="array" ref="G5">COUNT(IF($A$2:$A$5044=E5,1))</f>
        <v>7</v>
      </c>
      <c r="J5" s="6" t="s">
        <v>57</v>
      </c>
      <c r="K5" s="6">
        <v>8.4250000000000007</v>
      </c>
      <c r="L5" s="6">
        <v>8</v>
      </c>
      <c r="M5" s="6">
        <v>2</v>
      </c>
      <c r="N5" s="17">
        <v>0.998</v>
      </c>
      <c r="S5" s="10"/>
    </row>
    <row r="6" spans="1:19" x14ac:dyDescent="0.3">
      <c r="A6" t="s">
        <v>65</v>
      </c>
      <c r="B6">
        <v>7.1</v>
      </c>
      <c r="E6" s="6" t="str">
        <v>Sam Mendes</v>
      </c>
      <c r="F6" s="6" cm="1">
        <f t="array" ref="F6">AVERAGE(IF($A$2:$A$5044=E6,$B$2:$B$5044))</f>
        <v>7.4999999999999991</v>
      </c>
      <c r="G6" s="6" cm="1">
        <f t="array" ref="G6">COUNT(IF($A$2:$A$5044=E6,1))</f>
        <v>8</v>
      </c>
      <c r="J6" s="6" t="s">
        <v>469</v>
      </c>
      <c r="K6" s="6">
        <v>8.2333333333333343</v>
      </c>
      <c r="L6" s="6">
        <v>3</v>
      </c>
      <c r="M6" s="6">
        <v>3</v>
      </c>
      <c r="N6" s="17">
        <v>0.996</v>
      </c>
      <c r="S6" s="10"/>
    </row>
    <row r="7" spans="1:19" x14ac:dyDescent="0.3">
      <c r="A7" t="s">
        <v>71</v>
      </c>
      <c r="B7">
        <v>6.6</v>
      </c>
      <c r="E7" s="6" t="str">
        <v>Christopher Nolan</v>
      </c>
      <c r="F7" s="6" cm="1">
        <f t="array" ref="F7">AVERAGE(IF($A$2:$A$5044=E7,$B$2:$B$5044))</f>
        <v>8.4250000000000007</v>
      </c>
      <c r="G7" s="6" cm="1">
        <f t="array" ref="G7">COUNT(IF($A$2:$A$5044=E7,1))</f>
        <v>8</v>
      </c>
      <c r="J7" s="6" t="s">
        <v>7778</v>
      </c>
      <c r="K7" s="6">
        <v>8.2249999999999996</v>
      </c>
      <c r="L7" s="6">
        <v>4</v>
      </c>
      <c r="M7" s="6">
        <v>4</v>
      </c>
      <c r="N7" s="17">
        <v>0.99399999999999999</v>
      </c>
    </row>
    <row r="8" spans="1:19" x14ac:dyDescent="0.3">
      <c r="A8" t="s">
        <v>79</v>
      </c>
      <c r="B8">
        <v>6.2</v>
      </c>
      <c r="E8" s="6" t="str">
        <v>Doug Walker</v>
      </c>
      <c r="F8" s="6" cm="1">
        <f t="array" ref="F8">AVERAGE(IF($A$2:$A$5044=E8,$B$2:$B$5044))</f>
        <v>7.1</v>
      </c>
      <c r="G8" s="6" cm="1">
        <f t="array" ref="G8">COUNT(IF($A$2:$A$5044=E8,1))</f>
        <v>1</v>
      </c>
      <c r="J8" s="6" t="s">
        <v>1764</v>
      </c>
      <c r="K8" s="6">
        <v>8.2000000000000011</v>
      </c>
      <c r="L8" s="6">
        <v>8</v>
      </c>
      <c r="M8" s="6">
        <v>5</v>
      </c>
      <c r="N8" s="17">
        <v>0.99199999999999999</v>
      </c>
      <c r="S8" s="10"/>
    </row>
    <row r="9" spans="1:19" x14ac:dyDescent="0.3">
      <c r="A9" t="s">
        <v>87</v>
      </c>
      <c r="B9">
        <v>7.8</v>
      </c>
      <c r="E9" s="6" t="str">
        <v>Andrew Stanton</v>
      </c>
      <c r="F9" s="6" cm="1">
        <f t="array" ref="F9">AVERAGE(IF($A$2:$A$5044=E9,$B$2:$B$5044))</f>
        <v>7.7333333333333334</v>
      </c>
      <c r="G9" s="6" cm="1">
        <f t="array" ref="G9">COUNT(IF($A$2:$A$5044=E9,1))</f>
        <v>3</v>
      </c>
      <c r="J9" s="6" t="s">
        <v>4955</v>
      </c>
      <c r="K9" s="6">
        <v>8.1333333333333329</v>
      </c>
      <c r="L9" s="6">
        <v>3</v>
      </c>
      <c r="M9" s="6">
        <v>6</v>
      </c>
      <c r="N9" s="17">
        <v>0.99</v>
      </c>
      <c r="S9" s="10"/>
    </row>
    <row r="10" spans="1:19" x14ac:dyDescent="0.3">
      <c r="A10" t="s">
        <v>96</v>
      </c>
      <c r="B10">
        <v>7.5</v>
      </c>
      <c r="E10" s="6" t="str">
        <v>Sam Raimi</v>
      </c>
      <c r="F10" s="6" cm="1">
        <f t="array" ref="F10">AVERAGE(IF($A$2:$A$5044=E10,$B$2:$B$5044))</f>
        <v>6.9076923076923071</v>
      </c>
      <c r="G10" s="6" cm="1">
        <f t="array" ref="G10">COUNT(IF($A$2:$A$5044=E10,1))</f>
        <v>13</v>
      </c>
      <c r="J10" s="6" t="s">
        <v>19168</v>
      </c>
      <c r="K10" s="6">
        <v>8.0599999999999987</v>
      </c>
      <c r="L10" s="6">
        <v>5</v>
      </c>
      <c r="M10" s="6">
        <v>7</v>
      </c>
      <c r="N10" s="17">
        <v>0.98799999999999999</v>
      </c>
    </row>
    <row r="11" spans="1:19" x14ac:dyDescent="0.3">
      <c r="A11" t="s">
        <v>103</v>
      </c>
      <c r="B11">
        <v>7.5</v>
      </c>
      <c r="E11" s="6" t="str">
        <v>Nathan Greno</v>
      </c>
      <c r="F11" s="6" cm="1">
        <f t="array" ref="F11">AVERAGE(IF($A$2:$A$5044=E11,$B$2:$B$5044))</f>
        <v>7.8</v>
      </c>
      <c r="G11" s="6" cm="1">
        <f t="array" ref="G11">COUNT(IF($A$2:$A$5044=E11,1))</f>
        <v>1</v>
      </c>
      <c r="J11" s="6" t="s">
        <v>7744</v>
      </c>
      <c r="K11" s="6">
        <v>8.0333333333333332</v>
      </c>
      <c r="L11" s="6">
        <v>3</v>
      </c>
      <c r="M11" s="6">
        <v>8</v>
      </c>
      <c r="N11" s="17">
        <v>0.98599999999999999</v>
      </c>
      <c r="S11" s="10"/>
    </row>
    <row r="12" spans="1:19" x14ac:dyDescent="0.3">
      <c r="A12" t="s">
        <v>111</v>
      </c>
      <c r="B12">
        <v>6.9</v>
      </c>
      <c r="E12" s="6" t="str">
        <v>Joss Whedon</v>
      </c>
      <c r="F12" s="6" cm="1">
        <f t="array" ref="F12">AVERAGE(IF($A$2:$A$5044=E12,$B$2:$B$5044))</f>
        <v>7.9249999999999998</v>
      </c>
      <c r="G12" s="6" cm="1">
        <f t="array" ref="G12">COUNT(IF($A$2:$A$5044=E12,1))</f>
        <v>4</v>
      </c>
      <c r="J12" s="6" t="s">
        <v>3727</v>
      </c>
      <c r="K12" s="6">
        <v>8</v>
      </c>
      <c r="L12" s="6">
        <v>7</v>
      </c>
      <c r="M12" s="6">
        <v>9</v>
      </c>
      <c r="N12" s="17">
        <v>0.98199999999999998</v>
      </c>
      <c r="S12" s="10"/>
    </row>
    <row r="13" spans="1:19" x14ac:dyDescent="0.3">
      <c r="A13" t="s">
        <v>118</v>
      </c>
      <c r="B13">
        <v>6.1</v>
      </c>
      <c r="E13" s="6" t="str">
        <v>David Yates</v>
      </c>
      <c r="F13" s="6" cm="1">
        <f t="array" ref="F13">AVERAGE(IF($A$2:$A$5044=E13,$B$2:$B$5044))</f>
        <v>7.0500000000000007</v>
      </c>
      <c r="G13" s="6" cm="1">
        <f t="array" ref="G13">COUNT(IF($A$2:$A$5044=E13,1))</f>
        <v>4</v>
      </c>
      <c r="J13" s="6" t="s">
        <v>9065</v>
      </c>
      <c r="K13" s="6">
        <v>8</v>
      </c>
      <c r="L13" s="6">
        <v>4</v>
      </c>
      <c r="M13" s="6">
        <v>9</v>
      </c>
      <c r="N13" s="17">
        <v>0.98199999999999998</v>
      </c>
      <c r="S13" s="10"/>
    </row>
    <row r="14" spans="1:19" x14ac:dyDescent="0.3">
      <c r="A14" t="s">
        <v>125</v>
      </c>
      <c r="B14">
        <v>6.7</v>
      </c>
      <c r="E14" s="6" t="str">
        <v>Zack Snyder</v>
      </c>
      <c r="F14" s="6" cm="1">
        <f t="array" ref="F14">AVERAGE(IF($A$2:$A$5044=E14,$B$2:$B$5044))</f>
        <v>7.1749999999999998</v>
      </c>
      <c r="G14" s="6" cm="1">
        <f t="array" ref="G14">COUNT(IF($A$2:$A$5044=E14,1))</f>
        <v>8</v>
      </c>
      <c r="J14" s="6" t="s">
        <v>3259</v>
      </c>
      <c r="K14" s="6">
        <v>7.9750000000000005</v>
      </c>
      <c r="L14" s="6">
        <v>4</v>
      </c>
      <c r="M14" s="6">
        <v>11</v>
      </c>
      <c r="N14" s="17">
        <v>0.97899999999999998</v>
      </c>
      <c r="S14" s="10"/>
    </row>
    <row r="15" spans="1:19" x14ac:dyDescent="0.3">
      <c r="A15" t="s">
        <v>40</v>
      </c>
      <c r="B15">
        <v>7.3</v>
      </c>
      <c r="E15" s="6" t="str">
        <v>Bryan Singer</v>
      </c>
      <c r="F15" s="6" cm="1">
        <f t="array" ref="F15">AVERAGE(IF($A$2:$A$5044=E15,$B$2:$B$5044))</f>
        <v>7.2875000000000005</v>
      </c>
      <c r="G15" s="6" cm="1">
        <f t="array" ref="G15">COUNT(IF($A$2:$A$5044=E15,1))</f>
        <v>8</v>
      </c>
      <c r="J15" s="6" t="s">
        <v>18467</v>
      </c>
      <c r="K15" s="6">
        <v>7.9750000000000005</v>
      </c>
      <c r="L15" s="6">
        <v>4</v>
      </c>
      <c r="M15" s="6">
        <v>11</v>
      </c>
      <c r="N15" s="17">
        <v>0.97899999999999998</v>
      </c>
    </row>
    <row r="16" spans="1:19" x14ac:dyDescent="0.3">
      <c r="A16" t="s">
        <v>40</v>
      </c>
      <c r="B16">
        <v>6.5</v>
      </c>
      <c r="E16" s="6" t="str">
        <v>Marc Forster</v>
      </c>
      <c r="F16" s="6" cm="1">
        <f t="array" ref="F16">AVERAGE(IF($A$2:$A$5044=E16,$B$2:$B$5044))</f>
        <v>7.15</v>
      </c>
      <c r="G16" s="6" cm="1">
        <f t="array" ref="G16">COUNT(IF($A$2:$A$5044=E16,1))</f>
        <v>8</v>
      </c>
      <c r="J16" s="6" t="s">
        <v>5743</v>
      </c>
      <c r="K16" s="6">
        <v>7.9666666666666659</v>
      </c>
      <c r="L16" s="6">
        <v>3</v>
      </c>
      <c r="M16" s="6">
        <v>13</v>
      </c>
      <c r="N16" s="17">
        <v>0.97699999999999998</v>
      </c>
      <c r="S16" s="10"/>
    </row>
    <row r="17" spans="1:19" x14ac:dyDescent="0.3">
      <c r="A17" t="s">
        <v>111</v>
      </c>
      <c r="B17">
        <v>7.2</v>
      </c>
      <c r="E17" s="6" t="str">
        <v>Andrew Adamson</v>
      </c>
      <c r="F17" s="6" cm="1">
        <f t="array" ref="F17">AVERAGE(IF($A$2:$A$5044=E17,$B$2:$B$5044))</f>
        <v>7.08</v>
      </c>
      <c r="G17" s="6" cm="1">
        <f t="array" ref="G17">COUNT(IF($A$2:$A$5044=E17,1))</f>
        <v>5</v>
      </c>
      <c r="J17" s="6" t="s">
        <v>96</v>
      </c>
      <c r="K17" s="6">
        <v>7.9249999999999998</v>
      </c>
      <c r="L17" s="6">
        <v>4</v>
      </c>
      <c r="M17" s="6">
        <v>14</v>
      </c>
      <c r="N17" s="17">
        <v>0.97499999999999998</v>
      </c>
      <c r="S17" s="10"/>
    </row>
    <row r="18" spans="1:19" x14ac:dyDescent="0.3">
      <c r="A18" t="s">
        <v>146</v>
      </c>
      <c r="B18">
        <v>6.6</v>
      </c>
      <c r="E18" s="6" t="str">
        <v>Rob Marshall</v>
      </c>
      <c r="F18" s="6" cm="1">
        <f t="array" ref="F18">AVERAGE(IF($A$2:$A$5044=E18,$B$2:$B$5044))</f>
        <v>6.6</v>
      </c>
      <c r="G18" s="6" cm="1">
        <f t="array" ref="G18">COUNT(IF($A$2:$A$5044=E18,1))</f>
        <v>5</v>
      </c>
      <c r="J18" s="6" t="s">
        <v>29</v>
      </c>
      <c r="K18" s="6">
        <v>7.9142857142857137</v>
      </c>
      <c r="L18" s="6">
        <v>7</v>
      </c>
      <c r="M18" s="6">
        <v>15</v>
      </c>
      <c r="N18" s="17">
        <v>0.97299999999999998</v>
      </c>
      <c r="S18" s="10"/>
    </row>
    <row r="19" spans="1:19" x14ac:dyDescent="0.3">
      <c r="A19" t="s">
        <v>96</v>
      </c>
      <c r="B19">
        <v>8.1</v>
      </c>
      <c r="E19" s="6" t="str">
        <v>Barry Sonnenfeld</v>
      </c>
      <c r="F19" s="6" cm="1">
        <f t="array" ref="F19">AVERAGE(IF($A$2:$A$5044=E19,$B$2:$B$5044))</f>
        <v>6.4571428571428564</v>
      </c>
      <c r="G19" s="6" cm="1">
        <f t="array" ref="G19">COUNT(IF($A$2:$A$5044=E19,1))</f>
        <v>7</v>
      </c>
      <c r="J19" s="6" t="s">
        <v>19022</v>
      </c>
      <c r="K19" s="6">
        <v>7.8666666666666671</v>
      </c>
      <c r="L19" s="6">
        <v>3</v>
      </c>
      <c r="M19" s="6">
        <v>16</v>
      </c>
      <c r="N19" s="17">
        <v>0.96899999999999997</v>
      </c>
      <c r="S19" s="10"/>
    </row>
    <row r="20" spans="1:19" x14ac:dyDescent="0.3">
      <c r="A20" t="s">
        <v>157</v>
      </c>
      <c r="B20">
        <v>6.7</v>
      </c>
      <c r="E20" s="6" t="str">
        <v>Peter Jackson</v>
      </c>
      <c r="F20" s="6" cm="1">
        <f t="array" ref="F20">AVERAGE(IF($A$2:$A$5044=E20,$B$2:$B$5044))</f>
        <v>7.6750000000000007</v>
      </c>
      <c r="G20" s="6" cm="1">
        <f t="array" ref="G20">COUNT(IF($A$2:$A$5044=E20,1))</f>
        <v>12</v>
      </c>
      <c r="J20" s="6" t="s">
        <v>20226</v>
      </c>
      <c r="K20" s="6">
        <v>7.8666666666666671</v>
      </c>
      <c r="L20" s="6">
        <v>3</v>
      </c>
      <c r="M20" s="6">
        <v>16</v>
      </c>
      <c r="N20" s="17">
        <v>0.96899999999999997</v>
      </c>
    </row>
    <row r="21" spans="1:19" x14ac:dyDescent="0.3">
      <c r="A21" t="s">
        <v>163</v>
      </c>
      <c r="B21">
        <v>6.8</v>
      </c>
      <c r="E21" s="6" t="str">
        <v>Marc Webb</v>
      </c>
      <c r="F21" s="6" cm="1">
        <f t="array" ref="F21">AVERAGE(IF($A$2:$A$5044=E21,$B$2:$B$5044))</f>
        <v>7.1333333333333329</v>
      </c>
      <c r="G21" s="6" cm="1">
        <f t="array" ref="G21">COUNT(IF($A$2:$A$5044=E21,1))</f>
        <v>3</v>
      </c>
      <c r="J21" s="6" t="s">
        <v>1217</v>
      </c>
      <c r="K21" s="6">
        <v>7.8</v>
      </c>
      <c r="L21" s="6">
        <v>4</v>
      </c>
      <c r="M21" s="6">
        <v>18</v>
      </c>
      <c r="N21" s="17">
        <v>0.96499999999999997</v>
      </c>
      <c r="S21" s="10"/>
    </row>
    <row r="22" spans="1:19" x14ac:dyDescent="0.3">
      <c r="A22" t="s">
        <v>171</v>
      </c>
      <c r="B22">
        <v>7.5</v>
      </c>
      <c r="E22" s="6" t="str">
        <v>Ridley Scott</v>
      </c>
      <c r="F22" s="6" cm="1">
        <f t="array" ref="F22">AVERAGE(IF($A$2:$A$5044=E22,$B$2:$B$5044))</f>
        <v>7.0705882352941174</v>
      </c>
      <c r="G22" s="6" cm="1">
        <f t="array" ref="G22">COUNT(IF($A$2:$A$5044=E22,1))</f>
        <v>17</v>
      </c>
      <c r="J22" s="6" t="s">
        <v>18897</v>
      </c>
      <c r="K22" s="6">
        <v>7.8</v>
      </c>
      <c r="L22" s="6">
        <v>4</v>
      </c>
      <c r="M22" s="6">
        <v>18</v>
      </c>
      <c r="N22" s="17">
        <v>0.96499999999999997</v>
      </c>
    </row>
    <row r="23" spans="1:19" x14ac:dyDescent="0.3">
      <c r="A23" t="s">
        <v>180</v>
      </c>
      <c r="B23">
        <v>7</v>
      </c>
      <c r="E23" s="6" t="str">
        <v>Chris Weitz</v>
      </c>
      <c r="F23" s="6" cm="1">
        <f t="array" ref="F23">AVERAGE(IF($A$2:$A$5044=E23,$B$2:$B$5044))</f>
        <v>6.08</v>
      </c>
      <c r="G23" s="6" cm="1">
        <f t="array" ref="G23">COUNT(IF($A$2:$A$5044=E23,1))</f>
        <v>5</v>
      </c>
      <c r="J23" s="6" t="s">
        <v>1133</v>
      </c>
      <c r="K23" s="6">
        <v>7.7833333333333341</v>
      </c>
      <c r="L23" s="6">
        <v>6</v>
      </c>
      <c r="M23" s="6">
        <v>20</v>
      </c>
      <c r="N23" s="17">
        <v>0.96299999999999997</v>
      </c>
      <c r="S23" s="10"/>
    </row>
    <row r="24" spans="1:19" x14ac:dyDescent="0.3">
      <c r="A24" t="s">
        <v>187</v>
      </c>
      <c r="B24">
        <v>6.7</v>
      </c>
      <c r="E24" s="6" t="str">
        <v>Anthony Russo</v>
      </c>
      <c r="F24" s="6" cm="1">
        <f t="array" ref="F24">AVERAGE(IF($A$2:$A$5044=E24,$B$2:$B$5044))</f>
        <v>7</v>
      </c>
      <c r="G24" s="6" cm="1">
        <f t="array" ref="G24">COUNT(IF($A$2:$A$5044=E24,1))</f>
        <v>4</v>
      </c>
      <c r="J24" s="6" t="s">
        <v>639</v>
      </c>
      <c r="K24" s="6">
        <v>7.7666666666666666</v>
      </c>
      <c r="L24" s="6">
        <v>3</v>
      </c>
      <c r="M24" s="6">
        <v>21</v>
      </c>
      <c r="N24" s="17">
        <v>0.96099999999999997</v>
      </c>
      <c r="S24" s="10"/>
    </row>
    <row r="25" spans="1:19" x14ac:dyDescent="0.3">
      <c r="A25" t="s">
        <v>171</v>
      </c>
      <c r="B25">
        <v>7.9</v>
      </c>
      <c r="E25" s="6" t="str">
        <v>Peter Berg</v>
      </c>
      <c r="F25" s="6" cm="1">
        <f t="array" ref="F25">AVERAGE(IF($A$2:$A$5044=E25,$B$2:$B$5044))</f>
        <v>6.666666666666667</v>
      </c>
      <c r="G25" s="6" cm="1">
        <f t="array" ref="G25">COUNT(IF($A$2:$A$5044=E25,1))</f>
        <v>6</v>
      </c>
      <c r="J25" s="6" t="s">
        <v>3239</v>
      </c>
      <c r="K25" s="6">
        <v>7.7666666666666657</v>
      </c>
      <c r="L25" s="6">
        <v>3</v>
      </c>
      <c r="M25" s="6">
        <v>22</v>
      </c>
      <c r="N25" s="17">
        <v>0.95799999999999996</v>
      </c>
      <c r="S25" s="10"/>
    </row>
    <row r="26" spans="1:19" x14ac:dyDescent="0.3">
      <c r="A26" t="s">
        <v>198</v>
      </c>
      <c r="B26">
        <v>6.1</v>
      </c>
      <c r="E26" s="6" t="str">
        <v>Colin Trevorrow</v>
      </c>
      <c r="F26" s="6" cm="1">
        <f t="array" ref="F26">AVERAGE(IF($A$2:$A$5044=E26,$B$2:$B$5044))</f>
        <v>7</v>
      </c>
      <c r="G26" s="6" cm="1">
        <f t="array" ref="G26">COUNT(IF($A$2:$A$5044=E26,1))</f>
        <v>2</v>
      </c>
      <c r="J26" s="6" t="s">
        <v>18791</v>
      </c>
      <c r="K26" s="6">
        <v>7.7666666666666657</v>
      </c>
      <c r="L26" s="6">
        <v>3</v>
      </c>
      <c r="M26" s="6">
        <v>22</v>
      </c>
      <c r="N26" s="17">
        <v>0.95799999999999996</v>
      </c>
      <c r="S26" s="10"/>
    </row>
    <row r="27" spans="1:19" x14ac:dyDescent="0.3">
      <c r="A27" t="s">
        <v>171</v>
      </c>
      <c r="B27">
        <v>7.2</v>
      </c>
      <c r="E27" s="6" t="str">
        <v>Shane Black</v>
      </c>
      <c r="F27" s="6" cm="1">
        <f t="array" ref="F27">AVERAGE(IF($A$2:$A$5044=E27,$B$2:$B$5044))</f>
        <v>7.4</v>
      </c>
      <c r="G27" s="6" cm="1">
        <f t="array" ref="G27">COUNT(IF($A$2:$A$5044=E27,1))</f>
        <v>2</v>
      </c>
      <c r="J27" s="6" t="s">
        <v>17251</v>
      </c>
      <c r="K27" s="6">
        <v>7.76</v>
      </c>
      <c r="L27" s="6">
        <v>5</v>
      </c>
      <c r="M27" s="6">
        <v>24</v>
      </c>
      <c r="N27" s="17">
        <v>0.95599999999999996</v>
      </c>
      <c r="S27" s="10"/>
    </row>
    <row r="28" spans="1:19" x14ac:dyDescent="0.3">
      <c r="A28" t="s">
        <v>29</v>
      </c>
      <c r="B28">
        <v>7.7</v>
      </c>
      <c r="E28" s="6" t="str">
        <v>Tim Burton</v>
      </c>
      <c r="F28" s="6" cm="1">
        <f t="array" ref="F28">AVERAGE(IF($A$2:$A$5044=E28,$B$2:$B$5044))</f>
        <v>6.9312500000000004</v>
      </c>
      <c r="G28" s="6" cm="1">
        <f t="array" ref="G28">COUNT(IF($A$2:$A$5044=E28,1))</f>
        <v>16</v>
      </c>
      <c r="J28" s="6" t="s">
        <v>685</v>
      </c>
      <c r="K28" s="6">
        <v>7.7499999999999982</v>
      </c>
      <c r="L28" s="6">
        <v>10</v>
      </c>
      <c r="M28" s="6">
        <v>25</v>
      </c>
      <c r="N28" s="17">
        <v>0.95399999999999996</v>
      </c>
      <c r="S28" s="10"/>
    </row>
    <row r="29" spans="1:19" x14ac:dyDescent="0.3">
      <c r="A29" t="s">
        <v>220</v>
      </c>
      <c r="B29">
        <v>8.1999999999999993</v>
      </c>
      <c r="E29" s="6" t="str">
        <v>Brett Ratner</v>
      </c>
      <c r="F29" s="6" cm="1">
        <f t="array" ref="F29">AVERAGE(IF($A$2:$A$5044=E29,$B$2:$B$5044))</f>
        <v>6.4099999999999993</v>
      </c>
      <c r="G29" s="6" cm="1">
        <f t="array" ref="G29">COUNT(IF($A$2:$A$5044=E29,1))</f>
        <v>10</v>
      </c>
      <c r="J29" s="6" t="s">
        <v>71</v>
      </c>
      <c r="K29" s="6">
        <v>7.7333333333333334</v>
      </c>
      <c r="L29" s="6">
        <v>3</v>
      </c>
      <c r="M29" s="6">
        <v>26</v>
      </c>
      <c r="N29" s="17">
        <v>0.95</v>
      </c>
    </row>
    <row r="30" spans="1:19" x14ac:dyDescent="0.3">
      <c r="A30" t="s">
        <v>225</v>
      </c>
      <c r="B30">
        <v>5.9</v>
      </c>
      <c r="E30" s="6" t="str">
        <v>Dan Scanlon</v>
      </c>
      <c r="F30" s="6" cm="1">
        <f t="array" ref="F30">AVERAGE(IF($A$2:$A$5044=E30,$B$2:$B$5044))</f>
        <v>7.3</v>
      </c>
      <c r="G30" s="6" cm="1">
        <f t="array" ref="G30">COUNT(IF($A$2:$A$5044=E30,1))</f>
        <v>1</v>
      </c>
      <c r="J30" s="6" t="s">
        <v>3664</v>
      </c>
      <c r="K30" s="6">
        <v>7.7333333333333334</v>
      </c>
      <c r="L30" s="6">
        <v>3</v>
      </c>
      <c r="M30" s="6">
        <v>26</v>
      </c>
      <c r="N30" s="17">
        <v>0.95</v>
      </c>
    </row>
    <row r="31" spans="1:19" x14ac:dyDescent="0.3">
      <c r="A31" t="s">
        <v>233</v>
      </c>
      <c r="B31">
        <v>7</v>
      </c>
      <c r="E31" s="6" t="str">
        <v>Michael Bay</v>
      </c>
      <c r="F31" s="6" cm="1">
        <f t="array" ref="F31">AVERAGE(IF($A$2:$A$5044=E31,$B$2:$B$5044))</f>
        <v>6.6384615384615397</v>
      </c>
      <c r="G31" s="6" cm="1">
        <f t="array" ref="G31">COUNT(IF($A$2:$A$5044=E31,1))</f>
        <v>13</v>
      </c>
      <c r="J31" s="6" t="s">
        <v>1096</v>
      </c>
      <c r="K31" s="6">
        <v>7.7249999999999996</v>
      </c>
      <c r="L31" s="6">
        <v>4</v>
      </c>
      <c r="M31" s="6">
        <v>28</v>
      </c>
      <c r="N31" s="17">
        <v>0.94799999999999995</v>
      </c>
      <c r="S31" s="10"/>
    </row>
    <row r="32" spans="1:19" x14ac:dyDescent="0.3">
      <c r="A32" t="s">
        <v>48</v>
      </c>
      <c r="B32">
        <v>7.8</v>
      </c>
      <c r="E32" s="6" t="str">
        <v>Joseph Kosinski</v>
      </c>
      <c r="F32" s="6" cm="1">
        <f t="array" ref="F32">AVERAGE(IF($A$2:$A$5044=E32,$B$2:$B$5044))</f>
        <v>7.1750000000000007</v>
      </c>
      <c r="G32" s="6" cm="1">
        <f t="array" ref="G32">COUNT(IF($A$2:$A$5044=E32,1))</f>
        <v>4</v>
      </c>
      <c r="J32" s="6" t="s">
        <v>171</v>
      </c>
      <c r="K32" s="6">
        <v>7.6750000000000007</v>
      </c>
      <c r="L32" s="6">
        <v>12</v>
      </c>
      <c r="M32" s="6">
        <v>29</v>
      </c>
      <c r="N32" s="17">
        <v>0.94599999999999995</v>
      </c>
      <c r="S32" s="10"/>
    </row>
    <row r="33" spans="1:19" x14ac:dyDescent="0.3">
      <c r="A33" t="s">
        <v>79</v>
      </c>
      <c r="B33">
        <v>7.3</v>
      </c>
      <c r="E33" s="6" t="str">
        <v>John Lasseter</v>
      </c>
      <c r="F33" s="6" cm="1">
        <f t="array" ref="F33">AVERAGE(IF($A$2:$A$5044=E33,$B$2:$B$5044))</f>
        <v>7.38</v>
      </c>
      <c r="G33" s="6" cm="1">
        <f t="array" ref="G33">COUNT(IF($A$2:$A$5044=E33,1))</f>
        <v>5</v>
      </c>
      <c r="J33" s="6" t="s">
        <v>16244</v>
      </c>
      <c r="K33" s="6">
        <v>7.666666666666667</v>
      </c>
      <c r="L33" s="6">
        <v>3</v>
      </c>
      <c r="M33" s="6">
        <v>30</v>
      </c>
      <c r="N33" s="17">
        <v>0.94399999999999995</v>
      </c>
    </row>
    <row r="34" spans="1:19" x14ac:dyDescent="0.3">
      <c r="A34" t="s">
        <v>249</v>
      </c>
      <c r="B34">
        <v>7.2</v>
      </c>
      <c r="E34" s="6" t="str">
        <v>Martin Campbell</v>
      </c>
      <c r="F34" s="6" cm="1">
        <f t="array" ref="F34">AVERAGE(IF($A$2:$A$5044=E34,$B$2:$B$5044))</f>
        <v>6.7111111111111121</v>
      </c>
      <c r="G34" s="6" cm="1">
        <f t="array" ref="G34">COUNT(IF($A$2:$A$5044=E34,1))</f>
        <v>9</v>
      </c>
      <c r="J34" s="6" t="s">
        <v>487</v>
      </c>
      <c r="K34" s="6">
        <v>7.6599999999999993</v>
      </c>
      <c r="L34" s="6">
        <v>20</v>
      </c>
      <c r="M34" s="6">
        <v>31</v>
      </c>
      <c r="N34" s="17">
        <v>0.94199999999999995</v>
      </c>
    </row>
    <row r="35" spans="1:19" x14ac:dyDescent="0.3">
      <c r="A35" t="s">
        <v>255</v>
      </c>
      <c r="B35">
        <v>6.5</v>
      </c>
      <c r="E35" s="6" t="str">
        <v>Lee Unkrich</v>
      </c>
      <c r="F35" s="6" cm="1">
        <f t="array" ref="F35">AVERAGE(IF($A$2:$A$5044=E35,$B$2:$B$5044))</f>
        <v>8.3000000000000007</v>
      </c>
      <c r="G35" s="6" cm="1">
        <f t="array" ref="G35">COUNT(IF($A$2:$A$5044=E35,1))</f>
        <v>1</v>
      </c>
      <c r="J35" s="6" t="s">
        <v>692</v>
      </c>
      <c r="K35" s="6">
        <v>7.65</v>
      </c>
      <c r="L35" s="6">
        <v>4</v>
      </c>
      <c r="M35" s="6">
        <v>32</v>
      </c>
      <c r="N35" s="17">
        <v>0.94099999999999995</v>
      </c>
    </row>
    <row r="36" spans="1:19" x14ac:dyDescent="0.3">
      <c r="A36" t="s">
        <v>260</v>
      </c>
      <c r="B36">
        <v>6.8</v>
      </c>
      <c r="E36" s="6" t="str">
        <v>McG</v>
      </c>
      <c r="F36" s="6" cm="1">
        <f t="array" ref="F36">AVERAGE(IF($A$2:$A$5044=E36,$B$2:$B$5044))</f>
        <v>6.083333333333333</v>
      </c>
      <c r="G36" s="6" cm="1">
        <f t="array" ref="G36">COUNT(IF($A$2:$A$5044=E36,1))</f>
        <v>6</v>
      </c>
      <c r="J36" s="6" t="s">
        <v>5877</v>
      </c>
      <c r="K36" s="6">
        <v>7.6400000000000006</v>
      </c>
      <c r="L36" s="6">
        <v>5</v>
      </c>
      <c r="M36" s="6">
        <v>33</v>
      </c>
      <c r="N36" s="17">
        <v>0.93899999999999995</v>
      </c>
    </row>
    <row r="37" spans="1:19" x14ac:dyDescent="0.3">
      <c r="A37" t="s">
        <v>269</v>
      </c>
      <c r="B37">
        <v>7.3</v>
      </c>
      <c r="E37" s="6" t="str">
        <v>James Wan</v>
      </c>
      <c r="F37" s="6" cm="1">
        <f t="array" ref="F37">AVERAGE(IF($A$2:$A$5044=E37,$B$2:$B$5044))</f>
        <v>7.2</v>
      </c>
      <c r="G37" s="6" cm="1">
        <f t="array" ref="G37">COUNT(IF($A$2:$A$5044=E37,1))</f>
        <v>7</v>
      </c>
      <c r="J37" s="6" t="s">
        <v>5509</v>
      </c>
      <c r="K37" s="6">
        <v>7.6333333333333337</v>
      </c>
      <c r="L37" s="6">
        <v>3</v>
      </c>
      <c r="M37" s="6">
        <v>34</v>
      </c>
      <c r="N37" s="17">
        <v>0.93700000000000006</v>
      </c>
    </row>
    <row r="38" spans="1:19" x14ac:dyDescent="0.3">
      <c r="A38" t="s">
        <v>278</v>
      </c>
      <c r="B38">
        <v>6</v>
      </c>
      <c r="E38" s="6" t="str">
        <v>J.J. Abrams</v>
      </c>
      <c r="F38" s="6" cm="1">
        <f t="array" ref="F38">AVERAGE(IF($A$2:$A$5044=E38,$B$2:$B$5044))</f>
        <v>7.4499999999999993</v>
      </c>
      <c r="G38" s="6" cm="1">
        <f t="array" ref="G38">COUNT(IF($A$2:$A$5044=E38,1))</f>
        <v>4</v>
      </c>
      <c r="J38" s="6" t="s">
        <v>4229</v>
      </c>
      <c r="K38" s="6">
        <v>7.6333333333333329</v>
      </c>
      <c r="L38" s="6">
        <v>3</v>
      </c>
      <c r="M38" s="6">
        <v>35</v>
      </c>
      <c r="N38" s="17">
        <v>0.93300000000000005</v>
      </c>
      <c r="S38" s="10"/>
    </row>
    <row r="39" spans="1:19" x14ac:dyDescent="0.3">
      <c r="A39" t="s">
        <v>278</v>
      </c>
      <c r="B39">
        <v>5.7</v>
      </c>
      <c r="E39" s="6" t="str">
        <v>Baz Luhrmann</v>
      </c>
      <c r="F39" s="6" cm="1">
        <f t="array" ref="F39">AVERAGE(IF($A$2:$A$5044=E39,$B$2:$B$5044))</f>
        <v>7.12</v>
      </c>
      <c r="G39" s="6" cm="1">
        <f t="array" ref="G39">COUNT(IF($A$2:$A$5044=E39,1))</f>
        <v>5</v>
      </c>
      <c r="J39" s="6" t="s">
        <v>14340</v>
      </c>
      <c r="K39" s="6">
        <v>7.6333333333333329</v>
      </c>
      <c r="L39" s="6">
        <v>3</v>
      </c>
      <c r="M39" s="6">
        <v>35</v>
      </c>
      <c r="N39" s="17">
        <v>0.93300000000000005</v>
      </c>
    </row>
    <row r="40" spans="1:19" x14ac:dyDescent="0.3">
      <c r="A40" t="s">
        <v>79</v>
      </c>
      <c r="B40">
        <v>6.4</v>
      </c>
      <c r="E40" s="6" t="str">
        <v>Mike Newell</v>
      </c>
      <c r="F40" s="6" cm="1">
        <f t="array" ref="F40">AVERAGE(IF($A$2:$A$5044=E40,$B$2:$B$5044))</f>
        <v>6.8428571428571425</v>
      </c>
      <c r="G40" s="6" cm="1">
        <f t="array" ref="G40">COUNT(IF($A$2:$A$5044=E40,1))</f>
        <v>7</v>
      </c>
      <c r="J40" s="6" t="s">
        <v>5382</v>
      </c>
      <c r="K40" s="6">
        <v>7.6285714285714281</v>
      </c>
      <c r="L40" s="6">
        <v>7</v>
      </c>
      <c r="M40" s="6">
        <v>37</v>
      </c>
      <c r="N40" s="17">
        <v>0.93100000000000005</v>
      </c>
    </row>
    <row r="41" spans="1:19" x14ac:dyDescent="0.3">
      <c r="A41" t="s">
        <v>180</v>
      </c>
      <c r="B41">
        <v>6.7</v>
      </c>
      <c r="E41" s="6" t="str">
        <v>Guillermo del Toro</v>
      </c>
      <c r="F41" s="6" cm="1">
        <f t="array" ref="F41">AVERAGE(IF($A$2:$A$5044=E41,$B$2:$B$5044))</f>
        <v>7.1400000000000006</v>
      </c>
      <c r="G41" s="6" cm="1">
        <f t="array" ref="G41">COUNT(IF($A$2:$A$5044=E41,1))</f>
        <v>5</v>
      </c>
      <c r="J41" s="6" t="s">
        <v>2453</v>
      </c>
      <c r="K41" s="6">
        <v>7.6</v>
      </c>
      <c r="L41" s="6">
        <v>4</v>
      </c>
      <c r="M41" s="6">
        <v>38</v>
      </c>
      <c r="N41" s="17">
        <v>0.92500000000000004</v>
      </c>
      <c r="S41" s="10"/>
    </row>
    <row r="42" spans="1:19" x14ac:dyDescent="0.3">
      <c r="A42" t="s">
        <v>299</v>
      </c>
      <c r="B42">
        <v>6.8</v>
      </c>
      <c r="E42" s="6" t="str">
        <v>Steven Spielberg</v>
      </c>
      <c r="F42" s="6" cm="1">
        <f t="array" ref="F42">AVERAGE(IF($A$2:$A$5044=E42,$B$2:$B$5044))</f>
        <v>7.4807692307692308</v>
      </c>
      <c r="G42" s="6" cm="1">
        <f t="array" ref="G42">COUNT(IF($A$2:$A$5044=E42,1))</f>
        <v>26</v>
      </c>
      <c r="J42" s="6" t="s">
        <v>8508</v>
      </c>
      <c r="K42" s="6">
        <v>7.6</v>
      </c>
      <c r="L42" s="6">
        <v>4</v>
      </c>
      <c r="M42" s="6">
        <v>38</v>
      </c>
      <c r="N42" s="17">
        <v>0.92500000000000004</v>
      </c>
      <c r="S42" s="10"/>
    </row>
    <row r="43" spans="1:19" x14ac:dyDescent="0.3">
      <c r="A43" t="s">
        <v>306</v>
      </c>
      <c r="B43">
        <v>6.3</v>
      </c>
      <c r="E43" s="6" t="str">
        <v>Peter Sohn</v>
      </c>
      <c r="F43" s="6" cm="1">
        <f t="array" ref="F43">AVERAGE(IF($A$2:$A$5044=E43,$B$2:$B$5044))</f>
        <v>6.8</v>
      </c>
      <c r="G43" s="6" cm="1">
        <f t="array" ref="G43">COUNT(IF($A$2:$A$5044=E43,1))</f>
        <v>1</v>
      </c>
      <c r="J43" s="6" t="s">
        <v>8807</v>
      </c>
      <c r="K43" s="6">
        <v>7.6</v>
      </c>
      <c r="L43" s="6">
        <v>4</v>
      </c>
      <c r="M43" s="6">
        <v>38</v>
      </c>
      <c r="N43" s="17">
        <v>0.92500000000000004</v>
      </c>
    </row>
    <row r="44" spans="1:19" x14ac:dyDescent="0.3">
      <c r="A44" t="s">
        <v>313</v>
      </c>
      <c r="B44">
        <v>5.6</v>
      </c>
      <c r="E44" s="6" t="str">
        <v>Mark Andrews</v>
      </c>
      <c r="F44" s="6" cm="1">
        <f t="array" ref="F44">AVERAGE(IF($A$2:$A$5044=E44,$B$2:$B$5044))</f>
        <v>7.2</v>
      </c>
      <c r="G44" s="6" cm="1">
        <f t="array" ref="G44">COUNT(IF($A$2:$A$5044=E44,1))</f>
        <v>1</v>
      </c>
      <c r="J44" s="6" t="s">
        <v>9362</v>
      </c>
      <c r="K44" s="6">
        <v>7.5999999999999988</v>
      </c>
      <c r="L44" s="6">
        <v>3</v>
      </c>
      <c r="M44" s="6">
        <v>41</v>
      </c>
      <c r="N44" s="17">
        <v>0.92300000000000004</v>
      </c>
    </row>
    <row r="45" spans="1:19" x14ac:dyDescent="0.3">
      <c r="A45" t="s">
        <v>320</v>
      </c>
      <c r="B45">
        <v>8.3000000000000007</v>
      </c>
      <c r="E45" s="6" t="str">
        <v>Justin Lin</v>
      </c>
      <c r="F45" s="6" cm="1">
        <f t="array" ref="F45">AVERAGE(IF($A$2:$A$5044=E45,$B$2:$B$5044))</f>
        <v>6.8400000000000007</v>
      </c>
      <c r="G45" s="6" cm="1">
        <f t="array" ref="G45">COUNT(IF($A$2:$A$5044=E45,1))</f>
        <v>5</v>
      </c>
      <c r="J45" s="6" t="s">
        <v>1155</v>
      </c>
      <c r="K45" s="6">
        <v>7.5857142857142872</v>
      </c>
      <c r="L45" s="6">
        <v>7</v>
      </c>
      <c r="M45" s="6">
        <v>42</v>
      </c>
      <c r="N45" s="17">
        <v>0.92200000000000004</v>
      </c>
      <c r="S45" s="10"/>
    </row>
    <row r="46" spans="1:19" x14ac:dyDescent="0.3">
      <c r="A46" t="s">
        <v>327</v>
      </c>
      <c r="B46">
        <v>6.6</v>
      </c>
      <c r="E46" s="6" t="str">
        <v>Roland Emmerich</v>
      </c>
      <c r="F46" s="6" cm="1">
        <f t="array" ref="F46">AVERAGE(IF($A$2:$A$5044=E46,$B$2:$B$5044))</f>
        <v>6.1875</v>
      </c>
      <c r="G46" s="6" cm="1">
        <f t="array" ref="G46">COUNT(IF($A$2:$A$5044=E46,1))</f>
        <v>8</v>
      </c>
      <c r="J46" s="6" t="s">
        <v>604</v>
      </c>
      <c r="K46" s="6">
        <v>7.58</v>
      </c>
      <c r="L46" s="6">
        <v>5</v>
      </c>
      <c r="M46" s="6">
        <v>43</v>
      </c>
      <c r="N46" s="17">
        <v>0.92</v>
      </c>
      <c r="S46" s="10"/>
    </row>
    <row r="47" spans="1:19" x14ac:dyDescent="0.3">
      <c r="A47" t="s">
        <v>332</v>
      </c>
      <c r="B47">
        <v>7.2</v>
      </c>
      <c r="E47" s="6" t="str">
        <v>Robert Zemeckis</v>
      </c>
      <c r="F47" s="6" cm="1">
        <f t="array" ref="F47">AVERAGE(IF($A$2:$A$5044=E47,$B$2:$B$5044))</f>
        <v>7.3076923076923084</v>
      </c>
      <c r="G47" s="6" cm="1">
        <f t="array" ref="G47">COUNT(IF($A$2:$A$5044=E47,1))</f>
        <v>13</v>
      </c>
      <c r="J47" s="6" t="s">
        <v>1800</v>
      </c>
      <c r="K47" s="6">
        <v>7.5750000000000002</v>
      </c>
      <c r="L47" s="6">
        <v>4</v>
      </c>
      <c r="M47" s="6">
        <v>44</v>
      </c>
      <c r="N47" s="17">
        <v>0.91800000000000004</v>
      </c>
      <c r="S47" s="10"/>
    </row>
    <row r="48" spans="1:19" x14ac:dyDescent="0.3">
      <c r="A48" t="s">
        <v>125</v>
      </c>
      <c r="B48">
        <v>7</v>
      </c>
      <c r="E48" s="6" t="str">
        <v>Lana Wachowski</v>
      </c>
      <c r="F48" s="6" cm="1">
        <f t="array" ref="F48">AVERAGE(IF($A$2:$A$5044=E48,$B$2:$B$5044))</f>
        <v>6.9166666666666652</v>
      </c>
      <c r="G48" s="6" cm="1">
        <f t="array" ref="G48">COUNT(IF($A$2:$A$5044=E48,1))</f>
        <v>6</v>
      </c>
      <c r="J48" s="6" t="s">
        <v>728</v>
      </c>
      <c r="K48" s="6">
        <v>7.5666666666666673</v>
      </c>
      <c r="L48" s="6">
        <v>3</v>
      </c>
      <c r="M48" s="6">
        <v>45</v>
      </c>
      <c r="N48" s="17">
        <v>0.91600000000000004</v>
      </c>
      <c r="S48" s="10"/>
    </row>
    <row r="49" spans="1:19" x14ac:dyDescent="0.3">
      <c r="A49" t="s">
        <v>118</v>
      </c>
      <c r="B49">
        <v>8</v>
      </c>
      <c r="E49" s="6" t="str">
        <v>Pete Docter</v>
      </c>
      <c r="F49" s="6" cm="1">
        <f t="array" ref="F49">AVERAGE(IF($A$2:$A$5044=E49,$B$2:$B$5044))</f>
        <v>8.2333333333333343</v>
      </c>
      <c r="G49" s="6" cm="1">
        <f t="array" ref="G49">COUNT(IF($A$2:$A$5044=E49,1))</f>
        <v>3</v>
      </c>
      <c r="J49" s="6" t="s">
        <v>17484</v>
      </c>
      <c r="K49" s="6">
        <v>7.55</v>
      </c>
      <c r="L49" s="6">
        <v>4</v>
      </c>
      <c r="M49" s="6">
        <v>46</v>
      </c>
      <c r="N49" s="17">
        <v>0.91200000000000003</v>
      </c>
    </row>
    <row r="50" spans="1:19" x14ac:dyDescent="0.3">
      <c r="A50" t="s">
        <v>351</v>
      </c>
      <c r="B50">
        <v>7.8</v>
      </c>
      <c r="E50" s="6" t="str">
        <v>Rob Letterman</v>
      </c>
      <c r="F50" s="6" cm="1">
        <f t="array" ref="F50">AVERAGE(IF($A$2:$A$5044=E50,$B$2:$B$5044))</f>
        <v>6.0500000000000007</v>
      </c>
      <c r="G50" s="6" cm="1">
        <f t="array" ref="G50">COUNT(IF($A$2:$A$5044=E50,1))</f>
        <v>4</v>
      </c>
      <c r="J50" s="6" t="s">
        <v>19130</v>
      </c>
      <c r="K50" s="6">
        <v>7.55</v>
      </c>
      <c r="L50" s="6">
        <v>4</v>
      </c>
      <c r="M50" s="6">
        <v>46</v>
      </c>
      <c r="N50" s="17">
        <v>0.91200000000000003</v>
      </c>
    </row>
    <row r="51" spans="1:19" x14ac:dyDescent="0.3">
      <c r="A51" t="s">
        <v>118</v>
      </c>
      <c r="B51">
        <v>6.3</v>
      </c>
      <c r="E51" s="6" t="str">
        <v>Jon Favreau</v>
      </c>
      <c r="F51" s="6" cm="1">
        <f t="array" ref="F51">AVERAGE(IF($A$2:$A$5044=E51,$B$2:$B$5044))</f>
        <v>7.1285714285714272</v>
      </c>
      <c r="G51" s="6" cm="1">
        <f t="array" ref="G51">COUNT(IF($A$2:$A$5044=E51,1))</f>
        <v>7</v>
      </c>
      <c r="J51" s="6">
        <v>0</v>
      </c>
      <c r="K51" s="6">
        <v>7.5480769230769234</v>
      </c>
      <c r="L51" s="6">
        <v>104</v>
      </c>
      <c r="M51" s="6">
        <v>48</v>
      </c>
      <c r="N51" s="17">
        <v>0.91</v>
      </c>
      <c r="S51" s="10"/>
    </row>
    <row r="52" spans="1:19" x14ac:dyDescent="0.3">
      <c r="A52" t="s">
        <v>364</v>
      </c>
      <c r="B52">
        <v>7.3</v>
      </c>
      <c r="E52" s="6" t="str">
        <v>Martin Scorsese</v>
      </c>
      <c r="F52" s="6" cm="1">
        <f t="array" ref="F52">AVERAGE(IF($A$2:$A$5044=E52,$B$2:$B$5044))</f>
        <v>7.6599999999999993</v>
      </c>
      <c r="G52" s="6" cm="1">
        <f t="array" ref="G52">COUNT(IF($A$2:$A$5044=E52,1))</f>
        <v>20</v>
      </c>
      <c r="J52" s="6" t="s">
        <v>7076</v>
      </c>
      <c r="K52" s="6">
        <v>7.5166666666666666</v>
      </c>
      <c r="L52" s="6">
        <v>6</v>
      </c>
      <c r="M52" s="6">
        <v>49</v>
      </c>
      <c r="N52" s="17">
        <v>0.90800000000000003</v>
      </c>
      <c r="S52" s="10"/>
    </row>
    <row r="53" spans="1:19" x14ac:dyDescent="0.3">
      <c r="A53" t="s">
        <v>371</v>
      </c>
      <c r="B53">
        <v>6.6</v>
      </c>
      <c r="E53" s="6" t="str">
        <v>Rob Cohen</v>
      </c>
      <c r="F53" s="6" cm="1">
        <f t="array" ref="F53">AVERAGE(IF($A$2:$A$5044=E53,$B$2:$B$5044))</f>
        <v>5.7818181818181822</v>
      </c>
      <c r="G53" s="6" cm="1">
        <f t="array" ref="G53">COUNT(IF($A$2:$A$5044=E53,1))</f>
        <v>11</v>
      </c>
      <c r="J53" s="6" t="s">
        <v>2750</v>
      </c>
      <c r="K53" s="6">
        <v>7.5</v>
      </c>
      <c r="L53" s="6">
        <v>3</v>
      </c>
      <c r="M53" s="6">
        <v>50</v>
      </c>
      <c r="N53" s="17">
        <v>0.90300000000000002</v>
      </c>
    </row>
    <row r="54" spans="1:19" x14ac:dyDescent="0.3">
      <c r="A54" t="s">
        <v>378</v>
      </c>
      <c r="B54">
        <v>7</v>
      </c>
      <c r="E54" s="6" t="str">
        <v>David Ayer</v>
      </c>
      <c r="F54" s="6" cm="1">
        <f t="array" ref="F54">AVERAGE(IF($A$2:$A$5044=E54,$B$2:$B$5044))</f>
        <v>6.7714285714285722</v>
      </c>
      <c r="G54" s="6" cm="1">
        <f t="array" ref="G54">COUNT(IF($A$2:$A$5044=E54,1))</f>
        <v>7</v>
      </c>
      <c r="J54" s="6" t="s">
        <v>6234</v>
      </c>
      <c r="K54" s="6">
        <v>7.5</v>
      </c>
      <c r="L54" s="6">
        <v>3</v>
      </c>
      <c r="M54" s="6">
        <v>50</v>
      </c>
      <c r="N54" s="17">
        <v>0.90300000000000002</v>
      </c>
    </row>
    <row r="55" spans="1:19" x14ac:dyDescent="0.3">
      <c r="A55" t="s">
        <v>278</v>
      </c>
      <c r="B55">
        <v>6.3</v>
      </c>
      <c r="E55" s="6" t="str">
        <v>Tom Shadyac</v>
      </c>
      <c r="F55" s="6" cm="1">
        <f t="array" ref="F55">AVERAGE(IF($A$2:$A$5044=E55,$B$2:$B$5044))</f>
        <v>6.3142857142857149</v>
      </c>
      <c r="G55" s="6" cm="1">
        <f t="array" ref="G55">COUNT(IF($A$2:$A$5044=E55,1))</f>
        <v>7</v>
      </c>
      <c r="J55" s="6" t="s">
        <v>13347</v>
      </c>
      <c r="K55" s="6">
        <v>7.5</v>
      </c>
      <c r="L55" s="6">
        <v>3</v>
      </c>
      <c r="M55" s="6">
        <v>50</v>
      </c>
      <c r="N55" s="17">
        <v>0.90300000000000002</v>
      </c>
    </row>
    <row r="56" spans="1:19" x14ac:dyDescent="0.3">
      <c r="A56" t="s">
        <v>389</v>
      </c>
      <c r="B56">
        <v>6.2</v>
      </c>
      <c r="E56" s="6" t="str">
        <v>Doug Liman</v>
      </c>
      <c r="F56" s="6" cm="1">
        <f t="array" ref="F56">AVERAGE(IF($A$2:$A$5044=E56,$B$2:$B$5044))</f>
        <v>7.1285714285714272</v>
      </c>
      <c r="G56" s="6" cm="1">
        <f t="array" ref="G56">COUNT(IF($A$2:$A$5044=E56,1))</f>
        <v>7</v>
      </c>
      <c r="J56" s="6" t="s">
        <v>48</v>
      </c>
      <c r="K56" s="6">
        <v>7.4999999999999991</v>
      </c>
      <c r="L56" s="6">
        <v>8</v>
      </c>
      <c r="M56" s="6">
        <v>53</v>
      </c>
      <c r="N56" s="17">
        <v>0.90100000000000002</v>
      </c>
      <c r="S56" s="10"/>
    </row>
    <row r="57" spans="1:19" x14ac:dyDescent="0.3">
      <c r="A57" t="s">
        <v>396</v>
      </c>
      <c r="B57">
        <v>6.8</v>
      </c>
      <c r="E57" s="6" t="str">
        <v>Kevin Reynolds</v>
      </c>
      <c r="F57" s="6" cm="1">
        <f t="array" ref="F57">AVERAGE(IF($A$2:$A$5044=E57,$B$2:$B$5044))</f>
        <v>6.68</v>
      </c>
      <c r="G57" s="6" cm="1">
        <f t="array" ref="G57">COUNT(IF($A$2:$A$5044=E57,1))</f>
        <v>5</v>
      </c>
      <c r="J57" s="6" t="s">
        <v>1204</v>
      </c>
      <c r="K57" s="6">
        <v>7.4833333333333334</v>
      </c>
      <c r="L57" s="6">
        <v>6</v>
      </c>
      <c r="M57" s="6">
        <v>54</v>
      </c>
      <c r="N57" s="17">
        <v>0.89900000000000002</v>
      </c>
    </row>
    <row r="58" spans="1:19" x14ac:dyDescent="0.3">
      <c r="A58" t="s">
        <v>402</v>
      </c>
      <c r="B58">
        <v>7.2</v>
      </c>
      <c r="E58" s="6" t="str">
        <v>Stephen Sommers</v>
      </c>
      <c r="F58" s="6" cm="1">
        <f t="array" ref="F58">AVERAGE(IF($A$2:$A$5044=E58,$B$2:$B$5044))</f>
        <v>6.0750000000000002</v>
      </c>
      <c r="G58" s="6" cm="1">
        <f t="array" ref="G58">COUNT(IF($A$2:$A$5044=E58,1))</f>
        <v>4</v>
      </c>
      <c r="J58" s="6" t="s">
        <v>389</v>
      </c>
      <c r="K58" s="6">
        <v>7.4807692307692308</v>
      </c>
      <c r="L58" s="6">
        <v>26</v>
      </c>
      <c r="M58" s="6">
        <v>55</v>
      </c>
      <c r="N58" s="17">
        <v>0.89700000000000002</v>
      </c>
      <c r="S58" s="10"/>
    </row>
    <row r="59" spans="1:19" x14ac:dyDescent="0.3">
      <c r="A59" t="s">
        <v>408</v>
      </c>
      <c r="B59">
        <v>7.5</v>
      </c>
      <c r="E59" s="6" t="str">
        <v>Rupert Sanders</v>
      </c>
      <c r="F59" s="6" cm="1">
        <f t="array" ref="F59">AVERAGE(IF($A$2:$A$5044=E59,$B$2:$B$5044))</f>
        <v>6.1</v>
      </c>
      <c r="G59" s="6" cm="1">
        <f t="array" ref="G59">COUNT(IF($A$2:$A$5044=E59,1))</f>
        <v>1</v>
      </c>
      <c r="J59" s="6" t="s">
        <v>7644</v>
      </c>
      <c r="K59" s="6">
        <v>7.4666666666666659</v>
      </c>
      <c r="L59" s="6">
        <v>3</v>
      </c>
      <c r="M59" s="6">
        <v>56</v>
      </c>
      <c r="N59" s="17">
        <v>0.89500000000000002</v>
      </c>
      <c r="S59" s="10"/>
    </row>
    <row r="60" spans="1:19" x14ac:dyDescent="0.3">
      <c r="A60" t="s">
        <v>71</v>
      </c>
      <c r="B60">
        <v>8.4</v>
      </c>
      <c r="E60" s="6" t="str">
        <v>Robert Stromberg</v>
      </c>
      <c r="F60" s="6" cm="1">
        <f t="array" ref="F60">AVERAGE(IF($A$2:$A$5044=E60,$B$2:$B$5044))</f>
        <v>7</v>
      </c>
      <c r="G60" s="6" cm="1">
        <f t="array" ref="G60">COUNT(IF($A$2:$A$5044=E60,1))</f>
        <v>1</v>
      </c>
      <c r="J60" s="6" t="s">
        <v>351</v>
      </c>
      <c r="K60" s="6">
        <v>7.4499999999999993</v>
      </c>
      <c r="L60" s="6">
        <v>4</v>
      </c>
      <c r="M60" s="6">
        <v>57</v>
      </c>
      <c r="N60" s="17">
        <v>0.89300000000000002</v>
      </c>
      <c r="S60" s="10"/>
    </row>
    <row r="61" spans="1:19" x14ac:dyDescent="0.3">
      <c r="A61" t="s">
        <v>260</v>
      </c>
      <c r="B61">
        <v>6.2</v>
      </c>
      <c r="E61" s="6" t="str">
        <v>Matt Reeves</v>
      </c>
      <c r="F61" s="6" cm="1">
        <f t="array" ref="F61">AVERAGE(IF($A$2:$A$5044=E61,$B$2:$B$5044))</f>
        <v>6.6750000000000007</v>
      </c>
      <c r="G61" s="6" cm="1">
        <f t="array" ref="G61">COUNT(IF($A$2:$A$5044=E61,1))</f>
        <v>4</v>
      </c>
      <c r="J61" s="6" t="s">
        <v>8546</v>
      </c>
      <c r="K61" s="6">
        <v>7.4333333333333327</v>
      </c>
      <c r="L61" s="6">
        <v>3</v>
      </c>
      <c r="M61" s="6">
        <v>58</v>
      </c>
      <c r="N61" s="17">
        <v>0.88900000000000001</v>
      </c>
      <c r="S61" s="10"/>
    </row>
    <row r="62" spans="1:19" x14ac:dyDescent="0.3">
      <c r="A62" t="s">
        <v>428</v>
      </c>
      <c r="B62">
        <v>5.8</v>
      </c>
      <c r="E62" s="6" t="str">
        <v>Roland JoffÃ©</v>
      </c>
      <c r="F62" s="6" cm="1">
        <f t="array" ref="F62">AVERAGE(IF($A$2:$A$5044=E62,$B$2:$B$5044))</f>
        <v>5</v>
      </c>
      <c r="G62" s="6" cm="1">
        <f t="array" ref="G62">COUNT(IF($A$2:$A$5044=E62,1))</f>
        <v>4</v>
      </c>
      <c r="J62" s="6" t="s">
        <v>17687</v>
      </c>
      <c r="K62" s="6">
        <v>7.4333333333333327</v>
      </c>
      <c r="L62" s="6">
        <v>3</v>
      </c>
      <c r="M62" s="6">
        <v>58</v>
      </c>
      <c r="N62" s="17">
        <v>0.88900000000000001</v>
      </c>
    </row>
    <row r="63" spans="1:19" x14ac:dyDescent="0.3">
      <c r="A63" t="s">
        <v>435</v>
      </c>
      <c r="B63">
        <v>6.8</v>
      </c>
      <c r="E63" s="6" t="str">
        <v>Carl Rinsch</v>
      </c>
      <c r="F63" s="6" cm="1">
        <f t="array" ref="F63">AVERAGE(IF($A$2:$A$5044=E63,$B$2:$B$5044))</f>
        <v>6.3</v>
      </c>
      <c r="G63" s="6" cm="1">
        <f t="array" ref="G63">COUNT(IF($A$2:$A$5044=E63,1))</f>
        <v>1</v>
      </c>
      <c r="J63" s="6" t="s">
        <v>8191</v>
      </c>
      <c r="K63" s="6">
        <v>7.42</v>
      </c>
      <c r="L63" s="6">
        <v>5</v>
      </c>
      <c r="M63" s="6">
        <v>60</v>
      </c>
      <c r="N63" s="17">
        <v>0.88700000000000001</v>
      </c>
    </row>
    <row r="64" spans="1:19" x14ac:dyDescent="0.3">
      <c r="A64" t="s">
        <v>443</v>
      </c>
      <c r="B64">
        <v>5.4</v>
      </c>
      <c r="E64" s="6" t="str">
        <v>Mike Mitchell</v>
      </c>
      <c r="F64" s="6" cm="1">
        <f t="array" ref="F64">AVERAGE(IF($A$2:$A$5044=E64,$B$2:$B$5044))</f>
        <v>5.6749999999999998</v>
      </c>
      <c r="G64" s="6" cm="1">
        <f t="array" ref="G64">COUNT(IF($A$2:$A$5044=E64,1))</f>
        <v>4</v>
      </c>
      <c r="J64" s="6" t="s">
        <v>4850</v>
      </c>
      <c r="K64" s="6">
        <v>7.4181818181818189</v>
      </c>
      <c r="L64" s="6">
        <v>11</v>
      </c>
      <c r="M64" s="6">
        <v>61</v>
      </c>
      <c r="N64" s="17">
        <v>0.88500000000000001</v>
      </c>
      <c r="S64" s="10"/>
    </row>
    <row r="65" spans="1:19" x14ac:dyDescent="0.3">
      <c r="A65" t="s">
        <v>103</v>
      </c>
      <c r="B65">
        <v>6.6</v>
      </c>
      <c r="E65" s="6" t="str">
        <v>Brad Bird</v>
      </c>
      <c r="F65" s="6" cm="1">
        <f t="array" ref="F65">AVERAGE(IF($A$2:$A$5044=E65,$B$2:$B$5044))</f>
        <v>7.58</v>
      </c>
      <c r="G65" s="6" cm="1">
        <f t="array" ref="G65">COUNT(IF($A$2:$A$5044=E65,1))</f>
        <v>5</v>
      </c>
      <c r="J65" s="6" t="s">
        <v>3817</v>
      </c>
      <c r="K65" s="6">
        <v>7.416666666666667</v>
      </c>
      <c r="L65" s="6">
        <v>6</v>
      </c>
      <c r="M65" s="6">
        <v>62</v>
      </c>
      <c r="N65" s="17">
        <v>0.88400000000000001</v>
      </c>
      <c r="S65" s="10"/>
    </row>
    <row r="66" spans="1:19" x14ac:dyDescent="0.3">
      <c r="A66" t="s">
        <v>146</v>
      </c>
      <c r="B66">
        <v>6.9</v>
      </c>
      <c r="E66" s="6" t="str">
        <v>Don Hall</v>
      </c>
      <c r="F66" s="6" cm="1">
        <f t="array" ref="F66">AVERAGE(IF($A$2:$A$5044=E66,$B$2:$B$5044))</f>
        <v>7.9</v>
      </c>
      <c r="G66" s="6" cm="1">
        <f t="array" ref="G66">COUNT(IF($A$2:$A$5044=E66,1))</f>
        <v>1</v>
      </c>
      <c r="J66" s="6" t="s">
        <v>12018</v>
      </c>
      <c r="K66" s="6">
        <v>7.4000000000000012</v>
      </c>
      <c r="L66" s="6">
        <v>3</v>
      </c>
      <c r="M66" s="6">
        <v>63</v>
      </c>
      <c r="N66" s="17">
        <v>0.88200000000000001</v>
      </c>
      <c r="S66" s="10"/>
    </row>
    <row r="67" spans="1:19" x14ac:dyDescent="0.3">
      <c r="A67" t="s">
        <v>118</v>
      </c>
      <c r="B67">
        <v>7.3</v>
      </c>
      <c r="E67" s="6" t="str">
        <v>Rich Moore</v>
      </c>
      <c r="F67" s="6" cm="1">
        <f t="array" ref="F67">AVERAGE(IF($A$2:$A$5044=E67,$B$2:$B$5044))</f>
        <v>7.8</v>
      </c>
      <c r="G67" s="6" cm="1">
        <f t="array" ref="G67">COUNT(IF($A$2:$A$5044=E67,1))</f>
        <v>1</v>
      </c>
      <c r="J67" s="6" t="s">
        <v>1432</v>
      </c>
      <c r="K67" s="6">
        <v>7.4</v>
      </c>
      <c r="L67" s="6">
        <v>5</v>
      </c>
      <c r="M67" s="6">
        <v>64</v>
      </c>
      <c r="N67" s="17">
        <v>0.878</v>
      </c>
      <c r="S67" s="10"/>
    </row>
    <row r="68" spans="1:19" x14ac:dyDescent="0.3">
      <c r="A68" t="s">
        <v>57</v>
      </c>
      <c r="B68">
        <v>9</v>
      </c>
      <c r="E68" s="6" t="str">
        <v>Dean DeBlois</v>
      </c>
      <c r="F68" s="6" cm="1">
        <f t="array" ref="F68">AVERAGE(IF($A$2:$A$5044=E68,$B$2:$B$5044))</f>
        <v>7.7666666666666666</v>
      </c>
      <c r="G68" s="6" cm="1">
        <f t="array" ref="G68">COUNT(IF($A$2:$A$5044=E68,1))</f>
        <v>3</v>
      </c>
      <c r="J68" s="6" t="s">
        <v>6620</v>
      </c>
      <c r="K68" s="6">
        <v>7.4</v>
      </c>
      <c r="L68" s="6">
        <v>5</v>
      </c>
      <c r="M68" s="6">
        <v>64</v>
      </c>
      <c r="N68" s="17">
        <v>0.878</v>
      </c>
      <c r="S68" s="10"/>
    </row>
    <row r="69" spans="1:19" x14ac:dyDescent="0.3">
      <c r="A69" t="s">
        <v>469</v>
      </c>
      <c r="B69">
        <v>8.3000000000000007</v>
      </c>
      <c r="E69" s="6" t="str">
        <v>Jonathan Mostow</v>
      </c>
      <c r="F69" s="6" cm="1">
        <f t="array" ref="F69">AVERAGE(IF($A$2:$A$5044=E69,$B$2:$B$5044))</f>
        <v>6.5499999999999989</v>
      </c>
      <c r="G69" s="6" cm="1">
        <f t="array" ref="G69">COUNT(IF($A$2:$A$5044=E69,1))</f>
        <v>4</v>
      </c>
      <c r="J69" s="6" t="s">
        <v>1658</v>
      </c>
      <c r="K69" s="6">
        <v>7.3999999999999995</v>
      </c>
      <c r="L69" s="6">
        <v>3</v>
      </c>
      <c r="M69" s="6">
        <v>66</v>
      </c>
      <c r="N69" s="17">
        <v>0.874</v>
      </c>
    </row>
    <row r="70" spans="1:19" x14ac:dyDescent="0.3">
      <c r="A70" t="s">
        <v>476</v>
      </c>
      <c r="B70">
        <v>6.5</v>
      </c>
      <c r="E70" s="6" t="str">
        <v>James Gunn</v>
      </c>
      <c r="F70" s="6" cm="1">
        <f t="array" ref="F70">AVERAGE(IF($A$2:$A$5044=E70,$B$2:$B$5044))</f>
        <v>7.1333333333333329</v>
      </c>
      <c r="G70" s="6" cm="1">
        <f t="array" ref="G70">COUNT(IF($A$2:$A$5044=E70,1))</f>
        <v>3</v>
      </c>
      <c r="J70" s="6" t="s">
        <v>4260</v>
      </c>
      <c r="K70" s="6">
        <v>7.3999999999999995</v>
      </c>
      <c r="L70" s="6">
        <v>4</v>
      </c>
      <c r="M70" s="6">
        <v>66</v>
      </c>
      <c r="N70" s="17">
        <v>0.874</v>
      </c>
    </row>
    <row r="71" spans="1:19" x14ac:dyDescent="0.3">
      <c r="A71" t="s">
        <v>250</v>
      </c>
      <c r="B71">
        <v>7.9</v>
      </c>
      <c r="E71" s="6" t="str">
        <v>Hideaki Anno</v>
      </c>
      <c r="F71" s="6" cm="1">
        <f t="array" ref="F71">AVERAGE(IF($A$2:$A$5044=E71,$B$2:$B$5044))</f>
        <v>8.1999999999999993</v>
      </c>
      <c r="G71" s="6" cm="1">
        <f t="array" ref="G71">COUNT(IF($A$2:$A$5044=E71,1))</f>
        <v>2</v>
      </c>
      <c r="J71" s="6" t="s">
        <v>5289</v>
      </c>
      <c r="K71" s="6">
        <v>7.3888888888888893</v>
      </c>
      <c r="L71" s="6">
        <v>9</v>
      </c>
      <c r="M71" s="6">
        <v>68</v>
      </c>
      <c r="N71" s="17">
        <v>0.872</v>
      </c>
      <c r="S71" s="10"/>
    </row>
    <row r="72" spans="1:19" x14ac:dyDescent="0.3">
      <c r="A72" t="s">
        <v>487</v>
      </c>
      <c r="B72">
        <v>7.5</v>
      </c>
      <c r="E72" s="6" t="str">
        <v>David Fincher</v>
      </c>
      <c r="F72" s="6" cm="1">
        <f t="array" ref="F72">AVERAGE(IF($A$2:$A$5044=E72,$B$2:$B$5044))</f>
        <v>7.7499999999999982</v>
      </c>
      <c r="G72" s="6" cm="1">
        <f t="array" ref="G72">COUNT(IF($A$2:$A$5044=E72,1))</f>
        <v>10</v>
      </c>
      <c r="J72" s="6" t="s">
        <v>306</v>
      </c>
      <c r="K72" s="6">
        <v>7.38</v>
      </c>
      <c r="L72" s="6">
        <v>5</v>
      </c>
      <c r="M72" s="6">
        <v>69</v>
      </c>
      <c r="N72" s="17">
        <v>0.87</v>
      </c>
      <c r="S72" s="10"/>
    </row>
    <row r="73" spans="1:19" x14ac:dyDescent="0.3">
      <c r="A73" t="s">
        <v>163</v>
      </c>
      <c r="B73">
        <v>4.8</v>
      </c>
      <c r="E73" s="6" t="str">
        <v>Matthew Vaughn</v>
      </c>
      <c r="F73" s="6" cm="1">
        <f t="array" ref="F73">AVERAGE(IF($A$2:$A$5044=E73,$B$2:$B$5044))</f>
        <v>7.65</v>
      </c>
      <c r="G73" s="6" cm="1">
        <f t="array" ref="G73">COUNT(IF($A$2:$A$5044=E73,1))</f>
        <v>4</v>
      </c>
      <c r="J73" s="6" t="s">
        <v>17194</v>
      </c>
      <c r="K73" s="6">
        <v>7.375</v>
      </c>
      <c r="L73" s="6">
        <v>4</v>
      </c>
      <c r="M73" s="6">
        <v>70</v>
      </c>
      <c r="N73" s="17">
        <v>0.86799999999999999</v>
      </c>
      <c r="S73" s="10"/>
    </row>
    <row r="74" spans="1:19" x14ac:dyDescent="0.3">
      <c r="A74" t="s">
        <v>499</v>
      </c>
      <c r="B74">
        <v>5.2</v>
      </c>
      <c r="E74" s="6" t="str">
        <v>Francis Lawrence</v>
      </c>
      <c r="F74" s="6" cm="1">
        <f t="array" ref="F74">AVERAGE(IF($A$2:$A$5044=E74,$B$2:$B$5044))</f>
        <v>7</v>
      </c>
      <c r="G74" s="6" cm="1">
        <f t="array" ref="G74">COUNT(IF($A$2:$A$5044=E74,1))</f>
        <v>5</v>
      </c>
      <c r="J74" s="6" t="s">
        <v>11327</v>
      </c>
      <c r="K74" s="6">
        <v>7.3599999999999994</v>
      </c>
      <c r="L74" s="6">
        <v>5</v>
      </c>
      <c r="M74" s="6">
        <v>71</v>
      </c>
      <c r="N74" s="17">
        <v>0.86599999999999999</v>
      </c>
    </row>
    <row r="75" spans="1:19" x14ac:dyDescent="0.3">
      <c r="A75" t="s">
        <v>507</v>
      </c>
      <c r="B75">
        <v>6.9</v>
      </c>
      <c r="E75" s="6" t="str">
        <v>Jon Turteltaub</v>
      </c>
      <c r="F75" s="6" cm="1">
        <f t="array" ref="F75">AVERAGE(IF($A$2:$A$5044=E75,$B$2:$B$5044))</f>
        <v>6.5</v>
      </c>
      <c r="G75" s="6" cm="1">
        <f t="array" ref="G75">COUNT(IF($A$2:$A$5044=E75,1))</f>
        <v>7</v>
      </c>
      <c r="J75" s="6" t="s">
        <v>11032</v>
      </c>
      <c r="K75" s="6">
        <v>7.3500000000000014</v>
      </c>
      <c r="L75" s="6">
        <v>8</v>
      </c>
      <c r="M75" s="6">
        <v>72</v>
      </c>
      <c r="N75" s="17">
        <v>0.86499999999999999</v>
      </c>
      <c r="S75" s="10"/>
    </row>
    <row r="76" spans="1:19" x14ac:dyDescent="0.3">
      <c r="A76" t="s">
        <v>514</v>
      </c>
      <c r="B76">
        <v>5.4</v>
      </c>
      <c r="E76" s="6" t="str">
        <v>Wolfgang Petersen</v>
      </c>
      <c r="F76" s="6" cm="1">
        <f t="array" ref="F76">AVERAGE(IF($A$2:$A$5044=E76,$B$2:$B$5044))</f>
        <v>6.8571428571428568</v>
      </c>
      <c r="G76" s="6" cm="1">
        <f t="array" ref="G76">COUNT(IF($A$2:$A$5044=E76,1))</f>
        <v>7</v>
      </c>
      <c r="J76" s="6" t="s">
        <v>4176</v>
      </c>
      <c r="K76" s="6">
        <v>7.3400000000000007</v>
      </c>
      <c r="L76" s="6">
        <v>5</v>
      </c>
      <c r="M76" s="6">
        <v>73</v>
      </c>
      <c r="N76" s="17">
        <v>0.86299999999999999</v>
      </c>
      <c r="S76" s="10"/>
    </row>
    <row r="77" spans="1:19" x14ac:dyDescent="0.3">
      <c r="A77" t="s">
        <v>521</v>
      </c>
      <c r="B77">
        <v>7.9</v>
      </c>
      <c r="E77" s="6" t="str">
        <v>James Bobin</v>
      </c>
      <c r="F77" s="6" cm="1">
        <f t="array" ref="F77">AVERAGE(IF($A$2:$A$5044=E77,$B$2:$B$5044))</f>
        <v>6.6333333333333329</v>
      </c>
      <c r="G77" s="6" cm="1">
        <f t="array" ref="G77">COUNT(IF($A$2:$A$5044=E77,1))</f>
        <v>3</v>
      </c>
      <c r="J77" s="6" t="s">
        <v>2791</v>
      </c>
      <c r="K77" s="6">
        <v>7.3285714285714283</v>
      </c>
      <c r="L77" s="6">
        <v>7</v>
      </c>
      <c r="M77" s="6">
        <v>74</v>
      </c>
      <c r="N77" s="17">
        <v>0.86099999999999999</v>
      </c>
      <c r="S77" s="10"/>
    </row>
    <row r="78" spans="1:19" x14ac:dyDescent="0.3">
      <c r="A78" t="s">
        <v>528</v>
      </c>
      <c r="B78">
        <v>6.1</v>
      </c>
      <c r="E78" s="6" t="str">
        <v>Chris Miller</v>
      </c>
      <c r="F78" s="6" cm="1">
        <f t="array" ref="F78">AVERAGE(IF($A$2:$A$5044=E78,$B$2:$B$5044))</f>
        <v>6.4</v>
      </c>
      <c r="G78" s="6" cm="1">
        <f t="array" ref="G78">COUNT(IF($A$2:$A$5044=E78,1))</f>
        <v>2</v>
      </c>
      <c r="J78" s="6" t="s">
        <v>9162</v>
      </c>
      <c r="K78" s="6">
        <v>7.3272727272727272</v>
      </c>
      <c r="L78" s="6">
        <v>11</v>
      </c>
      <c r="M78" s="6">
        <v>75</v>
      </c>
      <c r="N78" s="17">
        <v>0.85899999999999999</v>
      </c>
    </row>
    <row r="79" spans="1:19" x14ac:dyDescent="0.3">
      <c r="A79" t="s">
        <v>535</v>
      </c>
      <c r="B79">
        <v>5.8</v>
      </c>
      <c r="E79" s="6" t="str">
        <v>Duncan Jones</v>
      </c>
      <c r="F79" s="6" cm="1">
        <f t="array" ref="F79">AVERAGE(IF($A$2:$A$5044=E79,$B$2:$B$5044))</f>
        <v>7.5666666666666673</v>
      </c>
      <c r="G79" s="6" cm="1">
        <f t="array" ref="G79">COUNT(IF($A$2:$A$5044=E79,1))</f>
        <v>3</v>
      </c>
      <c r="J79" s="6" t="s">
        <v>1015</v>
      </c>
      <c r="K79" s="6">
        <v>7.3250000000000002</v>
      </c>
      <c r="L79" s="6">
        <v>8</v>
      </c>
      <c r="M79" s="6">
        <v>76</v>
      </c>
      <c r="N79" s="17">
        <v>0.85699999999999998</v>
      </c>
      <c r="S79" s="10"/>
    </row>
    <row r="80" spans="1:19" x14ac:dyDescent="0.3">
      <c r="A80" t="s">
        <v>469</v>
      </c>
      <c r="B80">
        <v>8.3000000000000007</v>
      </c>
      <c r="E80" s="6" t="str">
        <v>Alan Taylor</v>
      </c>
      <c r="F80" s="6" cm="1">
        <f t="array" ref="F80">AVERAGE(IF($A$2:$A$5044=E80,$B$2:$B$5044))</f>
        <v>6.85</v>
      </c>
      <c r="G80" s="6" cm="1">
        <f t="array" ref="G80">COUNT(IF($A$2:$A$5044=E80,1))</f>
        <v>2</v>
      </c>
      <c r="J80" s="6" t="s">
        <v>435</v>
      </c>
      <c r="K80" s="6">
        <v>7.3076923076923084</v>
      </c>
      <c r="L80" s="6">
        <v>13</v>
      </c>
      <c r="M80" s="6">
        <v>77</v>
      </c>
      <c r="N80" s="17">
        <v>0.85499999999999998</v>
      </c>
      <c r="S80" s="10"/>
    </row>
    <row r="81" spans="1:19" x14ac:dyDescent="0.3">
      <c r="A81" t="s">
        <v>250</v>
      </c>
      <c r="B81">
        <v>7.8</v>
      </c>
      <c r="E81" s="6" t="str">
        <v>Michael Apted</v>
      </c>
      <c r="F81" s="6" cm="1">
        <f t="array" ref="F81">AVERAGE(IF($A$2:$A$5044=E81,$B$2:$B$5044))</f>
        <v>6.5166666666666657</v>
      </c>
      <c r="G81" s="6" cm="1">
        <f t="array" ref="G81">COUNT(IF($A$2:$A$5044=E81,1))</f>
        <v>6</v>
      </c>
      <c r="J81" s="6" t="s">
        <v>6248</v>
      </c>
      <c r="K81" s="6">
        <v>7.3000000000000007</v>
      </c>
      <c r="L81" s="6">
        <v>4</v>
      </c>
      <c r="M81" s="6">
        <v>78</v>
      </c>
      <c r="N81" s="17">
        <v>0.85299999999999998</v>
      </c>
      <c r="S81" s="10"/>
    </row>
    <row r="82" spans="1:19" x14ac:dyDescent="0.3">
      <c r="A82" t="s">
        <v>250</v>
      </c>
      <c r="B82">
        <v>7</v>
      </c>
      <c r="E82" s="6" t="str">
        <v>Oliver Stone</v>
      </c>
      <c r="F82" s="6" cm="1">
        <f t="array" ref="F82">AVERAGE(IF($A$2:$A$5044=E82,$B$2:$B$5044))</f>
        <v>6.95</v>
      </c>
      <c r="G82" s="6" cm="1">
        <f t="array" ref="G82">COUNT(IF($A$2:$A$5044=E82,1))</f>
        <v>14</v>
      </c>
      <c r="J82" s="6" t="s">
        <v>2647</v>
      </c>
      <c r="K82" s="6">
        <v>7.3</v>
      </c>
      <c r="L82" s="6">
        <v>3</v>
      </c>
      <c r="M82" s="6">
        <v>79</v>
      </c>
      <c r="N82" s="17">
        <v>0.85099999999999998</v>
      </c>
    </row>
    <row r="83" spans="1:19" x14ac:dyDescent="0.3">
      <c r="A83" t="s">
        <v>556</v>
      </c>
      <c r="B83">
        <v>6.1</v>
      </c>
      <c r="E83" s="6" t="str">
        <v>Eric Darnell</v>
      </c>
      <c r="F83" s="6" cm="1">
        <f t="array" ref="F83">AVERAGE(IF($A$2:$A$5044=E83,$B$2:$B$5044))</f>
        <v>6.7600000000000007</v>
      </c>
      <c r="G83" s="6" cm="1">
        <f t="array" ref="G83">COUNT(IF($A$2:$A$5044=E83,1))</f>
        <v>5</v>
      </c>
      <c r="J83" s="6" t="s">
        <v>118</v>
      </c>
      <c r="K83" s="6">
        <v>7.2875000000000005</v>
      </c>
      <c r="L83" s="6">
        <v>8</v>
      </c>
      <c r="M83" s="6">
        <v>80</v>
      </c>
      <c r="N83" s="17">
        <v>0.84899999999999998</v>
      </c>
      <c r="S83" s="10"/>
    </row>
    <row r="84" spans="1:19" x14ac:dyDescent="0.3">
      <c r="A84" t="s">
        <v>562</v>
      </c>
      <c r="B84">
        <v>7</v>
      </c>
      <c r="E84" s="6" t="str">
        <v>Shawn Levy</v>
      </c>
      <c r="F84" s="6" cm="1">
        <f t="array" ref="F84">AVERAGE(IF($A$2:$A$5044=E84,$B$2:$B$5044))</f>
        <v>6.0333333333333341</v>
      </c>
      <c r="G84" s="6" cm="1">
        <f t="array" ref="G84">COUNT(IF($A$2:$A$5044=E84,1))</f>
        <v>12</v>
      </c>
      <c r="J84" s="6" t="s">
        <v>3806</v>
      </c>
      <c r="K84" s="6">
        <v>7.2833333333333323</v>
      </c>
      <c r="L84" s="6">
        <v>6</v>
      </c>
      <c r="M84" s="6">
        <v>81</v>
      </c>
      <c r="N84" s="17">
        <v>0.84699999999999998</v>
      </c>
      <c r="S84" s="10"/>
    </row>
    <row r="85" spans="1:19" x14ac:dyDescent="0.3">
      <c r="A85" t="s">
        <v>570</v>
      </c>
      <c r="B85">
        <v>7.6</v>
      </c>
      <c r="E85" s="6" t="str">
        <v>Gavin Hood</v>
      </c>
      <c r="F85" s="6" cm="1">
        <f t="array" ref="F85">AVERAGE(IF($A$2:$A$5044=E85,$B$2:$B$5044))</f>
        <v>6.875</v>
      </c>
      <c r="G85" s="6" cm="1">
        <f t="array" ref="G85">COUNT(IF($A$2:$A$5044=E85,1))</f>
        <v>4</v>
      </c>
      <c r="J85" s="6" t="s">
        <v>2396</v>
      </c>
      <c r="K85" s="6">
        <v>7.2750000000000004</v>
      </c>
      <c r="L85" s="6">
        <v>4</v>
      </c>
      <c r="M85" s="6">
        <v>82</v>
      </c>
      <c r="N85" s="17">
        <v>0.84599999999999997</v>
      </c>
      <c r="S85" s="10"/>
    </row>
    <row r="86" spans="1:19" x14ac:dyDescent="0.3">
      <c r="A86" t="s">
        <v>576</v>
      </c>
      <c r="B86">
        <v>4.5</v>
      </c>
      <c r="E86" s="6" t="str">
        <v>Chris Buck</v>
      </c>
      <c r="F86" s="6" cm="1">
        <f t="array" ref="F86">AVERAGE(IF($A$2:$A$5044=E86,$B$2:$B$5044))</f>
        <v>7.6</v>
      </c>
      <c r="G86" s="6" cm="1">
        <f t="array" ref="G86">COUNT(IF($A$2:$A$5044=E86,1))</f>
        <v>1</v>
      </c>
      <c r="J86" s="6" t="s">
        <v>2099</v>
      </c>
      <c r="K86" s="6">
        <v>7.2749999999999995</v>
      </c>
      <c r="L86" s="6">
        <v>4</v>
      </c>
      <c r="M86" s="6">
        <v>83</v>
      </c>
      <c r="N86" s="17">
        <v>0.84399999999999997</v>
      </c>
      <c r="S86" s="10"/>
    </row>
    <row r="87" spans="1:19" x14ac:dyDescent="0.3">
      <c r="A87" t="s">
        <v>586</v>
      </c>
      <c r="B87">
        <v>6.3</v>
      </c>
      <c r="E87" s="6" t="str">
        <v>George Miller</v>
      </c>
      <c r="F87" s="6" cm="1">
        <f t="array" ref="F87">AVERAGE(IF($A$2:$A$5044=E87,$B$2:$B$5044))</f>
        <v>6.8</v>
      </c>
      <c r="G87" s="6" cm="1">
        <f t="array" ref="G87">COUNT(IF($A$2:$A$5044=E87,1))</f>
        <v>8</v>
      </c>
      <c r="J87" s="6" t="s">
        <v>7037</v>
      </c>
      <c r="K87" s="6">
        <v>7.2666666666666666</v>
      </c>
      <c r="L87" s="6">
        <v>3</v>
      </c>
      <c r="M87" s="6">
        <v>84</v>
      </c>
      <c r="N87" s="17">
        <v>0.84</v>
      </c>
      <c r="S87" s="10"/>
    </row>
    <row r="88" spans="1:19" x14ac:dyDescent="0.3">
      <c r="A88" t="s">
        <v>220</v>
      </c>
      <c r="B88">
        <v>7.8</v>
      </c>
      <c r="E88" s="6" t="str">
        <v>Ron Howard</v>
      </c>
      <c r="F88" s="6" cm="1">
        <f t="array" ref="F88">AVERAGE(IF($A$2:$A$5044=E88,$B$2:$B$5044))</f>
        <v>6.9307692307692301</v>
      </c>
      <c r="G88" s="6" cm="1">
        <f t="array" ref="G88">COUNT(IF($A$2:$A$5044=E88,1))</f>
        <v>13</v>
      </c>
      <c r="J88" s="6" t="s">
        <v>18296</v>
      </c>
      <c r="K88" s="6">
        <v>7.2666666666666666</v>
      </c>
      <c r="L88" s="6">
        <v>3</v>
      </c>
      <c r="M88" s="6">
        <v>84</v>
      </c>
      <c r="N88" s="17">
        <v>0.84</v>
      </c>
      <c r="S88" s="10"/>
    </row>
    <row r="89" spans="1:19" x14ac:dyDescent="0.3">
      <c r="A89" t="s">
        <v>597</v>
      </c>
      <c r="B89">
        <v>6.4</v>
      </c>
      <c r="E89" s="6" t="str">
        <v>Kenneth Branagh</v>
      </c>
      <c r="F89" s="6" cm="1">
        <f t="array" ref="F89">AVERAGE(IF($A$2:$A$5044=E89,$B$2:$B$5044))</f>
        <v>7.166666666666667</v>
      </c>
      <c r="G89" s="6" cm="1">
        <f t="array" ref="G89">COUNT(IF($A$2:$A$5044=E89,1))</f>
        <v>9</v>
      </c>
      <c r="J89" s="6" t="s">
        <v>1294</v>
      </c>
      <c r="K89" s="6">
        <v>7.2624999999999993</v>
      </c>
      <c r="L89" s="6">
        <v>8</v>
      </c>
      <c r="M89" s="6">
        <v>86</v>
      </c>
      <c r="N89" s="17">
        <v>0.83799999999999997</v>
      </c>
      <c r="S89" s="10"/>
    </row>
    <row r="90" spans="1:19" x14ac:dyDescent="0.3">
      <c r="A90" t="s">
        <v>604</v>
      </c>
      <c r="B90">
        <v>6.5</v>
      </c>
      <c r="E90" s="6" t="str">
        <v>Byron Howard</v>
      </c>
      <c r="F90" s="6" cm="1">
        <f t="array" ref="F90">AVERAGE(IF($A$2:$A$5044=E90,$B$2:$B$5044))</f>
        <v>6.9</v>
      </c>
      <c r="G90" s="6" cm="1">
        <f t="array" ref="G90">COUNT(IF($A$2:$A$5044=E90,1))</f>
        <v>1</v>
      </c>
      <c r="J90" s="6" t="s">
        <v>1064</v>
      </c>
      <c r="K90" s="6">
        <v>7.2500000000000009</v>
      </c>
      <c r="L90" s="6">
        <v>8</v>
      </c>
      <c r="M90" s="6">
        <v>87</v>
      </c>
      <c r="N90" s="17">
        <v>0.83599999999999997</v>
      </c>
    </row>
    <row r="91" spans="1:19" x14ac:dyDescent="0.3">
      <c r="A91" t="s">
        <v>611</v>
      </c>
      <c r="B91">
        <v>7.9</v>
      </c>
      <c r="E91" s="6" t="str">
        <v>Hoyt Yeatman</v>
      </c>
      <c r="F91" s="6" cm="1">
        <f t="array" ref="F91">AVERAGE(IF($A$2:$A$5044=E91,$B$2:$B$5044))</f>
        <v>5.0999999999999996</v>
      </c>
      <c r="G91" s="6" cm="1">
        <f t="array" ref="G91">COUNT(IF($A$2:$A$5044=E91,1))</f>
        <v>1</v>
      </c>
      <c r="J91" s="6" t="s">
        <v>4945</v>
      </c>
      <c r="K91" s="6">
        <v>7.25</v>
      </c>
      <c r="L91" s="6">
        <v>4</v>
      </c>
      <c r="M91" s="6">
        <v>88</v>
      </c>
      <c r="N91" s="17">
        <v>0.83399999999999996</v>
      </c>
    </row>
    <row r="92" spans="1:19" x14ac:dyDescent="0.3">
      <c r="A92" t="s">
        <v>619</v>
      </c>
      <c r="B92">
        <v>7.8</v>
      </c>
      <c r="E92" s="6" t="str">
        <v>Jonathan Liebesman</v>
      </c>
      <c r="F92" s="6" cm="1">
        <f t="array" ref="F92">AVERAGE(IF($A$2:$A$5044=E92,$B$2:$B$5044))</f>
        <v>5.6999999999999993</v>
      </c>
      <c r="G92" s="6" cm="1">
        <f t="array" ref="G92">COUNT(IF($A$2:$A$5044=E92,1))</f>
        <v>6</v>
      </c>
      <c r="J92" s="6" t="s">
        <v>2271</v>
      </c>
      <c r="K92" s="6">
        <v>7.2333333333333343</v>
      </c>
      <c r="L92" s="6">
        <v>3</v>
      </c>
      <c r="M92" s="6">
        <v>89</v>
      </c>
      <c r="N92" s="17">
        <v>0.83199999999999996</v>
      </c>
      <c r="S92" s="10"/>
    </row>
    <row r="93" spans="1:19" x14ac:dyDescent="0.3">
      <c r="A93" t="s">
        <v>435</v>
      </c>
      <c r="B93">
        <v>6.6</v>
      </c>
      <c r="E93" s="6" t="str">
        <v>Christopher McQuarrie</v>
      </c>
      <c r="F93" s="6" cm="1">
        <f t="array" ref="F93">AVERAGE(IF($A$2:$A$5044=E93,$B$2:$B$5044))</f>
        <v>7.0250000000000004</v>
      </c>
      <c r="G93" s="6" cm="1">
        <f t="array" ref="G93">COUNT(IF($A$2:$A$5044=E93,1))</f>
        <v>4</v>
      </c>
      <c r="J93" s="6" t="s">
        <v>3694</v>
      </c>
      <c r="K93" s="6">
        <v>7.2249999999999996</v>
      </c>
      <c r="L93" s="6">
        <v>20</v>
      </c>
      <c r="M93" s="6">
        <v>90</v>
      </c>
      <c r="N93" s="17">
        <v>0.83</v>
      </c>
    </row>
    <row r="94" spans="1:19" x14ac:dyDescent="0.3">
      <c r="A94" t="s">
        <v>428</v>
      </c>
      <c r="B94">
        <v>5.5</v>
      </c>
      <c r="E94" s="6" t="str">
        <v>Joe Johnston</v>
      </c>
      <c r="F94" s="6" cm="1">
        <f t="array" ref="F94">AVERAGE(IF($A$2:$A$5044=E94,$B$2:$B$5044))</f>
        <v>6.3250000000000002</v>
      </c>
      <c r="G94" s="6" cm="1">
        <f t="array" ref="G94">COUNT(IF($A$2:$A$5044=E94,1))</f>
        <v>4</v>
      </c>
      <c r="J94" s="6" t="s">
        <v>1847</v>
      </c>
      <c r="K94" s="6">
        <v>7.2200000000000006</v>
      </c>
      <c r="L94" s="6">
        <v>5</v>
      </c>
      <c r="M94" s="6">
        <v>91</v>
      </c>
      <c r="N94" s="17">
        <v>0.82799999999999996</v>
      </c>
      <c r="S94" s="10"/>
    </row>
    <row r="95" spans="1:19" x14ac:dyDescent="0.3">
      <c r="A95" t="s">
        <v>639</v>
      </c>
      <c r="B95">
        <v>8.1999999999999993</v>
      </c>
      <c r="E95" s="6" t="str">
        <v>Steve Hickner</v>
      </c>
      <c r="F95" s="6" cm="1">
        <f t="array" ref="F95">AVERAGE(IF($A$2:$A$5044=E95,$B$2:$B$5044))</f>
        <v>6.2</v>
      </c>
      <c r="G95" s="6" cm="1">
        <f t="array" ref="G95">COUNT(IF($A$2:$A$5044=E95,1))</f>
        <v>1</v>
      </c>
      <c r="J95" s="6" t="s">
        <v>332</v>
      </c>
      <c r="K95" s="6">
        <v>7.2</v>
      </c>
      <c r="L95" s="6">
        <v>7</v>
      </c>
      <c r="M95" s="6">
        <v>92</v>
      </c>
      <c r="N95" s="17">
        <v>0.81899999999999995</v>
      </c>
      <c r="S95" s="10"/>
    </row>
    <row r="96" spans="1:19" x14ac:dyDescent="0.3">
      <c r="A96" t="s">
        <v>646</v>
      </c>
      <c r="B96">
        <v>6.4</v>
      </c>
      <c r="E96" s="6" t="str">
        <v>Jennifer Yuh Nelson</v>
      </c>
      <c r="F96" s="6" cm="1">
        <f t="array" ref="F96">AVERAGE(IF($A$2:$A$5044=E96,$B$2:$B$5044))</f>
        <v>7.3</v>
      </c>
      <c r="G96" s="6" cm="1">
        <f t="array" ref="G96">COUNT(IF($A$2:$A$5044=E96,1))</f>
        <v>1</v>
      </c>
      <c r="J96" s="6" t="s">
        <v>7281</v>
      </c>
      <c r="K96" s="6">
        <v>7.2</v>
      </c>
      <c r="L96" s="6">
        <v>3</v>
      </c>
      <c r="M96" s="6">
        <v>92</v>
      </c>
      <c r="N96" s="17">
        <v>0.81899999999999995</v>
      </c>
      <c r="S96" s="10"/>
    </row>
    <row r="97" spans="1:19" x14ac:dyDescent="0.3">
      <c r="A97" t="s">
        <v>653</v>
      </c>
      <c r="B97">
        <v>8.1</v>
      </c>
      <c r="E97" s="6" t="str">
        <v>M. Night Shyamalan</v>
      </c>
      <c r="F97" s="6" cm="1">
        <f t="array" ref="F97">AVERAGE(IF($A$2:$A$5044=E97,$B$2:$B$5044))</f>
        <v>6.0444444444444452</v>
      </c>
      <c r="G97" s="6" cm="1">
        <f t="array" ref="G97">COUNT(IF($A$2:$A$5044=E97,1))</f>
        <v>9</v>
      </c>
      <c r="J97" s="6" t="s">
        <v>8186</v>
      </c>
      <c r="K97" s="6">
        <v>7.2</v>
      </c>
      <c r="L97" s="6">
        <v>6</v>
      </c>
      <c r="M97" s="6">
        <v>92</v>
      </c>
      <c r="N97" s="17">
        <v>0.81899999999999995</v>
      </c>
    </row>
    <row r="98" spans="1:19" x14ac:dyDescent="0.3">
      <c r="A98" t="s">
        <v>57</v>
      </c>
      <c r="B98">
        <v>8.6</v>
      </c>
      <c r="E98" s="6" t="str">
        <v>Simon Wells</v>
      </c>
      <c r="F98" s="6" cm="1">
        <f t="array" ref="F98">AVERAGE(IF($A$2:$A$5044=E98,$B$2:$B$5044))</f>
        <v>5.65</v>
      </c>
      <c r="G98" s="6" cm="1">
        <f t="array" ref="G98">COUNT(IF($A$2:$A$5044=E98,1))</f>
        <v>2</v>
      </c>
      <c r="J98" s="6" t="s">
        <v>11094</v>
      </c>
      <c r="K98" s="6">
        <v>7.2</v>
      </c>
      <c r="L98" s="6">
        <v>3</v>
      </c>
      <c r="M98" s="6">
        <v>92</v>
      </c>
      <c r="N98" s="17">
        <v>0.81899999999999995</v>
      </c>
    </row>
    <row r="99" spans="1:19" x14ac:dyDescent="0.3">
      <c r="A99" t="s">
        <v>57</v>
      </c>
      <c r="B99">
        <v>8.8000000000000007</v>
      </c>
      <c r="E99" s="6" t="str">
        <v>David Bowers</v>
      </c>
      <c r="F99" s="6" cm="1">
        <f t="array" ref="F99">AVERAGE(IF($A$2:$A$5044=E99,$B$2:$B$5044))</f>
        <v>6.5</v>
      </c>
      <c r="G99" s="6" cm="1">
        <f t="array" ref="G99">COUNT(IF($A$2:$A$5044=E99,1))</f>
        <v>4</v>
      </c>
      <c r="J99" s="6" t="s">
        <v>11999</v>
      </c>
      <c r="K99" s="6">
        <v>7.2</v>
      </c>
      <c r="L99" s="6">
        <v>4</v>
      </c>
      <c r="M99" s="6">
        <v>92</v>
      </c>
      <c r="N99" s="17">
        <v>0.81899999999999995</v>
      </c>
    </row>
    <row r="100" spans="1:19" x14ac:dyDescent="0.3">
      <c r="A100" t="s">
        <v>668</v>
      </c>
      <c r="B100">
        <v>8.1999999999999993</v>
      </c>
      <c r="E100" s="6" t="str">
        <v>Joe Wright</v>
      </c>
      <c r="F100" s="6" cm="1">
        <f t="array" ref="F100">AVERAGE(IF($A$2:$A$5044=E100,$B$2:$B$5044))</f>
        <v>6.6374999999999984</v>
      </c>
      <c r="G100" s="6" cm="1">
        <f t="array" ref="G100">COUNT(IF($A$2:$A$5044=E100,1))</f>
        <v>8</v>
      </c>
      <c r="J100" s="6" t="s">
        <v>10145</v>
      </c>
      <c r="K100" s="6">
        <v>7.1833333333333336</v>
      </c>
      <c r="L100" s="6">
        <v>6</v>
      </c>
      <c r="M100" s="6">
        <v>97</v>
      </c>
      <c r="N100" s="17">
        <v>0.81699999999999995</v>
      </c>
    </row>
    <row r="101" spans="1:19" x14ac:dyDescent="0.3">
      <c r="A101" t="s">
        <v>171</v>
      </c>
      <c r="B101">
        <v>7.9</v>
      </c>
      <c r="E101" s="6" t="str">
        <v>Rob Minkoff</v>
      </c>
      <c r="F101" s="6" cm="1">
        <f t="array" ref="F101">AVERAGE(IF($A$2:$A$5044=E101,$B$2:$B$5044))</f>
        <v>5.94</v>
      </c>
      <c r="G101" s="6" cm="1">
        <f t="array" ref="G101">COUNT(IF($A$2:$A$5044=E101,1))</f>
        <v>5</v>
      </c>
      <c r="J101" s="6" t="s">
        <v>299</v>
      </c>
      <c r="K101" s="6">
        <v>7.1750000000000007</v>
      </c>
      <c r="L101" s="6">
        <v>4</v>
      </c>
      <c r="M101" s="6">
        <v>98</v>
      </c>
      <c r="N101" s="17">
        <v>0.81299999999999994</v>
      </c>
    </row>
    <row r="102" spans="1:19" x14ac:dyDescent="0.3">
      <c r="A102" t="s">
        <v>499</v>
      </c>
      <c r="B102">
        <v>6.7</v>
      </c>
      <c r="E102" s="6" t="str">
        <v>Lee Tamahori</v>
      </c>
      <c r="F102" s="6" cm="1">
        <f t="array" ref="F102">AVERAGE(IF($A$2:$A$5044=E102,$B$2:$B$5044))</f>
        <v>6.1400000000000006</v>
      </c>
      <c r="G102" s="6" cm="1">
        <f t="array" ref="G102">COUNT(IF($A$2:$A$5044=E102,1))</f>
        <v>5</v>
      </c>
      <c r="J102" s="6" t="s">
        <v>11224</v>
      </c>
      <c r="K102" s="6">
        <v>7.1750000000000007</v>
      </c>
      <c r="L102" s="6">
        <v>4</v>
      </c>
      <c r="M102" s="6">
        <v>98</v>
      </c>
      <c r="N102" s="17">
        <v>0.81299999999999994</v>
      </c>
      <c r="S102" s="10"/>
    </row>
    <row r="103" spans="1:19" x14ac:dyDescent="0.3">
      <c r="A103" t="s">
        <v>685</v>
      </c>
      <c r="B103">
        <v>7.8</v>
      </c>
      <c r="E103" s="6" t="str">
        <v>Paul Feig</v>
      </c>
      <c r="F103" s="6" cm="1">
        <f t="array" ref="F103">AVERAGE(IF($A$2:$A$5044=E103,$B$2:$B$5044))</f>
        <v>5.9</v>
      </c>
      <c r="G103" s="6" cm="1">
        <f t="array" ref="G103">COUNT(IF($A$2:$A$5044=E103,1))</f>
        <v>5</v>
      </c>
      <c r="J103" s="6" t="s">
        <v>111</v>
      </c>
      <c r="K103" s="6">
        <v>7.1749999999999998</v>
      </c>
      <c r="L103" s="6">
        <v>8</v>
      </c>
      <c r="M103" s="6">
        <v>100</v>
      </c>
      <c r="N103" s="17">
        <v>0.81100000000000005</v>
      </c>
      <c r="S103" s="10"/>
    </row>
    <row r="104" spans="1:19" x14ac:dyDescent="0.3">
      <c r="A104" t="s">
        <v>692</v>
      </c>
      <c r="B104">
        <v>7.8</v>
      </c>
      <c r="E104" s="6" t="str">
        <v>Alessandro Carloni</v>
      </c>
      <c r="F104" s="6" cm="1">
        <f t="array" ref="F104">AVERAGE(IF($A$2:$A$5044=E104,$B$2:$B$5044))</f>
        <v>7.2</v>
      </c>
      <c r="G104" s="6" cm="1">
        <f t="array" ref="G104">COUNT(IF($A$2:$A$5044=E104,1))</f>
        <v>1</v>
      </c>
      <c r="J104" s="6" t="s">
        <v>857</v>
      </c>
      <c r="K104" s="6">
        <v>7.166666666666667</v>
      </c>
      <c r="L104" s="6">
        <v>9</v>
      </c>
      <c r="M104" s="6">
        <v>101</v>
      </c>
      <c r="N104" s="17">
        <v>0.80600000000000005</v>
      </c>
      <c r="S104" s="10"/>
    </row>
    <row r="105" spans="1:19" x14ac:dyDescent="0.3">
      <c r="A105" t="s">
        <v>696</v>
      </c>
      <c r="B105">
        <v>6.6</v>
      </c>
      <c r="E105" s="6" t="str">
        <v>Peter Ramsey</v>
      </c>
      <c r="F105" s="6" cm="1">
        <f t="array" ref="F105">AVERAGE(IF($A$2:$A$5044=E105,$B$2:$B$5044))</f>
        <v>7.3</v>
      </c>
      <c r="G105" s="6" cm="1">
        <f t="array" ref="G105">COUNT(IF($A$2:$A$5044=E105,1))</f>
        <v>1</v>
      </c>
      <c r="J105" s="6" t="s">
        <v>1389</v>
      </c>
      <c r="K105" s="6">
        <v>7.166666666666667</v>
      </c>
      <c r="L105" s="6">
        <v>3</v>
      </c>
      <c r="M105" s="6">
        <v>101</v>
      </c>
      <c r="N105" s="17">
        <v>0.80600000000000005</v>
      </c>
      <c r="S105" s="10"/>
    </row>
    <row r="106" spans="1:19" x14ac:dyDescent="0.3">
      <c r="A106" t="s">
        <v>703</v>
      </c>
      <c r="B106">
        <v>6.1</v>
      </c>
      <c r="E106" s="6" t="str">
        <v>Dean Parisot</v>
      </c>
      <c r="F106" s="6" cm="1">
        <f t="array" ref="F106">AVERAGE(IF($A$2:$A$5044=E106,$B$2:$B$5044))</f>
        <v>6.2750000000000004</v>
      </c>
      <c r="G106" s="6" cm="1">
        <f t="array" ref="G106">COUNT(IF($A$2:$A$5044=E106,1))</f>
        <v>4</v>
      </c>
      <c r="J106" s="6" t="s">
        <v>2859</v>
      </c>
      <c r="K106" s="6">
        <v>7.166666666666667</v>
      </c>
      <c r="L106" s="6">
        <v>3</v>
      </c>
      <c r="M106" s="6">
        <v>101</v>
      </c>
      <c r="N106" s="17">
        <v>0.80600000000000005</v>
      </c>
    </row>
    <row r="107" spans="1:19" x14ac:dyDescent="0.3">
      <c r="A107" t="s">
        <v>710</v>
      </c>
      <c r="B107">
        <v>5.6</v>
      </c>
      <c r="E107" s="6" t="str">
        <v>Edward Zwick</v>
      </c>
      <c r="F107" s="6" cm="1">
        <f t="array" ref="F107">AVERAGE(IF($A$2:$A$5044=E107,$B$2:$B$5044))</f>
        <v>7.3250000000000002</v>
      </c>
      <c r="G107" s="6" cm="1">
        <f t="array" ref="G107">COUNT(IF($A$2:$A$5044=E107,1))</f>
        <v>8</v>
      </c>
      <c r="J107" s="6" t="s">
        <v>10325</v>
      </c>
      <c r="K107" s="6">
        <v>7.1571428571428566</v>
      </c>
      <c r="L107" s="6">
        <v>7</v>
      </c>
      <c r="M107" s="6">
        <v>104</v>
      </c>
      <c r="N107" s="17">
        <v>0.80400000000000005</v>
      </c>
      <c r="S107" s="10"/>
    </row>
    <row r="108" spans="1:19" x14ac:dyDescent="0.3">
      <c r="A108" t="s">
        <v>717</v>
      </c>
      <c r="B108">
        <v>6.4</v>
      </c>
      <c r="E108" s="6" t="str">
        <v>Alex Proyas</v>
      </c>
      <c r="F108" s="6" cm="1">
        <f t="array" ref="F108">AVERAGE(IF($A$2:$A$5044=E108,$B$2:$B$5044))</f>
        <v>6.82</v>
      </c>
      <c r="G108" s="6" cm="1">
        <f t="array" ref="G108">COUNT(IF($A$2:$A$5044=E108,1))</f>
        <v>5</v>
      </c>
      <c r="J108" s="6" t="s">
        <v>125</v>
      </c>
      <c r="K108" s="6">
        <v>7.15</v>
      </c>
      <c r="L108" s="6">
        <v>8</v>
      </c>
      <c r="M108" s="6">
        <v>105</v>
      </c>
      <c r="N108" s="17">
        <v>0.8</v>
      </c>
      <c r="S108" s="10"/>
    </row>
    <row r="109" spans="1:19" x14ac:dyDescent="0.3">
      <c r="A109" t="s">
        <v>721</v>
      </c>
      <c r="B109">
        <v>6.1</v>
      </c>
      <c r="E109" s="6" t="str">
        <v>Richard Donner</v>
      </c>
      <c r="F109" s="6" cm="1">
        <f t="array" ref="F109">AVERAGE(IF($A$2:$A$5044=E109,$B$2:$B$5044))</f>
        <v>6.8249999999999993</v>
      </c>
      <c r="G109" s="6" cm="1">
        <f t="array" ref="G109">COUNT(IF($A$2:$A$5044=E109,1))</f>
        <v>12</v>
      </c>
      <c r="J109" s="6" t="s">
        <v>3563</v>
      </c>
      <c r="K109" s="6">
        <v>7.15</v>
      </c>
      <c r="L109" s="6">
        <v>4</v>
      </c>
      <c r="M109" s="6">
        <v>105</v>
      </c>
      <c r="N109" s="17">
        <v>0.8</v>
      </c>
      <c r="S109" s="10"/>
    </row>
    <row r="110" spans="1:19" x14ac:dyDescent="0.3">
      <c r="A110" t="s">
        <v>728</v>
      </c>
      <c r="B110">
        <v>7.3</v>
      </c>
      <c r="E110" s="6" t="str">
        <v>Ang Lee</v>
      </c>
      <c r="F110" s="6" cm="1">
        <f t="array" ref="F110">AVERAGE(IF($A$2:$A$5044=E110,$B$2:$B$5044))</f>
        <v>7.2500000000000009</v>
      </c>
      <c r="G110" s="6" cm="1">
        <f t="array" ref="G110">COUNT(IF($A$2:$A$5044=E110,1))</f>
        <v>8</v>
      </c>
      <c r="J110" s="6" t="s">
        <v>378</v>
      </c>
      <c r="K110" s="6">
        <v>7.1400000000000006</v>
      </c>
      <c r="L110" s="6">
        <v>5</v>
      </c>
      <c r="M110" s="6">
        <v>107</v>
      </c>
      <c r="N110" s="17">
        <v>0.79800000000000004</v>
      </c>
    </row>
    <row r="111" spans="1:19" x14ac:dyDescent="0.3">
      <c r="A111" t="s">
        <v>735</v>
      </c>
      <c r="B111">
        <v>6.6</v>
      </c>
      <c r="E111" s="6" t="str">
        <v>Jon M. Chu</v>
      </c>
      <c r="F111" s="6" cm="1">
        <f t="array" ref="F111">AVERAGE(IF($A$2:$A$5044=E111,$B$2:$B$5044))</f>
        <v>5.34</v>
      </c>
      <c r="G111" s="6" cm="1">
        <f t="array" ref="G111">COUNT(IF($A$2:$A$5044=E111,1))</f>
        <v>5</v>
      </c>
      <c r="J111" s="6" t="s">
        <v>17041</v>
      </c>
      <c r="K111" s="6">
        <v>7.1333333333333337</v>
      </c>
      <c r="L111" s="6">
        <v>3</v>
      </c>
      <c r="M111" s="6">
        <v>108</v>
      </c>
      <c r="N111" s="17">
        <v>0.79600000000000004</v>
      </c>
      <c r="S111" s="10"/>
    </row>
    <row r="112" spans="1:19" x14ac:dyDescent="0.3">
      <c r="A112" t="s">
        <v>741</v>
      </c>
      <c r="B112">
        <v>6.3</v>
      </c>
      <c r="E112" s="6" t="str">
        <v>Breck Eisner</v>
      </c>
      <c r="F112" s="6" cm="1">
        <f t="array" ref="F112">AVERAGE(IF($A$2:$A$5044=E112,$B$2:$B$5044))</f>
        <v>6.166666666666667</v>
      </c>
      <c r="G112" s="6" cm="1">
        <f t="array" ref="G112">COUNT(IF($A$2:$A$5044=E112,1))</f>
        <v>3</v>
      </c>
      <c r="J112" s="6" t="s">
        <v>180</v>
      </c>
      <c r="K112" s="6">
        <v>7.1333333333333329</v>
      </c>
      <c r="L112" s="6">
        <v>3</v>
      </c>
      <c r="M112" s="6">
        <v>109</v>
      </c>
      <c r="N112" s="17">
        <v>0.78700000000000003</v>
      </c>
      <c r="S112" s="10"/>
    </row>
    <row r="113" spans="1:19" x14ac:dyDescent="0.3">
      <c r="A113" t="s">
        <v>278</v>
      </c>
      <c r="B113">
        <v>6.1</v>
      </c>
      <c r="E113" s="6" t="str">
        <v>Hironobu Sakaguchi</v>
      </c>
      <c r="F113" s="6" cm="1">
        <f t="array" ref="F113">AVERAGE(IF($A$2:$A$5044=E113,$B$2:$B$5044))</f>
        <v>6.4</v>
      </c>
      <c r="G113" s="6" cm="1">
        <f t="array" ref="G113">COUNT(IF($A$2:$A$5044=E113,1))</f>
        <v>1</v>
      </c>
      <c r="J113" s="6" t="s">
        <v>653</v>
      </c>
      <c r="K113" s="6">
        <v>7.1333333333333329</v>
      </c>
      <c r="L113" s="6">
        <v>3</v>
      </c>
      <c r="M113" s="6">
        <v>109</v>
      </c>
      <c r="N113" s="17">
        <v>0.78700000000000003</v>
      </c>
      <c r="S113" s="10"/>
    </row>
    <row r="114" spans="1:19" x14ac:dyDescent="0.3">
      <c r="A114" t="s">
        <v>278</v>
      </c>
      <c r="B114">
        <v>7.1</v>
      </c>
      <c r="E114" s="6" t="str">
        <v>Peter Weir</v>
      </c>
      <c r="F114" s="6" cm="1">
        <f t="array" ref="F114">AVERAGE(IF($A$2:$A$5044=E114,$B$2:$B$5044))</f>
        <v>7.7249999999999996</v>
      </c>
      <c r="G114" s="6" cm="1">
        <f t="array" ref="G114">COUNT(IF($A$2:$A$5044=E114,1))</f>
        <v>4</v>
      </c>
      <c r="J114" s="6" t="s">
        <v>6549</v>
      </c>
      <c r="K114" s="6">
        <v>7.1333333333333329</v>
      </c>
      <c r="L114" s="6">
        <v>3</v>
      </c>
      <c r="M114" s="6">
        <v>109</v>
      </c>
      <c r="N114" s="17">
        <v>0.78700000000000003</v>
      </c>
      <c r="S114" s="10"/>
    </row>
    <row r="115" spans="1:19" x14ac:dyDescent="0.3">
      <c r="A115" t="s">
        <v>760</v>
      </c>
      <c r="B115">
        <v>5.5</v>
      </c>
      <c r="E115" s="6" t="str">
        <v>Bill Condon</v>
      </c>
      <c r="F115" s="6" cm="1">
        <f t="array" ref="F115">AVERAGE(IF($A$2:$A$5044=E115,$B$2:$B$5044))</f>
        <v>6.3833333333333329</v>
      </c>
      <c r="G115" s="6" cm="1">
        <f t="array" ref="G115">COUNT(IF($A$2:$A$5044=E115,1))</f>
        <v>6</v>
      </c>
      <c r="J115" s="6" t="s">
        <v>11375</v>
      </c>
      <c r="K115" s="6">
        <v>7.1333333333333329</v>
      </c>
      <c r="L115" s="6">
        <v>3</v>
      </c>
      <c r="M115" s="6">
        <v>109</v>
      </c>
      <c r="N115" s="17">
        <v>0.78700000000000003</v>
      </c>
      <c r="S115" s="10"/>
    </row>
    <row r="116" spans="1:19" x14ac:dyDescent="0.3">
      <c r="A116" t="s">
        <v>103</v>
      </c>
      <c r="B116">
        <v>7.5</v>
      </c>
      <c r="E116" s="6" t="str">
        <v>Louis Leterrier</v>
      </c>
      <c r="F116" s="6" cm="1">
        <f t="array" ref="F116">AVERAGE(IF($A$2:$A$5044=E116,$B$2:$B$5044))</f>
        <v>6.5428571428571418</v>
      </c>
      <c r="G116" s="6" cm="1">
        <f t="array" ref="G116">COUNT(IF($A$2:$A$5044=E116,1))</f>
        <v>7</v>
      </c>
      <c r="J116" s="6" t="s">
        <v>12876</v>
      </c>
      <c r="K116" s="6">
        <v>7.1333333333333329</v>
      </c>
      <c r="L116" s="6">
        <v>3</v>
      </c>
      <c r="M116" s="6">
        <v>109</v>
      </c>
      <c r="N116" s="17">
        <v>0.78700000000000003</v>
      </c>
    </row>
    <row r="117" spans="1:19" x14ac:dyDescent="0.3">
      <c r="A117" t="s">
        <v>371</v>
      </c>
      <c r="B117">
        <v>7.6</v>
      </c>
      <c r="E117" s="6">
        <v>0</v>
      </c>
      <c r="F117" s="6" cm="1">
        <f t="array" ref="F117">AVERAGE(IF($A$2:$A$5044=E117,$B$2:$B$5044))</f>
        <v>7.5480769230769234</v>
      </c>
      <c r="G117" s="6" cm="1">
        <f t="array" ref="G117">COUNT(IF($A$2:$A$5044=E117,1))</f>
        <v>104</v>
      </c>
      <c r="J117" s="6" t="s">
        <v>6051</v>
      </c>
      <c r="K117" s="6">
        <v>7.1285714285714281</v>
      </c>
      <c r="L117" s="6">
        <v>7</v>
      </c>
      <c r="M117" s="6">
        <v>114</v>
      </c>
      <c r="N117" s="17">
        <v>0.78500000000000003</v>
      </c>
    </row>
    <row r="118" spans="1:19" x14ac:dyDescent="0.3">
      <c r="A118" t="s">
        <v>225</v>
      </c>
      <c r="B118">
        <v>6.4</v>
      </c>
      <c r="E118" s="6" t="str">
        <v>Alejandro G. IÃ±Ã¡rritu</v>
      </c>
      <c r="F118" s="6" cm="1">
        <f t="array" ref="F118">AVERAGE(IF($A$2:$A$5044=E118,$B$2:$B$5044))</f>
        <v>7.7833333333333341</v>
      </c>
      <c r="G118" s="6" cm="1">
        <f t="array" ref="G118">COUNT(IF($A$2:$A$5044=E118,1))</f>
        <v>6</v>
      </c>
      <c r="J118" s="6" t="s">
        <v>250</v>
      </c>
      <c r="K118" s="6">
        <v>7.1285714285714272</v>
      </c>
      <c r="L118" s="6">
        <v>7</v>
      </c>
      <c r="M118" s="6">
        <v>115</v>
      </c>
      <c r="N118" s="17">
        <v>0.78100000000000003</v>
      </c>
    </row>
    <row r="119" spans="1:19" x14ac:dyDescent="0.3">
      <c r="A119" t="s">
        <v>696</v>
      </c>
      <c r="B119">
        <v>7.2</v>
      </c>
      <c r="E119" s="6" t="str">
        <v>David Soren</v>
      </c>
      <c r="F119" s="6" cm="1">
        <f t="array" ref="F119">AVERAGE(IF($A$2:$A$5044=E119,$B$2:$B$5044))</f>
        <v>6.5</v>
      </c>
      <c r="G119" s="6" cm="1">
        <f t="array" ref="G119">COUNT(IF($A$2:$A$5044=E119,1))</f>
        <v>1</v>
      </c>
      <c r="J119" s="6" t="s">
        <v>521</v>
      </c>
      <c r="K119" s="6">
        <v>7.1285714285714272</v>
      </c>
      <c r="L119" s="6">
        <v>7</v>
      </c>
      <c r="M119" s="6">
        <v>115</v>
      </c>
      <c r="N119" s="17">
        <v>0.78100000000000003</v>
      </c>
      <c r="S119" s="10"/>
    </row>
    <row r="120" spans="1:19" x14ac:dyDescent="0.3">
      <c r="A120" t="s">
        <v>255</v>
      </c>
      <c r="B120">
        <v>6.7</v>
      </c>
      <c r="E120" s="6" t="str">
        <v>Paul Greengrass</v>
      </c>
      <c r="F120" s="6" cm="1">
        <f t="array" ref="F120">AVERAGE(IF($A$2:$A$5044=E120,$B$2:$B$5044))</f>
        <v>7.5857142857142872</v>
      </c>
      <c r="G120" s="6" cm="1">
        <f t="array" ref="G120">COUNT(IF($A$2:$A$5044=E120,1))</f>
        <v>7</v>
      </c>
      <c r="J120" s="6" t="s">
        <v>5647</v>
      </c>
      <c r="K120" s="6">
        <v>7.1272727272727279</v>
      </c>
      <c r="L120" s="6">
        <v>11</v>
      </c>
      <c r="M120" s="6">
        <v>117</v>
      </c>
      <c r="N120" s="17">
        <v>0.77900000000000003</v>
      </c>
      <c r="S120" s="10"/>
    </row>
    <row r="121" spans="1:19" x14ac:dyDescent="0.3">
      <c r="A121" t="s">
        <v>604</v>
      </c>
      <c r="B121">
        <v>8</v>
      </c>
      <c r="E121" s="6" t="str">
        <v>Mark Osborne</v>
      </c>
      <c r="F121" s="6" cm="1">
        <f t="array" ref="F121">AVERAGE(IF($A$2:$A$5044=E121,$B$2:$B$5044))</f>
        <v>7.6999999999999993</v>
      </c>
      <c r="G121" s="6" cm="1">
        <f t="array" ref="G121">COUNT(IF($A$2:$A$5044=E121,1))</f>
        <v>2</v>
      </c>
      <c r="J121" s="6" t="s">
        <v>364</v>
      </c>
      <c r="K121" s="6">
        <v>7.12</v>
      </c>
      <c r="L121" s="6">
        <v>5</v>
      </c>
      <c r="M121" s="6">
        <v>118</v>
      </c>
      <c r="N121" s="17">
        <v>0.77700000000000002</v>
      </c>
      <c r="S121" s="10"/>
    </row>
    <row r="122" spans="1:19" x14ac:dyDescent="0.3">
      <c r="A122" t="s">
        <v>57</v>
      </c>
      <c r="B122">
        <v>8.3000000000000007</v>
      </c>
      <c r="E122" s="6" t="str">
        <v>Peyton Reed</v>
      </c>
      <c r="F122" s="6" cm="1">
        <f t="array" ref="F122">AVERAGE(IF($A$2:$A$5044=E122,$B$2:$B$5044))</f>
        <v>6.4749999999999996</v>
      </c>
      <c r="G122" s="6" cm="1">
        <f t="array" ref="G122">COUNT(IF($A$2:$A$5044=E122,1))</f>
        <v>4</v>
      </c>
      <c r="J122" s="6" t="s">
        <v>5403</v>
      </c>
      <c r="K122" s="6">
        <v>7.1142857142857139</v>
      </c>
      <c r="L122" s="6">
        <v>7</v>
      </c>
      <c r="M122" s="6">
        <v>119</v>
      </c>
      <c r="N122" s="17">
        <v>0.77300000000000002</v>
      </c>
      <c r="S122" s="10"/>
    </row>
    <row r="123" spans="1:19" x14ac:dyDescent="0.3">
      <c r="A123" t="s">
        <v>801</v>
      </c>
      <c r="B123">
        <v>6.7</v>
      </c>
      <c r="E123" s="6" t="str">
        <v>Tim Johnson</v>
      </c>
      <c r="F123" s="6" cm="1">
        <f t="array" ref="F123">AVERAGE(IF($A$2:$A$5044=E123,$B$2:$B$5044))</f>
        <v>6.7249999999999996</v>
      </c>
      <c r="G123" s="6" cm="1">
        <f t="array" ref="G123">COUNT(IF($A$2:$A$5044=E123,1))</f>
        <v>4</v>
      </c>
      <c r="J123" s="6" t="s">
        <v>7113</v>
      </c>
      <c r="K123" s="6">
        <v>7.1142857142857139</v>
      </c>
      <c r="L123" s="6">
        <v>7</v>
      </c>
      <c r="M123" s="6">
        <v>119</v>
      </c>
      <c r="N123" s="17">
        <v>0.77300000000000002</v>
      </c>
    </row>
    <row r="124" spans="1:19" x14ac:dyDescent="0.3">
      <c r="A124" t="s">
        <v>809</v>
      </c>
      <c r="B124">
        <v>5.9</v>
      </c>
      <c r="E124" s="6" t="str">
        <v>Phillip Noyce</v>
      </c>
      <c r="F124" s="6" cm="1">
        <f t="array" ref="F124">AVERAGE(IF($A$2:$A$5044=E124,$B$2:$B$5044))</f>
        <v>6.7666666666666675</v>
      </c>
      <c r="G124" s="6" cm="1">
        <f t="array" ref="G124">COUNT(IF($A$2:$A$5044=E124,1))</f>
        <v>9</v>
      </c>
      <c r="J124" s="6" t="s">
        <v>7635</v>
      </c>
      <c r="K124" s="6">
        <v>7.1111111111111107</v>
      </c>
      <c r="L124" s="6">
        <v>9</v>
      </c>
      <c r="M124" s="6">
        <v>121</v>
      </c>
      <c r="N124" s="17">
        <v>0.77100000000000002</v>
      </c>
      <c r="S124" s="10"/>
    </row>
    <row r="125" spans="1:19" x14ac:dyDescent="0.3">
      <c r="A125" t="s">
        <v>816</v>
      </c>
      <c r="B125">
        <v>6.7</v>
      </c>
      <c r="E125" s="6" t="str">
        <v>Darren Aronofsky</v>
      </c>
      <c r="F125" s="6" cm="1">
        <f t="array" ref="F125">AVERAGE(IF($A$2:$A$5044=E125,$B$2:$B$5044))</f>
        <v>7.4833333333333334</v>
      </c>
      <c r="G125" s="6" cm="1">
        <f t="array" ref="G125">COUNT(IF($A$2:$A$5044=E125,1))</f>
        <v>6</v>
      </c>
      <c r="J125" s="6" t="s">
        <v>2296</v>
      </c>
      <c r="K125" s="6">
        <v>7.1000000000000005</v>
      </c>
      <c r="L125" s="6">
        <v>3</v>
      </c>
      <c r="M125" s="6">
        <v>122</v>
      </c>
      <c r="N125" s="17">
        <v>0.76800000000000002</v>
      </c>
      <c r="S125" s="10"/>
    </row>
    <row r="126" spans="1:19" x14ac:dyDescent="0.3">
      <c r="A126" t="s">
        <v>443</v>
      </c>
      <c r="B126">
        <v>6.7</v>
      </c>
      <c r="E126" s="6" t="str">
        <v>Alfonso CuarÃ³n</v>
      </c>
      <c r="F126" s="6" cm="1">
        <f t="array" ref="F126">AVERAGE(IF($A$2:$A$5044=E126,$B$2:$B$5044))</f>
        <v>7.8</v>
      </c>
      <c r="G126" s="6" cm="1">
        <f t="array" ref="G126">COUNT(IF($A$2:$A$5044=E126,1))</f>
        <v>4</v>
      </c>
      <c r="J126" s="6" t="s">
        <v>17163</v>
      </c>
      <c r="K126" s="6">
        <v>7.1000000000000005</v>
      </c>
      <c r="L126" s="6">
        <v>3</v>
      </c>
      <c r="M126" s="6">
        <v>122</v>
      </c>
      <c r="N126" s="17">
        <v>0.76800000000000002</v>
      </c>
      <c r="S126" s="10"/>
    </row>
    <row r="127" spans="1:19" x14ac:dyDescent="0.3">
      <c r="A127" t="s">
        <v>827</v>
      </c>
      <c r="B127">
        <v>7.6</v>
      </c>
      <c r="E127" s="6" t="str">
        <v>Eric Leighton</v>
      </c>
      <c r="F127" s="6" cm="1">
        <f t="array" ref="F127">AVERAGE(IF($A$2:$A$5044=E127,$B$2:$B$5044))</f>
        <v>6.5</v>
      </c>
      <c r="G127" s="6" cm="1">
        <f t="array" ref="G127">COUNT(IF($A$2:$A$5044=E127,1))</f>
        <v>1</v>
      </c>
      <c r="J127" s="6" t="s">
        <v>2392</v>
      </c>
      <c r="K127" s="6">
        <v>7.1</v>
      </c>
      <c r="L127" s="6">
        <v>5</v>
      </c>
      <c r="M127" s="6">
        <v>124</v>
      </c>
      <c r="N127" s="17">
        <v>0.76400000000000001</v>
      </c>
      <c r="S127" s="10"/>
    </row>
    <row r="128" spans="1:19" x14ac:dyDescent="0.3">
      <c r="A128" t="s">
        <v>443</v>
      </c>
      <c r="B128">
        <v>7.2</v>
      </c>
      <c r="E128" s="6" t="str">
        <v>Matt Birch</v>
      </c>
      <c r="F128" s="6" cm="1">
        <f t="array" ref="F128">AVERAGE(IF($A$2:$A$5044=E128,$B$2:$B$5044))</f>
        <v>6.95</v>
      </c>
      <c r="G128" s="6" cm="1">
        <f t="array" ref="G128">COUNT(IF($A$2:$A$5044=E128,1))</f>
        <v>2</v>
      </c>
      <c r="J128" s="6" t="s">
        <v>2728</v>
      </c>
      <c r="K128" s="6">
        <v>7.1</v>
      </c>
      <c r="L128" s="6">
        <v>5</v>
      </c>
      <c r="M128" s="6">
        <v>124</v>
      </c>
      <c r="N128" s="17">
        <v>0.76400000000000001</v>
      </c>
      <c r="S128" s="10"/>
    </row>
    <row r="129" spans="1:19" x14ac:dyDescent="0.3">
      <c r="A129" t="s">
        <v>735</v>
      </c>
      <c r="B129">
        <v>7.1</v>
      </c>
      <c r="E129" s="6" t="str">
        <v>Tom McGrath</v>
      </c>
      <c r="F129" s="6" cm="1">
        <f t="array" ref="F129">AVERAGE(IF($A$2:$A$5044=E129,$B$2:$B$5044))</f>
        <v>7.3</v>
      </c>
      <c r="G129" s="6" cm="1">
        <f t="array" ref="G129">COUNT(IF($A$2:$A$5044=E129,1))</f>
        <v>1</v>
      </c>
      <c r="J129" s="6" t="s">
        <v>1939</v>
      </c>
      <c r="K129" s="6">
        <v>7.0875000000000004</v>
      </c>
      <c r="L129" s="6">
        <v>8</v>
      </c>
      <c r="M129" s="6">
        <v>126</v>
      </c>
      <c r="N129" s="17">
        <v>0.76200000000000001</v>
      </c>
      <c r="S129" s="10"/>
    </row>
    <row r="130" spans="1:19" x14ac:dyDescent="0.3">
      <c r="A130" t="s">
        <v>845</v>
      </c>
      <c r="B130">
        <v>8.1</v>
      </c>
      <c r="E130" s="6" t="str">
        <v>Chris Columbus</v>
      </c>
      <c r="F130" s="6" cm="1">
        <f t="array" ref="F130">AVERAGE(IF($A$2:$A$5044=E130,$B$2:$B$5044))</f>
        <v>6.6545454545454552</v>
      </c>
      <c r="G130" s="6" cm="1">
        <f t="array" ref="G130">COUNT(IF($A$2:$A$5044=E130,1))</f>
        <v>11</v>
      </c>
      <c r="J130" s="6" t="s">
        <v>1633</v>
      </c>
      <c r="K130" s="6">
        <v>7.083333333333333</v>
      </c>
      <c r="L130" s="6">
        <v>6</v>
      </c>
      <c r="M130" s="6">
        <v>127</v>
      </c>
      <c r="N130" s="17">
        <v>0.76</v>
      </c>
      <c r="S130" s="10"/>
    </row>
    <row r="131" spans="1:19" x14ac:dyDescent="0.3">
      <c r="A131" t="s">
        <v>850</v>
      </c>
      <c r="B131">
        <v>6.7</v>
      </c>
      <c r="E131" s="6" t="str">
        <v>Robert Schwentke</v>
      </c>
      <c r="F131" s="6" cm="1">
        <f t="array" ref="F131">AVERAGE(IF($A$2:$A$5044=E131,$B$2:$B$5044))</f>
        <v>6.3499999999999988</v>
      </c>
      <c r="G131" s="6" cm="1">
        <f t="array" ref="G131">COUNT(IF($A$2:$A$5044=E131,1))</f>
        <v>6</v>
      </c>
      <c r="J131" s="6" t="s">
        <v>146</v>
      </c>
      <c r="K131" s="6">
        <v>7.08</v>
      </c>
      <c r="L131" s="6">
        <v>5</v>
      </c>
      <c r="M131" s="6">
        <v>128</v>
      </c>
      <c r="N131" s="17">
        <v>0.75800000000000001</v>
      </c>
      <c r="S131" s="10"/>
    </row>
    <row r="132" spans="1:19" x14ac:dyDescent="0.3">
      <c r="A132" t="s">
        <v>857</v>
      </c>
      <c r="B132">
        <v>7</v>
      </c>
      <c r="E132" s="6" t="str">
        <v>Carlos Saldanha</v>
      </c>
      <c r="F132" s="6" cm="1">
        <f t="array" ref="F132">AVERAGE(IF($A$2:$A$5044=E132,$B$2:$B$5044))</f>
        <v>6.8249999999999993</v>
      </c>
      <c r="G132" s="6" cm="1">
        <f t="array" ref="G132">COUNT(IF($A$2:$A$5044=E132,1))</f>
        <v>4</v>
      </c>
      <c r="J132" s="6" t="s">
        <v>1421</v>
      </c>
      <c r="K132" s="6">
        <v>7.0749999999999993</v>
      </c>
      <c r="L132" s="6">
        <v>8</v>
      </c>
      <c r="M132" s="6">
        <v>129</v>
      </c>
      <c r="N132" s="17">
        <v>0.754</v>
      </c>
      <c r="S132" s="10"/>
    </row>
    <row r="133" spans="1:19" x14ac:dyDescent="0.3">
      <c r="A133" t="s">
        <v>861</v>
      </c>
      <c r="B133">
        <v>6.9</v>
      </c>
      <c r="E133" s="6" t="str">
        <v>Guy Ritchie</v>
      </c>
      <c r="F133" s="6" cm="1">
        <f t="array" ref="F133">AVERAGE(IF($A$2:$A$5044=E133,$B$2:$B$5044))</f>
        <v>7.2624999999999993</v>
      </c>
      <c r="G133" s="6" cm="1">
        <f t="array" ref="G133">COUNT(IF($A$2:$A$5044=E133,1))</f>
        <v>8</v>
      </c>
      <c r="J133" s="6" t="s">
        <v>6396</v>
      </c>
      <c r="K133" s="6">
        <v>7.0749999999999993</v>
      </c>
      <c r="L133" s="6">
        <v>4</v>
      </c>
      <c r="M133" s="6">
        <v>129</v>
      </c>
      <c r="N133" s="17">
        <v>0.754</v>
      </c>
    </row>
    <row r="134" spans="1:19" x14ac:dyDescent="0.3">
      <c r="A134" t="s">
        <v>868</v>
      </c>
      <c r="B134">
        <v>5.0999999999999996</v>
      </c>
      <c r="E134" s="6" t="str">
        <v>Paul Verhoeven</v>
      </c>
      <c r="F134" s="6" cm="1">
        <f t="array" ref="F134">AVERAGE(IF($A$2:$A$5044=E134,$B$2:$B$5044))</f>
        <v>6.7166666666666659</v>
      </c>
      <c r="G134" s="6" cm="1">
        <f t="array" ref="G134">COUNT(IF($A$2:$A$5044=E134,1))</f>
        <v>6</v>
      </c>
      <c r="J134" s="6" t="s">
        <v>187</v>
      </c>
      <c r="K134" s="6">
        <v>7.0705882352941174</v>
      </c>
      <c r="L134" s="6">
        <v>17</v>
      </c>
      <c r="M134" s="6">
        <v>131</v>
      </c>
      <c r="N134" s="17">
        <v>0.752</v>
      </c>
      <c r="S134" s="10"/>
    </row>
    <row r="135" spans="1:19" x14ac:dyDescent="0.3">
      <c r="A135" t="s">
        <v>876</v>
      </c>
      <c r="B135">
        <v>5.8</v>
      </c>
      <c r="E135" s="6" t="str">
        <v>John McTiernan</v>
      </c>
      <c r="F135" s="6" cm="1">
        <f t="array" ref="F135">AVERAGE(IF($A$2:$A$5044=E135,$B$2:$B$5044))</f>
        <v>6.63</v>
      </c>
      <c r="G135" s="6" cm="1">
        <f t="array" ref="G135">COUNT(IF($A$2:$A$5044=E135,1))</f>
        <v>10</v>
      </c>
      <c r="J135" s="6" t="s">
        <v>10558</v>
      </c>
      <c r="K135" s="6">
        <v>7.0666666666666664</v>
      </c>
      <c r="L135" s="6">
        <v>3</v>
      </c>
      <c r="M135" s="6">
        <v>132</v>
      </c>
      <c r="N135" s="17">
        <v>0.75</v>
      </c>
      <c r="S135" s="10"/>
    </row>
    <row r="136" spans="1:19" x14ac:dyDescent="0.3">
      <c r="A136" t="s">
        <v>255</v>
      </c>
      <c r="B136">
        <v>6.2</v>
      </c>
      <c r="E136" s="6" t="str">
        <v>Tony Gilroy</v>
      </c>
      <c r="F136" s="6" cm="1">
        <f t="array" ref="F136">AVERAGE(IF($A$2:$A$5044=E136,$B$2:$B$5044))</f>
        <v>6.7333333333333334</v>
      </c>
      <c r="G136" s="6" cm="1">
        <f t="array" ref="G136">COUNT(IF($A$2:$A$5044=E136,1))</f>
        <v>3</v>
      </c>
      <c r="J136" s="6" t="s">
        <v>12560</v>
      </c>
      <c r="K136" s="6">
        <v>7.0571428571428569</v>
      </c>
      <c r="L136" s="6">
        <v>7</v>
      </c>
      <c r="M136" s="6">
        <v>133</v>
      </c>
      <c r="N136" s="17">
        <v>0.749</v>
      </c>
      <c r="S136" s="10"/>
    </row>
    <row r="137" spans="1:19" x14ac:dyDescent="0.3">
      <c r="A137" t="s">
        <v>886</v>
      </c>
      <c r="B137">
        <v>7.4</v>
      </c>
      <c r="E137" s="6" t="str">
        <v>Joel Schumacher</v>
      </c>
      <c r="F137" s="6" cm="1">
        <f t="array" ref="F137">AVERAGE(IF($A$2:$A$5044=E137,$B$2:$B$5044))</f>
        <v>6.4076923076923071</v>
      </c>
      <c r="G137" s="6" cm="1">
        <f t="array" ref="G137">COUNT(IF($A$2:$A$5044=E137,1))</f>
        <v>13</v>
      </c>
      <c r="J137" s="6" t="s">
        <v>103</v>
      </c>
      <c r="K137" s="6">
        <v>7.0500000000000007</v>
      </c>
      <c r="L137" s="6">
        <v>4</v>
      </c>
      <c r="M137" s="6">
        <v>134</v>
      </c>
      <c r="N137" s="17">
        <v>0.747</v>
      </c>
    </row>
    <row r="138" spans="1:19" x14ac:dyDescent="0.3">
      <c r="A138" t="s">
        <v>893</v>
      </c>
      <c r="B138">
        <v>5.8</v>
      </c>
      <c r="E138" s="6" t="str">
        <v>John Woo</v>
      </c>
      <c r="F138" s="6" cm="1">
        <f t="array" ref="F138">AVERAGE(IF($A$2:$A$5044=E138,$B$2:$B$5044))</f>
        <v>6.5166666666666666</v>
      </c>
      <c r="G138" s="6" cm="1">
        <f t="array" ref="G138">COUNT(IF($A$2:$A$5044=E138,1))</f>
        <v>6</v>
      </c>
      <c r="J138" s="6" t="s">
        <v>4704</v>
      </c>
      <c r="K138" s="6">
        <v>7.0333333333333341</v>
      </c>
      <c r="L138" s="6">
        <v>3</v>
      </c>
      <c r="M138" s="6">
        <v>135</v>
      </c>
      <c r="N138" s="17">
        <v>0.73699999999999999</v>
      </c>
      <c r="S138" s="10"/>
    </row>
    <row r="139" spans="1:19" x14ac:dyDescent="0.3">
      <c r="A139" t="s">
        <v>103</v>
      </c>
      <c r="B139">
        <v>6.6</v>
      </c>
      <c r="E139" s="6" t="str">
        <v>Tim Story</v>
      </c>
      <c r="F139" s="6" cm="1">
        <f t="array" ref="F139">AVERAGE(IF($A$2:$A$5044=E139,$B$2:$B$5044))</f>
        <v>6.05</v>
      </c>
      <c r="G139" s="6" cm="1">
        <f t="array" ref="G139">COUNT(IF($A$2:$A$5044=E139,1))</f>
        <v>6</v>
      </c>
      <c r="J139" s="6" t="s">
        <v>4893</v>
      </c>
      <c r="K139" s="6">
        <v>7.0333333333333341</v>
      </c>
      <c r="L139" s="6">
        <v>3</v>
      </c>
      <c r="M139" s="6">
        <v>135</v>
      </c>
      <c r="N139" s="17">
        <v>0.73699999999999999</v>
      </c>
      <c r="S139" s="10"/>
    </row>
    <row r="140" spans="1:19" x14ac:dyDescent="0.3">
      <c r="A140" t="s">
        <v>900</v>
      </c>
      <c r="B140">
        <v>6.2</v>
      </c>
      <c r="E140" s="6" t="str">
        <v>Mark Steven Johnson</v>
      </c>
      <c r="F140" s="6" cm="1">
        <f t="array" ref="F140">AVERAGE(IF($A$2:$A$5044=E140,$B$2:$B$5044))</f>
        <v>6.0500000000000007</v>
      </c>
      <c r="G140" s="6" cm="1">
        <f t="array" ref="G140">COUNT(IF($A$2:$A$5044=E140,1))</f>
        <v>2</v>
      </c>
      <c r="J140" s="6" t="s">
        <v>7862</v>
      </c>
      <c r="K140" s="6">
        <v>7.0333333333333341</v>
      </c>
      <c r="L140" s="6">
        <v>3</v>
      </c>
      <c r="M140" s="6">
        <v>135</v>
      </c>
      <c r="N140" s="17">
        <v>0.73699999999999999</v>
      </c>
      <c r="S140" s="10"/>
    </row>
    <row r="141" spans="1:19" x14ac:dyDescent="0.3">
      <c r="A141" t="s">
        <v>907</v>
      </c>
      <c r="B141">
        <v>7.3</v>
      </c>
      <c r="E141" s="6" t="str">
        <v>Neill Blomkamp</v>
      </c>
      <c r="F141" s="6" cm="1">
        <f t="array" ref="F141">AVERAGE(IF($A$2:$A$5044=E141,$B$2:$B$5044))</f>
        <v>7.166666666666667</v>
      </c>
      <c r="G141" s="6" cm="1">
        <f t="array" ref="G141">COUNT(IF($A$2:$A$5044=E141,1))</f>
        <v>3</v>
      </c>
      <c r="J141" s="6" t="s">
        <v>9878</v>
      </c>
      <c r="K141" s="6">
        <v>7.0333333333333341</v>
      </c>
      <c r="L141" s="6">
        <v>3</v>
      </c>
      <c r="M141" s="6">
        <v>135</v>
      </c>
      <c r="N141" s="17">
        <v>0.73699999999999999</v>
      </c>
      <c r="S141" s="10"/>
    </row>
    <row r="142" spans="1:19" x14ac:dyDescent="0.3">
      <c r="A142" t="s">
        <v>912</v>
      </c>
      <c r="B142">
        <v>4.2</v>
      </c>
      <c r="E142" s="6" t="str">
        <v>David Twohy</v>
      </c>
      <c r="F142" s="6" cm="1">
        <f t="array" ref="F142">AVERAGE(IF($A$2:$A$5044=E142,$B$2:$B$5044))</f>
        <v>6.6750000000000007</v>
      </c>
      <c r="G142" s="6" cm="1">
        <f t="array" ref="G142">COUNT(IF($A$2:$A$5044=E142,1))</f>
        <v>4</v>
      </c>
      <c r="J142" s="6" t="s">
        <v>15234</v>
      </c>
      <c r="K142" s="6">
        <v>7.0333333333333341</v>
      </c>
      <c r="L142" s="6">
        <v>3</v>
      </c>
      <c r="M142" s="6">
        <v>135</v>
      </c>
      <c r="N142" s="17">
        <v>0.73699999999999999</v>
      </c>
    </row>
    <row r="143" spans="1:19" x14ac:dyDescent="0.3">
      <c r="A143" t="s">
        <v>351</v>
      </c>
      <c r="B143">
        <v>6.9</v>
      </c>
      <c r="E143" s="6" t="str">
        <v>JosÃ© Padilha</v>
      </c>
      <c r="F143" s="6" cm="1">
        <f t="array" ref="F143">AVERAGE(IF($A$2:$A$5044=E143,$B$2:$B$5044))</f>
        <v>6.833333333333333</v>
      </c>
      <c r="G143" s="6" cm="1">
        <f t="array" ref="G143">COUNT(IF($A$2:$A$5044=E143,1))</f>
        <v>3</v>
      </c>
      <c r="J143" s="6" t="s">
        <v>886</v>
      </c>
      <c r="K143" s="6">
        <v>7.0250000000000004</v>
      </c>
      <c r="L143" s="6">
        <v>4</v>
      </c>
      <c r="M143" s="6">
        <v>140</v>
      </c>
      <c r="N143" s="17">
        <v>0.73499999999999999</v>
      </c>
      <c r="S143" s="10"/>
    </row>
    <row r="144" spans="1:19" x14ac:dyDescent="0.3">
      <c r="A144" t="s">
        <v>428</v>
      </c>
      <c r="B144">
        <v>6.4</v>
      </c>
      <c r="E144" s="6" t="str">
        <v>James L. Brooks</v>
      </c>
      <c r="F144" s="6" cm="1">
        <f t="array" ref="F144">AVERAGE(IF($A$2:$A$5044=E144,$B$2:$B$5044))</f>
        <v>6.5</v>
      </c>
      <c r="G144" s="6" cm="1">
        <f t="array" ref="G144">COUNT(IF($A$2:$A$5044=E144,1))</f>
        <v>3</v>
      </c>
      <c r="J144" s="6" t="s">
        <v>3891</v>
      </c>
      <c r="K144" s="6">
        <v>7.0181818181818185</v>
      </c>
      <c r="L144" s="6">
        <v>11</v>
      </c>
      <c r="M144" s="6">
        <v>141</v>
      </c>
      <c r="N144" s="17">
        <v>0.73299999999999998</v>
      </c>
      <c r="S144" s="10"/>
    </row>
    <row r="145" spans="1:19" x14ac:dyDescent="0.3">
      <c r="A145" t="s">
        <v>928</v>
      </c>
      <c r="B145">
        <v>5.4</v>
      </c>
      <c r="E145" s="6" t="str">
        <v>James Mangold</v>
      </c>
      <c r="F145" s="6" cm="1">
        <f t="array" ref="F145">AVERAGE(IF($A$2:$A$5044=E145,$B$2:$B$5044))</f>
        <v>7.0749999999999993</v>
      </c>
      <c r="G145" s="6" cm="1">
        <f t="array" ref="G145">COUNT(IF($A$2:$A$5044=E145,1))</f>
        <v>8</v>
      </c>
      <c r="J145" s="6" t="s">
        <v>4733</v>
      </c>
      <c r="K145" s="6">
        <v>7.0142857142857142</v>
      </c>
      <c r="L145" s="6">
        <v>7</v>
      </c>
      <c r="M145" s="6">
        <v>142</v>
      </c>
      <c r="N145" s="17">
        <v>0.73099999999999998</v>
      </c>
      <c r="S145" s="10"/>
    </row>
    <row r="146" spans="1:19" x14ac:dyDescent="0.3">
      <c r="A146" t="s">
        <v>935</v>
      </c>
      <c r="B146">
        <v>6.7</v>
      </c>
      <c r="E146" s="6" t="str">
        <v>George Lucas</v>
      </c>
      <c r="F146" s="6" cm="1">
        <f t="array" ref="F146">AVERAGE(IF($A$2:$A$5044=E146,$B$2:$B$5044))</f>
        <v>7.4</v>
      </c>
      <c r="G146" s="6" cm="1">
        <f t="array" ref="G146">COUNT(IF($A$2:$A$5044=E146,1))</f>
        <v>5</v>
      </c>
      <c r="J146" s="6" t="s">
        <v>4003</v>
      </c>
      <c r="K146" s="6">
        <v>7.0090909090909088</v>
      </c>
      <c r="L146" s="6">
        <v>22</v>
      </c>
      <c r="M146" s="6">
        <v>143</v>
      </c>
      <c r="N146" s="17">
        <v>0.73</v>
      </c>
      <c r="S146" s="10"/>
    </row>
    <row r="147" spans="1:19" x14ac:dyDescent="0.3">
      <c r="A147" t="s">
        <v>940</v>
      </c>
      <c r="B147">
        <v>5.8</v>
      </c>
      <c r="E147" s="6" t="str">
        <v>Kirk De Micco</v>
      </c>
      <c r="F147" s="6" cm="1">
        <f t="array" ref="F147">AVERAGE(IF($A$2:$A$5044=E147,$B$2:$B$5044))</f>
        <v>5.9</v>
      </c>
      <c r="G147" s="6" cm="1">
        <f t="array" ref="G147">COUNT(IF($A$2:$A$5044=E147,1))</f>
        <v>2</v>
      </c>
      <c r="J147" s="6" t="s">
        <v>220</v>
      </c>
      <c r="K147" s="6">
        <v>7</v>
      </c>
      <c r="L147" s="6">
        <v>4</v>
      </c>
      <c r="M147" s="6">
        <v>144</v>
      </c>
      <c r="N147" s="17">
        <v>0.71199999999999997</v>
      </c>
    </row>
    <row r="148" spans="1:19" x14ac:dyDescent="0.3">
      <c r="A148" t="s">
        <v>946</v>
      </c>
      <c r="B148">
        <v>6.9</v>
      </c>
      <c r="E148" s="6" t="str">
        <v>FrÃ©dÃ©ric Forestier</v>
      </c>
      <c r="F148" s="6" cm="1">
        <f t="array" ref="F148">AVERAGE(IF($A$2:$A$5044=E148,$B$2:$B$5044))</f>
        <v>5.0999999999999996</v>
      </c>
      <c r="G148" s="6" cm="1">
        <f t="array" ref="G148">COUNT(IF($A$2:$A$5044=E148,1))</f>
        <v>1</v>
      </c>
      <c r="J148" s="6" t="s">
        <v>696</v>
      </c>
      <c r="K148" s="6">
        <v>7</v>
      </c>
      <c r="L148" s="6">
        <v>5</v>
      </c>
      <c r="M148" s="6">
        <v>144</v>
      </c>
      <c r="N148" s="17">
        <v>0.71199999999999997</v>
      </c>
      <c r="S148" s="10"/>
    </row>
    <row r="149" spans="1:19" x14ac:dyDescent="0.3">
      <c r="A149" t="s">
        <v>710</v>
      </c>
      <c r="B149">
        <v>7.2</v>
      </c>
      <c r="E149" s="6" t="str">
        <v>Cedric Nicolas-Troyan</v>
      </c>
      <c r="F149" s="6" cm="1">
        <f t="array" ref="F149">AVERAGE(IF($A$2:$A$5044=E149,$B$2:$B$5044))</f>
        <v>6.1</v>
      </c>
      <c r="G149" s="6" cm="1">
        <f t="array" ref="G149">COUNT(IF($A$2:$A$5044=E149,1))</f>
        <v>1</v>
      </c>
      <c r="J149" s="6" t="s">
        <v>1617</v>
      </c>
      <c r="K149" s="6">
        <v>7</v>
      </c>
      <c r="L149" s="6">
        <v>3</v>
      </c>
      <c r="M149" s="6">
        <v>144</v>
      </c>
      <c r="N149" s="17">
        <v>0.71199999999999997</v>
      </c>
      <c r="S149" s="10"/>
    </row>
    <row r="150" spans="1:19" x14ac:dyDescent="0.3">
      <c r="A150" t="s">
        <v>801</v>
      </c>
      <c r="B150">
        <v>6.9</v>
      </c>
      <c r="E150" s="6" t="str">
        <v>Roger Donaldson</v>
      </c>
      <c r="F150" s="6" cm="1">
        <f t="array" ref="F150">AVERAGE(IF($A$2:$A$5044=E150,$B$2:$B$5044))</f>
        <v>6.7714285714285705</v>
      </c>
      <c r="G150" s="6" cm="1">
        <f t="array" ref="G150">COUNT(IF($A$2:$A$5044=E150,1))</f>
        <v>7</v>
      </c>
      <c r="J150" s="6" t="s">
        <v>2652</v>
      </c>
      <c r="K150" s="6">
        <v>7</v>
      </c>
      <c r="L150" s="6">
        <v>4</v>
      </c>
      <c r="M150" s="6">
        <v>144</v>
      </c>
      <c r="N150" s="17">
        <v>0.71199999999999997</v>
      </c>
      <c r="S150" s="10"/>
    </row>
    <row r="151" spans="1:19" x14ac:dyDescent="0.3">
      <c r="A151" t="s">
        <v>962</v>
      </c>
      <c r="B151">
        <v>6.1</v>
      </c>
      <c r="E151" s="6" t="str">
        <v>Dave Green</v>
      </c>
      <c r="F151" s="6" cm="1">
        <f t="array" ref="F151">AVERAGE(IF($A$2:$A$5044=E151,$B$2:$B$5044))</f>
        <v>6.05</v>
      </c>
      <c r="G151" s="6" cm="1">
        <f t="array" ref="G151">COUNT(IF($A$2:$A$5044=E151,1))</f>
        <v>2</v>
      </c>
      <c r="J151" s="6" t="s">
        <v>3154</v>
      </c>
      <c r="K151" s="6">
        <v>7</v>
      </c>
      <c r="L151" s="6">
        <v>3</v>
      </c>
      <c r="M151" s="6">
        <v>144</v>
      </c>
      <c r="N151" s="17">
        <v>0.71199999999999997</v>
      </c>
      <c r="S151" s="10"/>
    </row>
    <row r="152" spans="1:19" x14ac:dyDescent="0.3">
      <c r="A152" t="s">
        <v>969</v>
      </c>
      <c r="B152">
        <v>5.5</v>
      </c>
      <c r="E152" s="6" t="str">
        <v>Josh Trank</v>
      </c>
      <c r="F152" s="6" cm="1">
        <f t="array" ref="F152">AVERAGE(IF($A$2:$A$5044=E152,$B$2:$B$5044))</f>
        <v>5.2333333333333334</v>
      </c>
      <c r="G152" s="6" cm="1">
        <f t="array" ref="G152">COUNT(IF($A$2:$A$5044=E152,1))</f>
        <v>3</v>
      </c>
      <c r="J152" s="6" t="s">
        <v>5245</v>
      </c>
      <c r="K152" s="6">
        <v>7</v>
      </c>
      <c r="L152" s="6">
        <v>5</v>
      </c>
      <c r="M152" s="6">
        <v>144</v>
      </c>
      <c r="N152" s="17">
        <v>0.71199999999999997</v>
      </c>
    </row>
    <row r="153" spans="1:19" x14ac:dyDescent="0.3">
      <c r="A153" t="s">
        <v>278</v>
      </c>
      <c r="B153">
        <v>6.6</v>
      </c>
      <c r="E153" s="6" t="str">
        <v>Brad Peyton</v>
      </c>
      <c r="F153" s="6" cm="1">
        <f t="array" ref="F153">AVERAGE(IF($A$2:$A$5044=E153,$B$2:$B$5044))</f>
        <v>5.3999999999999995</v>
      </c>
      <c r="G153" s="6" cm="1">
        <f t="array" ref="G153">COUNT(IF($A$2:$A$5044=E153,1))</f>
        <v>3</v>
      </c>
      <c r="J153" s="6" t="s">
        <v>9947</v>
      </c>
      <c r="K153" s="6">
        <v>7</v>
      </c>
      <c r="L153" s="6">
        <v>3</v>
      </c>
      <c r="M153" s="6">
        <v>144</v>
      </c>
      <c r="N153" s="17">
        <v>0.71199999999999997</v>
      </c>
    </row>
    <row r="154" spans="1:19" x14ac:dyDescent="0.3">
      <c r="A154" t="s">
        <v>163</v>
      </c>
      <c r="B154">
        <v>6.1</v>
      </c>
      <c r="E154" s="6" t="str">
        <v>Roger Spottiswoode</v>
      </c>
      <c r="F154" s="6" cm="1">
        <f t="array" ref="F154">AVERAGE(IF($A$2:$A$5044=E154,$B$2:$B$5044))</f>
        <v>6.3</v>
      </c>
      <c r="G154" s="6" cm="1">
        <f t="array" ref="G154">COUNT(IF($A$2:$A$5044=E154,1))</f>
        <v>4</v>
      </c>
      <c r="J154" s="6" t="s">
        <v>11065</v>
      </c>
      <c r="K154" s="6">
        <v>7</v>
      </c>
      <c r="L154" s="6">
        <v>3</v>
      </c>
      <c r="M154" s="6">
        <v>144</v>
      </c>
      <c r="N154" s="17">
        <v>0.71199999999999997</v>
      </c>
    </row>
    <row r="155" spans="1:19" x14ac:dyDescent="0.3">
      <c r="A155" t="s">
        <v>435</v>
      </c>
      <c r="B155">
        <v>6.3</v>
      </c>
      <c r="E155" s="6" t="str">
        <v>Steven Soderbergh</v>
      </c>
      <c r="F155" s="6" cm="1">
        <f t="array" ref="F155">AVERAGE(IF($A$2:$A$5044=E155,$B$2:$B$5044))</f>
        <v>6.7062499999999998</v>
      </c>
      <c r="G155" s="6" cm="1">
        <f t="array" ref="G155">COUNT(IF($A$2:$A$5044=E155,1))</f>
        <v>16</v>
      </c>
      <c r="J155" s="6" t="s">
        <v>11361</v>
      </c>
      <c r="K155" s="6">
        <v>7</v>
      </c>
      <c r="L155" s="6">
        <v>3</v>
      </c>
      <c r="M155" s="6">
        <v>144</v>
      </c>
      <c r="N155" s="17">
        <v>0.71199999999999997</v>
      </c>
    </row>
    <row r="156" spans="1:19" x14ac:dyDescent="0.3">
      <c r="A156" t="s">
        <v>992</v>
      </c>
      <c r="B156">
        <v>7.2</v>
      </c>
      <c r="E156" s="6" t="str">
        <v>Michel Gondry</v>
      </c>
      <c r="F156" s="6" cm="1">
        <f t="array" ref="F156">AVERAGE(IF($A$2:$A$5044=E156,$B$2:$B$5044))</f>
        <v>6.9249999999999998</v>
      </c>
      <c r="G156" s="6" cm="1">
        <f t="array" ref="G156">COUNT(IF($A$2:$A$5044=E156,1))</f>
        <v>4</v>
      </c>
      <c r="J156" s="6" t="s">
        <v>40</v>
      </c>
      <c r="K156" s="6">
        <v>6.9857142857142858</v>
      </c>
      <c r="L156" s="6">
        <v>7</v>
      </c>
      <c r="M156" s="6">
        <v>153</v>
      </c>
      <c r="N156" s="17">
        <v>0.71099999999999997</v>
      </c>
      <c r="S156" s="10"/>
    </row>
    <row r="157" spans="1:19" x14ac:dyDescent="0.3">
      <c r="A157" t="s">
        <v>604</v>
      </c>
      <c r="B157">
        <v>7.4</v>
      </c>
      <c r="E157" s="6" t="str">
        <v>Noam Murro</v>
      </c>
      <c r="F157" s="6" cm="1">
        <f t="array" ref="F157">AVERAGE(IF($A$2:$A$5044=E157,$B$2:$B$5044))</f>
        <v>6.2</v>
      </c>
      <c r="G157" s="6" cm="1">
        <f t="array" ref="G157">COUNT(IF($A$2:$A$5044=E157,1))</f>
        <v>1</v>
      </c>
      <c r="J157" s="6" t="s">
        <v>8565</v>
      </c>
      <c r="K157" s="6">
        <v>6.9799999999999995</v>
      </c>
      <c r="L157" s="6">
        <v>5</v>
      </c>
      <c r="M157" s="6">
        <v>154</v>
      </c>
      <c r="N157" s="17">
        <v>0.70899999999999996</v>
      </c>
      <c r="S157" s="10"/>
    </row>
    <row r="158" spans="1:19" x14ac:dyDescent="0.3">
      <c r="A158" t="s">
        <v>1001</v>
      </c>
      <c r="B158">
        <v>7.3</v>
      </c>
      <c r="E158" s="6" t="str">
        <v>Raja Gosnell</v>
      </c>
      <c r="F158" s="6" cm="1">
        <f t="array" ref="F158">AVERAGE(IF($A$2:$A$5044=E158,$B$2:$B$5044))</f>
        <v>4.9166666666666661</v>
      </c>
      <c r="G158" s="6" cm="1">
        <f t="array" ref="G158">COUNT(IF($A$2:$A$5044=E158,1))</f>
        <v>6</v>
      </c>
      <c r="J158" s="6" t="s">
        <v>4628</v>
      </c>
      <c r="K158" s="6">
        <v>6.9749999999999996</v>
      </c>
      <c r="L158" s="6">
        <v>4</v>
      </c>
      <c r="M158" s="6">
        <v>155</v>
      </c>
      <c r="N158" s="17">
        <v>0.70699999999999996</v>
      </c>
      <c r="S158" s="10"/>
    </row>
    <row r="159" spans="1:19" x14ac:dyDescent="0.3">
      <c r="A159" t="s">
        <v>1007</v>
      </c>
      <c r="B159">
        <v>6.1</v>
      </c>
      <c r="E159" s="6" t="str">
        <v>Will Finn</v>
      </c>
      <c r="F159" s="6" cm="1">
        <f t="array" ref="F159">AVERAGE(IF($A$2:$A$5044=E159,$B$2:$B$5044))</f>
        <v>5.5</v>
      </c>
      <c r="G159" s="6" cm="1">
        <f t="array" ref="G159">COUNT(IF($A$2:$A$5044=E159,1))</f>
        <v>2</v>
      </c>
      <c r="J159" s="6" t="s">
        <v>4773</v>
      </c>
      <c r="K159" s="6">
        <v>6.9666666666666659</v>
      </c>
      <c r="L159" s="6">
        <v>3</v>
      </c>
      <c r="M159" s="6">
        <v>156</v>
      </c>
      <c r="N159" s="17">
        <v>0.70499999999999996</v>
      </c>
      <c r="S159" s="10"/>
    </row>
    <row r="160" spans="1:19" x14ac:dyDescent="0.3">
      <c r="A160" t="s">
        <v>1015</v>
      </c>
      <c r="B160">
        <v>7.7</v>
      </c>
      <c r="E160" s="6" t="str">
        <v>Jan de Bont</v>
      </c>
      <c r="F160" s="6" cm="1">
        <f t="array" ref="F160">AVERAGE(IF($A$2:$A$5044=E160,$B$2:$B$5044))</f>
        <v>5.52</v>
      </c>
      <c r="G160" s="6" cm="1">
        <f t="array" ref="G160">COUNT(IF($A$2:$A$5044=E160,1))</f>
        <v>5</v>
      </c>
      <c r="J160" s="6" t="s">
        <v>760</v>
      </c>
      <c r="K160" s="6">
        <v>6.95</v>
      </c>
      <c r="L160" s="6">
        <v>14</v>
      </c>
      <c r="M160" s="6">
        <v>157</v>
      </c>
      <c r="N160" s="17">
        <v>0.70299999999999996</v>
      </c>
    </row>
    <row r="161" spans="1:19" x14ac:dyDescent="0.3">
      <c r="A161" t="s">
        <v>187</v>
      </c>
      <c r="B161">
        <v>6.1</v>
      </c>
      <c r="E161" s="6" t="str">
        <v>Len Wiseman</v>
      </c>
      <c r="F161" s="6" cm="1">
        <f t="array" ref="F161">AVERAGE(IF($A$2:$A$5044=E161,$B$2:$B$5044))</f>
        <v>7</v>
      </c>
      <c r="G161" s="6" cm="1">
        <f t="array" ref="G161">COUNT(IF($A$2:$A$5044=E161,1))</f>
        <v>3</v>
      </c>
      <c r="J161" s="6" t="s">
        <v>16450</v>
      </c>
      <c r="K161" s="6">
        <v>6.9499999999999993</v>
      </c>
      <c r="L161" s="6">
        <v>6</v>
      </c>
      <c r="M161" s="6">
        <v>158</v>
      </c>
      <c r="N161" s="17">
        <v>0.70099999999999996</v>
      </c>
      <c r="S161" s="10"/>
    </row>
    <row r="162" spans="1:19" x14ac:dyDescent="0.3">
      <c r="A162" t="s">
        <v>351</v>
      </c>
      <c r="B162">
        <v>8</v>
      </c>
      <c r="E162" s="6" t="str">
        <v>Frank Coraci</v>
      </c>
      <c r="F162" s="6" cm="1">
        <f t="array" ref="F162">AVERAGE(IF($A$2:$A$5044=E162,$B$2:$B$5044))</f>
        <v>5.8999999999999995</v>
      </c>
      <c r="G162" s="6" cm="1">
        <f t="array" ref="G162">COUNT(IF($A$2:$A$5044=E162,1))</f>
        <v>8</v>
      </c>
      <c r="J162" s="6" t="s">
        <v>3098</v>
      </c>
      <c r="K162" s="6">
        <v>6.9375000000000009</v>
      </c>
      <c r="L162" s="6">
        <v>8</v>
      </c>
      <c r="M162" s="6">
        <v>159</v>
      </c>
      <c r="N162" s="17">
        <v>0.69899999999999995</v>
      </c>
      <c r="S162" s="10"/>
    </row>
    <row r="163" spans="1:19" x14ac:dyDescent="0.3">
      <c r="A163" t="s">
        <v>79</v>
      </c>
      <c r="B163">
        <v>7.3</v>
      </c>
      <c r="E163" s="6" t="str">
        <v>Michael Mann</v>
      </c>
      <c r="F163" s="6" cm="1">
        <f t="array" ref="F163">AVERAGE(IF($A$2:$A$5044=E163,$B$2:$B$5044))</f>
        <v>7.083333333333333</v>
      </c>
      <c r="G163" s="6" cm="1">
        <f t="array" ref="G163">COUNT(IF($A$2:$A$5044=E163,1))</f>
        <v>6</v>
      </c>
      <c r="J163" s="6" t="s">
        <v>3088</v>
      </c>
      <c r="K163" s="6">
        <v>6.9374999999999991</v>
      </c>
      <c r="L163" s="6">
        <v>8</v>
      </c>
      <c r="M163" s="6">
        <v>160</v>
      </c>
      <c r="N163" s="17">
        <v>0.69699999999999995</v>
      </c>
    </row>
    <row r="164" spans="1:19" x14ac:dyDescent="0.3">
      <c r="A164" t="s">
        <v>639</v>
      </c>
      <c r="B164">
        <v>7.9</v>
      </c>
      <c r="E164" s="6" t="str">
        <v>Bo Welch</v>
      </c>
      <c r="F164" s="6" cm="1">
        <f t="array" ref="F164">AVERAGE(IF($A$2:$A$5044=E164,$B$2:$B$5044))</f>
        <v>3.8</v>
      </c>
      <c r="G164" s="6" cm="1">
        <f t="array" ref="G164">COUNT(IF($A$2:$A$5044=E164,1))</f>
        <v>1</v>
      </c>
      <c r="J164" s="6" t="s">
        <v>10841</v>
      </c>
      <c r="K164" s="6">
        <v>6.9333333333333336</v>
      </c>
      <c r="L164" s="6">
        <v>3</v>
      </c>
      <c r="M164" s="6">
        <v>161</v>
      </c>
      <c r="N164" s="17">
        <v>0.69499999999999995</v>
      </c>
    </row>
    <row r="165" spans="1:19" x14ac:dyDescent="0.3">
      <c r="A165" t="s">
        <v>1039</v>
      </c>
      <c r="B165">
        <v>5.5</v>
      </c>
      <c r="E165" s="6" t="str">
        <v>Ron Clements</v>
      </c>
      <c r="F165" s="6" cm="1">
        <f t="array" ref="F165">AVERAGE(IF($A$2:$A$5044=E165,$B$2:$B$5044))</f>
        <v>7.3999999999999995</v>
      </c>
      <c r="G165" s="6" cm="1">
        <f t="array" ref="G165">COUNT(IF($A$2:$A$5044=E165,1))</f>
        <v>3</v>
      </c>
      <c r="J165" s="6" t="s">
        <v>2482</v>
      </c>
      <c r="K165" s="6">
        <v>6.9333333333333327</v>
      </c>
      <c r="L165" s="6">
        <v>3</v>
      </c>
      <c r="M165" s="6">
        <v>162</v>
      </c>
      <c r="N165" s="17">
        <v>0.69299999999999995</v>
      </c>
    </row>
    <row r="166" spans="1:19" x14ac:dyDescent="0.3">
      <c r="A166" t="s">
        <v>499</v>
      </c>
      <c r="B166">
        <v>5</v>
      </c>
      <c r="E166" s="6" t="str">
        <v>Christopher Barnard</v>
      </c>
      <c r="F166" s="6" cm="1">
        <f t="array" ref="F166">AVERAGE(IF($A$2:$A$5044=E166,$B$2:$B$5044))</f>
        <v>7.2</v>
      </c>
      <c r="G166" s="6" cm="1">
        <f t="array" ref="G166">COUNT(IF($A$2:$A$5044=E166,1))</f>
        <v>1</v>
      </c>
      <c r="J166" s="6" t="s">
        <v>255</v>
      </c>
      <c r="K166" s="6">
        <v>6.9312500000000004</v>
      </c>
      <c r="L166" s="6">
        <v>16</v>
      </c>
      <c r="M166" s="6">
        <v>163</v>
      </c>
      <c r="N166" s="17">
        <v>0.69199999999999995</v>
      </c>
      <c r="S166" s="10"/>
    </row>
    <row r="167" spans="1:19" x14ac:dyDescent="0.3">
      <c r="A167" t="s">
        <v>111</v>
      </c>
      <c r="B167">
        <v>7.7</v>
      </c>
      <c r="E167" s="6" t="str">
        <v>Peter Chelsom</v>
      </c>
      <c r="F167" s="6" cm="1">
        <f t="array" ref="F167">AVERAGE(IF($A$2:$A$5044=E167,$B$2:$B$5044))</f>
        <v>5.78</v>
      </c>
      <c r="G167" s="6" cm="1">
        <f t="array" ref="G167">COUNT(IF($A$2:$A$5044=E167,1))</f>
        <v>5</v>
      </c>
      <c r="J167" s="6" t="s">
        <v>850</v>
      </c>
      <c r="K167" s="6">
        <v>6.9307692307692301</v>
      </c>
      <c r="L167" s="6">
        <v>13</v>
      </c>
      <c r="M167" s="6">
        <v>164</v>
      </c>
      <c r="N167" s="17">
        <v>0.69</v>
      </c>
    </row>
    <row r="168" spans="1:19" x14ac:dyDescent="0.3">
      <c r="A168" t="s">
        <v>1058</v>
      </c>
      <c r="B168">
        <v>6.6</v>
      </c>
      <c r="E168" s="6" t="str">
        <v>Dominic Sena</v>
      </c>
      <c r="F168" s="6" cm="1">
        <f t="array" ref="F168">AVERAGE(IF($A$2:$A$5044=E168,$B$2:$B$5044))</f>
        <v>6.166666666666667</v>
      </c>
      <c r="G168" s="6" cm="1">
        <f t="array" ref="G168">COUNT(IF($A$2:$A$5044=E168,1))</f>
        <v>3</v>
      </c>
      <c r="J168" s="6" t="s">
        <v>7785</v>
      </c>
      <c r="K168" s="6">
        <v>6.9250000000000007</v>
      </c>
      <c r="L168" s="6">
        <v>4</v>
      </c>
      <c r="M168" s="6">
        <v>165</v>
      </c>
      <c r="N168" s="17">
        <v>0.68799999999999994</v>
      </c>
      <c r="S168" s="10"/>
    </row>
    <row r="169" spans="1:19" x14ac:dyDescent="0.3">
      <c r="A169" t="s">
        <v>1064</v>
      </c>
      <c r="B169">
        <v>5.7</v>
      </c>
      <c r="E169" s="6" t="str">
        <v>Tony Scott</v>
      </c>
      <c r="F169" s="6" cm="1">
        <f t="array" ref="F169">AVERAGE(IF($A$2:$A$5044=E169,$B$2:$B$5044))</f>
        <v>6.791666666666667</v>
      </c>
      <c r="G169" s="6" cm="1">
        <f t="array" ref="G169">COUNT(IF($A$2:$A$5044=E169,1))</f>
        <v>12</v>
      </c>
      <c r="J169" s="6" t="s">
        <v>1555</v>
      </c>
      <c r="K169" s="6">
        <v>6.9249999999999998</v>
      </c>
      <c r="L169" s="6">
        <v>4</v>
      </c>
      <c r="M169" s="6">
        <v>166</v>
      </c>
      <c r="N169" s="17">
        <v>0.68400000000000005</v>
      </c>
    </row>
    <row r="170" spans="1:19" x14ac:dyDescent="0.3">
      <c r="A170" t="s">
        <v>1071</v>
      </c>
      <c r="B170">
        <v>5.8</v>
      </c>
      <c r="E170" s="6" t="str">
        <v>Paul Weitz</v>
      </c>
      <c r="F170" s="6" cm="1">
        <f t="array" ref="F170">AVERAGE(IF($A$2:$A$5044=E170,$B$2:$B$5044))</f>
        <v>6.0166666666666657</v>
      </c>
      <c r="G170" s="6" cm="1">
        <f t="array" ref="G170">COUNT(IF($A$2:$A$5044=E170,1))</f>
        <v>6</v>
      </c>
      <c r="J170" s="6" t="s">
        <v>6724</v>
      </c>
      <c r="K170" s="6">
        <v>6.9249999999999998</v>
      </c>
      <c r="L170" s="6">
        <v>4</v>
      </c>
      <c r="M170" s="6">
        <v>166</v>
      </c>
      <c r="N170" s="17">
        <v>0.68400000000000005</v>
      </c>
    </row>
    <row r="171" spans="1:19" x14ac:dyDescent="0.3">
      <c r="A171" t="s">
        <v>1076</v>
      </c>
      <c r="B171">
        <v>6</v>
      </c>
      <c r="E171" s="6" t="str">
        <v>Adam McKay</v>
      </c>
      <c r="F171" s="6" cm="1">
        <f t="array" ref="F171">AVERAGE(IF($A$2:$A$5044=E171,$B$2:$B$5044))</f>
        <v>6.9166666666666679</v>
      </c>
      <c r="G171" s="6" cm="1">
        <f t="array" ref="G171">COUNT(IF($A$2:$A$5044=E171,1))</f>
        <v>6</v>
      </c>
      <c r="J171" s="6" t="s">
        <v>1751</v>
      </c>
      <c r="K171" s="6">
        <v>6.9166666666666679</v>
      </c>
      <c r="L171" s="6">
        <v>6</v>
      </c>
      <c r="M171" s="6">
        <v>168</v>
      </c>
      <c r="N171" s="17">
        <v>0.68200000000000005</v>
      </c>
      <c r="S171" s="10"/>
    </row>
    <row r="172" spans="1:19" x14ac:dyDescent="0.3">
      <c r="A172" t="s">
        <v>1081</v>
      </c>
      <c r="B172">
        <v>6.4</v>
      </c>
      <c r="E172" s="6" t="str">
        <v>Chuck Russell</v>
      </c>
      <c r="F172" s="6" cm="1">
        <f t="array" ref="F172">AVERAGE(IF($A$2:$A$5044=E172,$B$2:$B$5044))</f>
        <v>5.8999999999999995</v>
      </c>
      <c r="G172" s="6" cm="1">
        <f t="array" ref="G172">COUNT(IF($A$2:$A$5044=E172,1))</f>
        <v>6</v>
      </c>
      <c r="J172" s="6" t="s">
        <v>443</v>
      </c>
      <c r="K172" s="6">
        <v>6.9166666666666652</v>
      </c>
      <c r="L172" s="6">
        <v>6</v>
      </c>
      <c r="M172" s="6">
        <v>169</v>
      </c>
      <c r="N172" s="17">
        <v>0.68</v>
      </c>
      <c r="S172" s="10"/>
    </row>
    <row r="173" spans="1:19" x14ac:dyDescent="0.3">
      <c r="A173" t="s">
        <v>893</v>
      </c>
      <c r="B173">
        <v>6.9</v>
      </c>
      <c r="E173" s="6" t="str">
        <v>Quentin Tarantino</v>
      </c>
      <c r="F173" s="6" cm="1">
        <f t="array" ref="F173">AVERAGE(IF($A$2:$A$5044=E173,$B$2:$B$5044))</f>
        <v>8.2000000000000011</v>
      </c>
      <c r="G173" s="6" cm="1">
        <f t="array" ref="G173">COUNT(IF($A$2:$A$5044=E173,1))</f>
        <v>8</v>
      </c>
      <c r="J173" s="6" t="s">
        <v>5367</v>
      </c>
      <c r="K173" s="6">
        <v>6.9153846153846148</v>
      </c>
      <c r="L173" s="6">
        <v>13</v>
      </c>
      <c r="M173" s="6">
        <v>170</v>
      </c>
      <c r="N173" s="17">
        <v>0.67800000000000005</v>
      </c>
      <c r="S173" s="10"/>
    </row>
    <row r="174" spans="1:19" x14ac:dyDescent="0.3">
      <c r="A174" t="s">
        <v>741</v>
      </c>
      <c r="B174">
        <v>6.4</v>
      </c>
      <c r="E174" s="6" t="str">
        <v>Gary Trousdale</v>
      </c>
      <c r="F174" s="6" cm="1">
        <f t="array" ref="F174">AVERAGE(IF($A$2:$A$5044=E174,$B$2:$B$5044))</f>
        <v>6.85</v>
      </c>
      <c r="G174" s="6" cm="1">
        <f t="array" ref="G174">COUNT(IF($A$2:$A$5044=E174,1))</f>
        <v>2</v>
      </c>
      <c r="J174" s="6" t="s">
        <v>79</v>
      </c>
      <c r="K174" s="6">
        <v>6.9076923076923071</v>
      </c>
      <c r="L174" s="6">
        <v>13</v>
      </c>
      <c r="M174" s="6">
        <v>171</v>
      </c>
      <c r="N174" s="17">
        <v>0.67600000000000005</v>
      </c>
      <c r="S174" s="10"/>
    </row>
    <row r="175" spans="1:19" x14ac:dyDescent="0.3">
      <c r="A175" t="s">
        <v>1096</v>
      </c>
      <c r="B175">
        <v>7.4</v>
      </c>
      <c r="E175" s="6" t="str">
        <v>Mark Dindal</v>
      </c>
      <c r="F175" s="6" cm="1">
        <f t="array" ref="F175">AVERAGE(IF($A$2:$A$5044=E175,$B$2:$B$5044))</f>
        <v>6.666666666666667</v>
      </c>
      <c r="G175" s="6" cm="1">
        <f t="array" ref="G175">COUNT(IF($A$2:$A$5044=E175,1))</f>
        <v>3</v>
      </c>
      <c r="J175" s="6" t="s">
        <v>3585</v>
      </c>
      <c r="K175" s="6">
        <v>6.9</v>
      </c>
      <c r="L175" s="6">
        <v>4</v>
      </c>
      <c r="M175" s="6">
        <v>172</v>
      </c>
      <c r="N175" s="17">
        <v>0.67100000000000004</v>
      </c>
      <c r="S175" s="10"/>
    </row>
    <row r="176" spans="1:19" x14ac:dyDescent="0.3">
      <c r="A176" t="s">
        <v>1104</v>
      </c>
      <c r="B176">
        <v>5.5</v>
      </c>
      <c r="E176" s="6" t="str">
        <v>Simon West</v>
      </c>
      <c r="F176" s="6" cm="1">
        <f t="array" ref="F176">AVERAGE(IF($A$2:$A$5044=E176,$B$2:$B$5044))</f>
        <v>6.0250000000000004</v>
      </c>
      <c r="G176" s="6" cm="1">
        <f t="array" ref="G176">COUNT(IF($A$2:$A$5044=E176,1))</f>
        <v>8</v>
      </c>
      <c r="J176" s="6" t="s">
        <v>5882</v>
      </c>
      <c r="K176" s="6">
        <v>6.9</v>
      </c>
      <c r="L176" s="6">
        <v>4</v>
      </c>
      <c r="M176" s="6">
        <v>172</v>
      </c>
      <c r="N176" s="17">
        <v>0.67100000000000004</v>
      </c>
      <c r="S176" s="10"/>
    </row>
    <row r="177" spans="1:19" x14ac:dyDescent="0.3">
      <c r="A177" t="s">
        <v>845</v>
      </c>
      <c r="B177">
        <v>5.9</v>
      </c>
      <c r="E177" s="6" t="str">
        <v>Stefen Fangmeier</v>
      </c>
      <c r="F177" s="6" cm="1">
        <f t="array" ref="F177">AVERAGE(IF($A$2:$A$5044=E177,$B$2:$B$5044))</f>
        <v>5.0999999999999996</v>
      </c>
      <c r="G177" s="6" cm="1">
        <f t="array" ref="G177">COUNT(IF($A$2:$A$5044=E177,1))</f>
        <v>1</v>
      </c>
      <c r="J177" s="6" t="s">
        <v>12849</v>
      </c>
      <c r="K177" s="6">
        <v>6.9</v>
      </c>
      <c r="L177" s="6">
        <v>4</v>
      </c>
      <c r="M177" s="6">
        <v>172</v>
      </c>
      <c r="N177" s="17">
        <v>0.67100000000000004</v>
      </c>
    </row>
    <row r="178" spans="1:19" x14ac:dyDescent="0.3">
      <c r="A178" t="s">
        <v>1114</v>
      </c>
      <c r="B178">
        <v>6.8</v>
      </c>
      <c r="E178" s="6" t="str">
        <v>Spike Jonze</v>
      </c>
      <c r="F178" s="6" cm="1">
        <f t="array" ref="F178">AVERAGE(IF($A$2:$A$5044=E178,$B$2:$B$5044))</f>
        <v>7.5750000000000002</v>
      </c>
      <c r="G178" s="6" cm="1">
        <f t="array" ref="G178">COUNT(IF($A$2:$A$5044=E178,1))</f>
        <v>4</v>
      </c>
      <c r="J178" s="6" t="s">
        <v>6977</v>
      </c>
      <c r="K178" s="6">
        <v>6.8999999999999995</v>
      </c>
      <c r="L178" s="6">
        <v>3</v>
      </c>
      <c r="M178" s="6">
        <v>175</v>
      </c>
      <c r="N178" s="17">
        <v>0.66700000000000004</v>
      </c>
      <c r="S178" s="10"/>
    </row>
    <row r="179" spans="1:19" x14ac:dyDescent="0.3">
      <c r="B179">
        <v>7.5</v>
      </c>
      <c r="E179" s="6" t="str">
        <v>Chris Wedge</v>
      </c>
      <c r="F179" s="6" cm="1">
        <f t="array" ref="F179">AVERAGE(IF($A$2:$A$5044=E179,$B$2:$B$5044))</f>
        <v>6.8666666666666671</v>
      </c>
      <c r="G179" s="6" cm="1">
        <f t="array" ref="G179">COUNT(IF($A$2:$A$5044=E179,1))</f>
        <v>3</v>
      </c>
      <c r="J179" s="6" t="s">
        <v>9521</v>
      </c>
      <c r="K179" s="6">
        <v>6.8999999999999995</v>
      </c>
      <c r="L179" s="6">
        <v>3</v>
      </c>
      <c r="M179" s="6">
        <v>175</v>
      </c>
      <c r="N179" s="17">
        <v>0.66700000000000004</v>
      </c>
      <c r="S179" s="10"/>
    </row>
    <row r="180" spans="1:19" x14ac:dyDescent="0.3">
      <c r="A180" t="s">
        <v>389</v>
      </c>
      <c r="B180">
        <v>6.8</v>
      </c>
      <c r="E180" s="6" t="str">
        <v>Florian Henckel von Donnersmarck</v>
      </c>
      <c r="F180" s="6" cm="1">
        <f t="array" ref="F180">AVERAGE(IF($A$2:$A$5044=E180,$B$2:$B$5044))</f>
        <v>6.833333333333333</v>
      </c>
      <c r="G180" s="6" cm="1">
        <f t="array" ref="G180">COUNT(IF($A$2:$A$5044=E180,1))</f>
        <v>3</v>
      </c>
      <c r="J180" s="6" t="s">
        <v>8638</v>
      </c>
      <c r="K180" s="6">
        <v>6.8833333333333337</v>
      </c>
      <c r="L180" s="6">
        <v>6</v>
      </c>
      <c r="M180" s="6">
        <v>177</v>
      </c>
      <c r="N180" s="17">
        <v>0.66500000000000004</v>
      </c>
    </row>
    <row r="181" spans="1:19" x14ac:dyDescent="0.3">
      <c r="A181" t="s">
        <v>1133</v>
      </c>
      <c r="B181">
        <v>8.1</v>
      </c>
      <c r="E181" s="6" t="str">
        <v>Peter Hyams</v>
      </c>
      <c r="F181" s="6" cm="1">
        <f t="array" ref="F181">AVERAGE(IF($A$2:$A$5044=E181,$B$2:$B$5044))</f>
        <v>5.4833333333333334</v>
      </c>
      <c r="G181" s="6" cm="1">
        <f t="array" ref="G181">COUNT(IF($A$2:$A$5044=E181,1))</f>
        <v>6</v>
      </c>
      <c r="J181" s="6" t="s">
        <v>3778</v>
      </c>
      <c r="K181" s="6">
        <v>6.8833333333333329</v>
      </c>
      <c r="L181" s="6">
        <v>6</v>
      </c>
      <c r="M181" s="6">
        <v>178</v>
      </c>
      <c r="N181" s="17">
        <v>0.66300000000000003</v>
      </c>
      <c r="S181" s="10"/>
    </row>
    <row r="182" spans="1:19" x14ac:dyDescent="0.3">
      <c r="A182" t="s">
        <v>1139</v>
      </c>
      <c r="B182">
        <v>6.5</v>
      </c>
      <c r="E182" s="6" t="str">
        <v>Tom Tykwer</v>
      </c>
      <c r="F182" s="6" cm="1">
        <f t="array" ref="F182">AVERAGE(IF($A$2:$A$5044=E182,$B$2:$B$5044))</f>
        <v>7.2200000000000006</v>
      </c>
      <c r="G182" s="6" cm="1">
        <f t="array" ref="G182">COUNT(IF($A$2:$A$5044=E182,1))</f>
        <v>5</v>
      </c>
      <c r="J182" s="6" t="s">
        <v>5349</v>
      </c>
      <c r="K182" s="6">
        <v>6.88</v>
      </c>
      <c r="L182" s="6">
        <v>5</v>
      </c>
      <c r="M182" s="6">
        <v>179</v>
      </c>
      <c r="N182" s="17">
        <v>0.66100000000000003</v>
      </c>
      <c r="S182" s="10"/>
    </row>
    <row r="183" spans="1:19" x14ac:dyDescent="0.3">
      <c r="A183" t="s">
        <v>40</v>
      </c>
      <c r="B183">
        <v>7.2</v>
      </c>
      <c r="E183" s="6" t="str">
        <v>Pitof</v>
      </c>
      <c r="F183" s="6" cm="1">
        <f t="array" ref="F183">AVERAGE(IF($A$2:$A$5044=E183,$B$2:$B$5044))</f>
        <v>3.3</v>
      </c>
      <c r="G183" s="6" cm="1">
        <f t="array" ref="G183">COUNT(IF($A$2:$A$5044=E183,1))</f>
        <v>1</v>
      </c>
      <c r="J183" s="6" t="s">
        <v>816</v>
      </c>
      <c r="K183" s="6">
        <v>6.875</v>
      </c>
      <c r="L183" s="6">
        <v>4</v>
      </c>
      <c r="M183" s="6">
        <v>180</v>
      </c>
      <c r="N183" s="17">
        <v>0.65900000000000003</v>
      </c>
      <c r="S183" s="10"/>
    </row>
    <row r="184" spans="1:19" x14ac:dyDescent="0.3">
      <c r="A184" t="s">
        <v>801</v>
      </c>
      <c r="B184">
        <v>6.7</v>
      </c>
      <c r="E184" s="6" t="str">
        <v>Brad Silberling</v>
      </c>
      <c r="F184" s="6" cm="1">
        <f t="array" ref="F184">AVERAGE(IF($A$2:$A$5044=E184,$B$2:$B$5044))</f>
        <v>6.2</v>
      </c>
      <c r="G184" s="6" cm="1">
        <f t="array" ref="G184">COUNT(IF($A$2:$A$5044=E184,1))</f>
        <v>4</v>
      </c>
      <c r="J184" s="6" t="s">
        <v>1807</v>
      </c>
      <c r="K184" s="6">
        <v>6.8666666666666671</v>
      </c>
      <c r="L184" s="6">
        <v>3</v>
      </c>
      <c r="M184" s="6">
        <v>181</v>
      </c>
      <c r="N184" s="17">
        <v>0.65300000000000002</v>
      </c>
      <c r="S184" s="10"/>
    </row>
    <row r="185" spans="1:19" x14ac:dyDescent="0.3">
      <c r="A185" t="s">
        <v>1155</v>
      </c>
      <c r="B185">
        <v>8.1</v>
      </c>
      <c r="E185" s="6" t="str">
        <v>Patrick Hughes</v>
      </c>
      <c r="F185" s="6" cm="1">
        <f t="array" ref="F185">AVERAGE(IF($A$2:$A$5044=E185,$B$2:$B$5044))</f>
        <v>6.1</v>
      </c>
      <c r="G185" s="6" cm="1">
        <f t="array" ref="G185">COUNT(IF($A$2:$A$5044=E185,1))</f>
        <v>1</v>
      </c>
      <c r="J185" s="6" t="s">
        <v>3739</v>
      </c>
      <c r="K185" s="6">
        <v>6.8666666666666671</v>
      </c>
      <c r="L185" s="6">
        <v>3</v>
      </c>
      <c r="M185" s="6">
        <v>181</v>
      </c>
      <c r="N185" s="17">
        <v>0.65300000000000002</v>
      </c>
      <c r="S185" s="10"/>
    </row>
    <row r="186" spans="1:19" x14ac:dyDescent="0.3">
      <c r="A186" t="s">
        <v>1161</v>
      </c>
      <c r="B186">
        <v>7.6</v>
      </c>
      <c r="E186" s="6" t="str">
        <v>Ericson Core</v>
      </c>
      <c r="F186" s="6" cm="1">
        <f t="array" ref="F186">AVERAGE(IF($A$2:$A$5044=E186,$B$2:$B$5044))</f>
        <v>5.3</v>
      </c>
      <c r="G186" s="6" cm="1">
        <f t="array" ref="G186">COUNT(IF($A$2:$A$5044=E186,1))</f>
        <v>2</v>
      </c>
      <c r="J186" s="6" t="s">
        <v>9392</v>
      </c>
      <c r="K186" s="6">
        <v>6.8666666666666671</v>
      </c>
      <c r="L186" s="6">
        <v>3</v>
      </c>
      <c r="M186" s="6">
        <v>181</v>
      </c>
      <c r="N186" s="17">
        <v>0.65300000000000002</v>
      </c>
    </row>
    <row r="187" spans="1:19" x14ac:dyDescent="0.3">
      <c r="A187" t="s">
        <v>1165</v>
      </c>
      <c r="B187">
        <v>7.4</v>
      </c>
      <c r="E187" s="6" t="str">
        <v>Lawrence Guterman</v>
      </c>
      <c r="F187" s="6" cm="1">
        <f t="array" ref="F187">AVERAGE(IF($A$2:$A$5044=E187,$B$2:$B$5044))</f>
        <v>3.7</v>
      </c>
      <c r="G187" s="6" cm="1">
        <f t="array" ref="G187">COUNT(IF($A$2:$A$5044=E187,1))</f>
        <v>2</v>
      </c>
      <c r="J187" s="6" t="s">
        <v>13181</v>
      </c>
      <c r="K187" s="6">
        <v>6.8600000000000012</v>
      </c>
      <c r="L187" s="6">
        <v>5</v>
      </c>
      <c r="M187" s="6">
        <v>184</v>
      </c>
      <c r="N187" s="17">
        <v>0.65200000000000002</v>
      </c>
      <c r="S187" s="10"/>
    </row>
    <row r="188" spans="1:19" x14ac:dyDescent="0.3">
      <c r="A188" t="s">
        <v>696</v>
      </c>
      <c r="B188">
        <v>7.6</v>
      </c>
      <c r="E188" s="6" t="str">
        <v>Ron Underwood</v>
      </c>
      <c r="F188" s="6" cm="1">
        <f t="array" ref="F188">AVERAGE(IF($A$2:$A$5044=E188,$B$2:$B$5044))</f>
        <v>5.5</v>
      </c>
      <c r="G188" s="6" cm="1">
        <f t="array" ref="G188">COUNT(IF($A$2:$A$5044=E188,1))</f>
        <v>3</v>
      </c>
      <c r="J188" s="6" t="s">
        <v>710</v>
      </c>
      <c r="K188" s="6">
        <v>6.8571428571428568</v>
      </c>
      <c r="L188" s="6">
        <v>7</v>
      </c>
      <c r="M188" s="6">
        <v>185</v>
      </c>
      <c r="N188" s="17">
        <v>0.65</v>
      </c>
      <c r="S188" s="10"/>
    </row>
    <row r="189" spans="1:19" x14ac:dyDescent="0.3">
      <c r="A189" t="s">
        <v>1104</v>
      </c>
      <c r="B189">
        <v>5.5</v>
      </c>
      <c r="E189" s="6" t="str">
        <v>Steve Martino</v>
      </c>
      <c r="F189" s="6" cm="1">
        <f t="array" ref="F189">AVERAGE(IF($A$2:$A$5044=E189,$B$2:$B$5044))</f>
        <v>6.9</v>
      </c>
      <c r="G189" s="6" cm="1">
        <f t="array" ref="G189">COUNT(IF($A$2:$A$5044=E189,1))</f>
        <v>2</v>
      </c>
      <c r="J189" s="6" t="s">
        <v>4965</v>
      </c>
      <c r="K189" s="6">
        <v>6.8500000000000005</v>
      </c>
      <c r="L189" s="6">
        <v>4</v>
      </c>
      <c r="M189" s="6">
        <v>186</v>
      </c>
      <c r="N189" s="17">
        <v>0.64600000000000002</v>
      </c>
      <c r="S189" s="10"/>
    </row>
    <row r="190" spans="1:19" x14ac:dyDescent="0.3">
      <c r="A190" t="s">
        <v>1175</v>
      </c>
      <c r="B190">
        <v>6.7</v>
      </c>
      <c r="E190" s="6" t="str">
        <v>David Mamet</v>
      </c>
      <c r="F190" s="6" cm="1">
        <f t="array" ref="F190">AVERAGE(IF($A$2:$A$5044=E190,$B$2:$B$5044))</f>
        <v>7.05</v>
      </c>
      <c r="G190" s="6" cm="1">
        <f t="array" ref="G190">COUNT(IF($A$2:$A$5044=E190,1))</f>
        <v>2</v>
      </c>
      <c r="J190" s="6" t="s">
        <v>15906</v>
      </c>
      <c r="K190" s="6">
        <v>6.8500000000000005</v>
      </c>
      <c r="L190" s="6">
        <v>4</v>
      </c>
      <c r="M190" s="6">
        <v>186</v>
      </c>
      <c r="N190" s="17">
        <v>0.64600000000000002</v>
      </c>
    </row>
    <row r="191" spans="1:19" x14ac:dyDescent="0.3">
      <c r="A191" t="s">
        <v>389</v>
      </c>
      <c r="B191">
        <v>6.5</v>
      </c>
      <c r="E191" s="6" t="str">
        <v>Yimou Zhang</v>
      </c>
      <c r="F191" s="6" cm="1">
        <f t="array" ref="F191">AVERAGE(IF($A$2:$A$5044=E191,$B$2:$B$5044))</f>
        <v>7.0875000000000004</v>
      </c>
      <c r="G191" s="6" cm="1">
        <f t="array" ref="G191">COUNT(IF($A$2:$A$5044=E191,1))</f>
        <v>8</v>
      </c>
      <c r="J191" s="6" t="s">
        <v>10665</v>
      </c>
      <c r="K191" s="6">
        <v>6.85</v>
      </c>
      <c r="L191" s="6">
        <v>4</v>
      </c>
      <c r="M191" s="6">
        <v>188</v>
      </c>
      <c r="N191" s="17">
        <v>0.64200000000000002</v>
      </c>
    </row>
    <row r="192" spans="1:19" x14ac:dyDescent="0.3">
      <c r="A192" t="s">
        <v>278</v>
      </c>
      <c r="B192">
        <v>6.6</v>
      </c>
      <c r="E192" s="6" t="str">
        <v>Ash Brannon</v>
      </c>
      <c r="F192" s="6" cm="1">
        <f t="array" ref="F192">AVERAGE(IF($A$2:$A$5044=E192,$B$2:$B$5044))</f>
        <v>6.8</v>
      </c>
      <c r="G192" s="6" cm="1">
        <f t="array" ref="G192">COUNT(IF($A$2:$A$5044=E192,1))</f>
        <v>1</v>
      </c>
      <c r="J192" s="6" t="s">
        <v>14061</v>
      </c>
      <c r="K192" s="6">
        <v>6.85</v>
      </c>
      <c r="L192" s="6">
        <v>4</v>
      </c>
      <c r="M192" s="6">
        <v>188</v>
      </c>
      <c r="N192" s="17">
        <v>0.64200000000000002</v>
      </c>
    </row>
    <row r="193" spans="1:19" x14ac:dyDescent="0.3">
      <c r="A193" t="s">
        <v>721</v>
      </c>
      <c r="B193">
        <v>6.7</v>
      </c>
      <c r="E193" s="6" t="str">
        <v>Frank Oz</v>
      </c>
      <c r="F193" s="6" cm="1">
        <f t="array" ref="F193">AVERAGE(IF($A$2:$A$5044=E193,$B$2:$B$5044))</f>
        <v>6.5374999999999996</v>
      </c>
      <c r="G193" s="6" cm="1">
        <f t="array" ref="G193">COUNT(IF($A$2:$A$5044=E193,1))</f>
        <v>8</v>
      </c>
      <c r="J193" s="6" t="s">
        <v>371</v>
      </c>
      <c r="K193" s="6">
        <v>6.8428571428571425</v>
      </c>
      <c r="L193" s="6">
        <v>7</v>
      </c>
      <c r="M193" s="6">
        <v>190</v>
      </c>
      <c r="N193" s="17">
        <v>0.64</v>
      </c>
      <c r="S193" s="10"/>
    </row>
    <row r="194" spans="1:19" x14ac:dyDescent="0.3">
      <c r="A194" t="s">
        <v>1198</v>
      </c>
      <c r="B194">
        <v>6.4</v>
      </c>
      <c r="E194" s="6" t="str">
        <v>Jay Roach</v>
      </c>
      <c r="F194" s="6" cm="1">
        <f t="array" ref="F194">AVERAGE(IF($A$2:$A$5044=E194,$B$2:$B$5044))</f>
        <v>6.4875000000000007</v>
      </c>
      <c r="G194" s="6" cm="1">
        <f t="array" ref="G194">COUNT(IF($A$2:$A$5044=E194,1))</f>
        <v>8</v>
      </c>
      <c r="J194" s="6" t="s">
        <v>408</v>
      </c>
      <c r="K194" s="6">
        <v>6.8400000000000007</v>
      </c>
      <c r="L194" s="6">
        <v>5</v>
      </c>
      <c r="M194" s="6">
        <v>191</v>
      </c>
      <c r="N194" s="17">
        <v>0.63400000000000001</v>
      </c>
      <c r="S194" s="10"/>
    </row>
    <row r="195" spans="1:19" x14ac:dyDescent="0.3">
      <c r="A195" t="s">
        <v>1204</v>
      </c>
      <c r="B195">
        <v>5.8</v>
      </c>
      <c r="E195" s="6" t="str">
        <v>Luc Besson</v>
      </c>
      <c r="F195" s="6" cm="1">
        <f t="array" ref="F195">AVERAGE(IF($A$2:$A$5044=E195,$B$2:$B$5044))</f>
        <v>6.6</v>
      </c>
      <c r="G195" s="6" cm="1">
        <f t="array" ref="G195">COUNT(IF($A$2:$A$5044=E195,1))</f>
        <v>5</v>
      </c>
      <c r="J195" s="6" t="s">
        <v>2054</v>
      </c>
      <c r="K195" s="6">
        <v>6.8400000000000007</v>
      </c>
      <c r="L195" s="6">
        <v>5</v>
      </c>
      <c r="M195" s="6">
        <v>191</v>
      </c>
      <c r="N195" s="17">
        <v>0.63400000000000001</v>
      </c>
      <c r="S195" s="10"/>
    </row>
    <row r="196" spans="1:19" x14ac:dyDescent="0.3">
      <c r="A196" t="s">
        <v>389</v>
      </c>
      <c r="B196">
        <v>7.4</v>
      </c>
      <c r="E196" s="6" t="str">
        <v>Michael Patrick King</v>
      </c>
      <c r="F196" s="6" cm="1">
        <f t="array" ref="F196">AVERAGE(IF($A$2:$A$5044=E196,$B$2:$B$5044))</f>
        <v>4.3</v>
      </c>
      <c r="G196" s="6" cm="1">
        <f t="array" ref="G196">COUNT(IF($A$2:$A$5044=E196,1))</f>
        <v>1</v>
      </c>
      <c r="J196" s="6" t="s">
        <v>7204</v>
      </c>
      <c r="K196" s="6">
        <v>6.8400000000000007</v>
      </c>
      <c r="L196" s="6">
        <v>5</v>
      </c>
      <c r="M196" s="6">
        <v>191</v>
      </c>
      <c r="N196" s="17">
        <v>0.63400000000000001</v>
      </c>
    </row>
    <row r="197" spans="1:19" x14ac:dyDescent="0.3">
      <c r="A197" t="s">
        <v>1217</v>
      </c>
      <c r="B197">
        <v>7.8</v>
      </c>
      <c r="E197" s="6" t="str">
        <v>Bibo Bergeron</v>
      </c>
      <c r="F197" s="6" cm="1">
        <f t="array" ref="F197">AVERAGE(IF($A$2:$A$5044=E197,$B$2:$B$5044))</f>
        <v>6.5666666666666664</v>
      </c>
      <c r="G197" s="6" cm="1">
        <f t="array" ref="G197">COUNT(IF($A$2:$A$5044=E197,1))</f>
        <v>3</v>
      </c>
      <c r="J197" s="6" t="s">
        <v>4041</v>
      </c>
      <c r="K197" s="6">
        <v>6.839999999999999</v>
      </c>
      <c r="L197" s="6">
        <v>5</v>
      </c>
      <c r="M197" s="6">
        <v>194</v>
      </c>
      <c r="N197" s="17">
        <v>0.63300000000000001</v>
      </c>
      <c r="S197" s="10"/>
    </row>
    <row r="198" spans="1:19" x14ac:dyDescent="0.3">
      <c r="A198" t="s">
        <v>364</v>
      </c>
      <c r="B198">
        <v>6.6</v>
      </c>
      <c r="E198" s="6" t="str">
        <v>Sergey Bodrov</v>
      </c>
      <c r="F198" s="6" cm="1">
        <f t="array" ref="F198">AVERAGE(IF($A$2:$A$5044=E198,$B$2:$B$5044))</f>
        <v>6.2666666666666666</v>
      </c>
      <c r="G198" s="6" cm="1">
        <f t="array" ref="G198">COUNT(IF($A$2:$A$5044=E198,1))</f>
        <v>3</v>
      </c>
      <c r="J198" s="6" t="s">
        <v>1399</v>
      </c>
      <c r="K198" s="6">
        <v>6.833333333333333</v>
      </c>
      <c r="L198" s="6">
        <v>3</v>
      </c>
      <c r="M198" s="6">
        <v>195</v>
      </c>
      <c r="N198" s="17">
        <v>0.623</v>
      </c>
      <c r="S198" s="10"/>
    </row>
    <row r="199" spans="1:19" x14ac:dyDescent="0.3">
      <c r="A199" t="s">
        <v>912</v>
      </c>
      <c r="B199">
        <v>4.9000000000000004</v>
      </c>
      <c r="E199" s="6" t="str">
        <v>Wally Pfister</v>
      </c>
      <c r="F199" s="6" cm="1">
        <f t="array" ref="F199">AVERAGE(IF($A$2:$A$5044=E199,$B$2:$B$5044))</f>
        <v>6.3</v>
      </c>
      <c r="G199" s="6" cm="1">
        <f t="array" ref="G199">COUNT(IF($A$2:$A$5044=E199,1))</f>
        <v>1</v>
      </c>
      <c r="J199" s="6" t="s">
        <v>1813</v>
      </c>
      <c r="K199" s="6">
        <v>6.833333333333333</v>
      </c>
      <c r="L199" s="6">
        <v>3</v>
      </c>
      <c r="M199" s="6">
        <v>195</v>
      </c>
      <c r="N199" s="17">
        <v>0.623</v>
      </c>
      <c r="S199" s="10"/>
    </row>
    <row r="200" spans="1:19" x14ac:dyDescent="0.3">
      <c r="A200" t="s">
        <v>1229</v>
      </c>
      <c r="B200">
        <v>6.5</v>
      </c>
      <c r="E200" s="6" t="str">
        <v>Rupert Wyatt</v>
      </c>
      <c r="F200" s="6" cm="1">
        <f t="array" ref="F200">AVERAGE(IF($A$2:$A$5044=E200,$B$2:$B$5044))</f>
        <v>6.5333333333333341</v>
      </c>
      <c r="G200" s="6" cm="1">
        <f t="array" ref="G200">COUNT(IF($A$2:$A$5044=E200,1))</f>
        <v>3</v>
      </c>
      <c r="J200" s="6" t="s">
        <v>4212</v>
      </c>
      <c r="K200" s="6">
        <v>6.833333333333333</v>
      </c>
      <c r="L200" s="6">
        <v>3</v>
      </c>
      <c r="M200" s="6">
        <v>195</v>
      </c>
      <c r="N200" s="17">
        <v>0.623</v>
      </c>
      <c r="S200" s="10"/>
    </row>
    <row r="201" spans="1:19" x14ac:dyDescent="0.3">
      <c r="A201" t="s">
        <v>1237</v>
      </c>
      <c r="B201">
        <v>7.5</v>
      </c>
      <c r="E201" s="6" t="str">
        <v>Mark Waters</v>
      </c>
      <c r="F201" s="6" cm="1">
        <f t="array" ref="F201">AVERAGE(IF($A$2:$A$5044=E201,$B$2:$B$5044))</f>
        <v>6.3</v>
      </c>
      <c r="G201" s="6" cm="1">
        <f t="array" ref="G201">COUNT(IF($A$2:$A$5044=E201,1))</f>
        <v>6</v>
      </c>
      <c r="J201" s="6" t="s">
        <v>13030</v>
      </c>
      <c r="K201" s="6">
        <v>6.833333333333333</v>
      </c>
      <c r="L201" s="6">
        <v>3</v>
      </c>
      <c r="M201" s="6">
        <v>195</v>
      </c>
      <c r="N201" s="17">
        <v>0.623</v>
      </c>
      <c r="S201" s="10"/>
    </row>
    <row r="202" spans="1:19" x14ac:dyDescent="0.3">
      <c r="A202" t="s">
        <v>809</v>
      </c>
      <c r="B202">
        <v>6.2</v>
      </c>
      <c r="E202" s="6" t="str">
        <v>John Moore</v>
      </c>
      <c r="F202" s="6" cm="1">
        <f t="array" ref="F202">AVERAGE(IF($A$2:$A$5044=E202,$B$2:$B$5044))</f>
        <v>5.7999999999999989</v>
      </c>
      <c r="G202" s="6" cm="1">
        <f t="array" ref="G202">COUNT(IF($A$2:$A$5044=E202,1))</f>
        <v>4</v>
      </c>
      <c r="J202" s="6" t="s">
        <v>18812</v>
      </c>
      <c r="K202" s="6">
        <v>6.833333333333333</v>
      </c>
      <c r="L202" s="6">
        <v>3</v>
      </c>
      <c r="M202" s="6">
        <v>195</v>
      </c>
      <c r="N202" s="17">
        <v>0.623</v>
      </c>
      <c r="S202" s="10"/>
    </row>
    <row r="203" spans="1:19" x14ac:dyDescent="0.3">
      <c r="A203" t="s">
        <v>1246</v>
      </c>
      <c r="B203">
        <v>7.3</v>
      </c>
      <c r="E203" s="6" t="str">
        <v>John Lee Hancock</v>
      </c>
      <c r="F203" s="6" cm="1">
        <f t="array" ref="F203">AVERAGE(IF($A$2:$A$5044=E203,$B$2:$B$5044))</f>
        <v>6.8400000000000007</v>
      </c>
      <c r="G203" s="6" cm="1">
        <f t="array" ref="G203">COUNT(IF($A$2:$A$5044=E203,1))</f>
        <v>5</v>
      </c>
      <c r="J203" s="6" t="s">
        <v>1058</v>
      </c>
      <c r="K203" s="6">
        <v>6.8249999999999993</v>
      </c>
      <c r="L203" s="6">
        <v>12</v>
      </c>
      <c r="M203" s="6">
        <v>200</v>
      </c>
      <c r="N203" s="17">
        <v>0.61899999999999999</v>
      </c>
      <c r="S203" s="10"/>
    </row>
    <row r="204" spans="1:19" x14ac:dyDescent="0.3">
      <c r="A204" t="s">
        <v>1252</v>
      </c>
      <c r="B204">
        <v>7.5</v>
      </c>
      <c r="E204" s="6" t="str">
        <v>Renny Harlin</v>
      </c>
      <c r="F204" s="6" cm="1">
        <f t="array" ref="F204">AVERAGE(IF($A$2:$A$5044=E204,$B$2:$B$5044))</f>
        <v>5.7466666666666661</v>
      </c>
      <c r="G204" s="6" cm="1">
        <f t="array" ref="G204">COUNT(IF($A$2:$A$5044=E204,1))</f>
        <v>15</v>
      </c>
      <c r="J204" s="6" t="s">
        <v>1278</v>
      </c>
      <c r="K204" s="6">
        <v>6.8249999999999993</v>
      </c>
      <c r="L204" s="6">
        <v>4</v>
      </c>
      <c r="M204" s="6">
        <v>200</v>
      </c>
      <c r="N204" s="17">
        <v>0.61899999999999999</v>
      </c>
      <c r="S204" s="10"/>
    </row>
    <row r="205" spans="1:19" x14ac:dyDescent="0.3">
      <c r="A205" t="s">
        <v>1257</v>
      </c>
      <c r="B205">
        <v>5.6</v>
      </c>
      <c r="E205" s="6" t="str">
        <v>Phil Lord</v>
      </c>
      <c r="F205" s="6" cm="1">
        <f t="array" ref="F205">AVERAGE(IF($A$2:$A$5044=E205,$B$2:$B$5044))</f>
        <v>7.2749999999999995</v>
      </c>
      <c r="G205" s="6" cm="1">
        <f t="array" ref="G205">COUNT(IF($A$2:$A$5044=E205,1))</f>
        <v>4</v>
      </c>
      <c r="J205" s="6" t="s">
        <v>1039</v>
      </c>
      <c r="K205" s="6">
        <v>6.82</v>
      </c>
      <c r="L205" s="6">
        <v>5</v>
      </c>
      <c r="M205" s="6">
        <v>202</v>
      </c>
      <c r="N205" s="17">
        <v>0.61699999999999999</v>
      </c>
      <c r="S205" s="10"/>
    </row>
    <row r="206" spans="1:19" x14ac:dyDescent="0.3">
      <c r="A206" t="s">
        <v>668</v>
      </c>
      <c r="B206">
        <v>8.1999999999999993</v>
      </c>
      <c r="E206" s="6" t="str">
        <v>Ben Stiller</v>
      </c>
      <c r="F206" s="6" cm="1">
        <f t="array" ref="F206">AVERAGE(IF($A$2:$A$5044=E206,$B$2:$B$5044))</f>
        <v>6.3400000000000007</v>
      </c>
      <c r="G206" s="6" cm="1">
        <f t="array" ref="G206">COUNT(IF($A$2:$A$5044=E206,1))</f>
        <v>5</v>
      </c>
      <c r="J206" s="6" t="s">
        <v>4423</v>
      </c>
      <c r="K206" s="6">
        <v>6.8000000000000007</v>
      </c>
      <c r="L206" s="6">
        <v>4</v>
      </c>
      <c r="M206" s="6">
        <v>203</v>
      </c>
      <c r="N206" s="17">
        <v>0.61399999999999999</v>
      </c>
      <c r="S206" s="10"/>
    </row>
    <row r="207" spans="1:19" x14ac:dyDescent="0.3">
      <c r="A207" t="s">
        <v>40</v>
      </c>
      <c r="B207">
        <v>8.1</v>
      </c>
      <c r="E207" s="6" t="str">
        <v>Tony Bancroft</v>
      </c>
      <c r="F207" s="6" cm="1">
        <f t="array" ref="F207">AVERAGE(IF($A$2:$A$5044=E207,$B$2:$B$5044))</f>
        <v>7.5</v>
      </c>
      <c r="G207" s="6" cm="1">
        <f t="array" ref="G207">COUNT(IF($A$2:$A$5044=E207,1))</f>
        <v>1</v>
      </c>
      <c r="J207" s="6" t="s">
        <v>8197</v>
      </c>
      <c r="K207" s="6">
        <v>6.8000000000000007</v>
      </c>
      <c r="L207" s="6">
        <v>4</v>
      </c>
      <c r="M207" s="6">
        <v>203</v>
      </c>
      <c r="N207" s="17">
        <v>0.61399999999999999</v>
      </c>
    </row>
    <row r="208" spans="1:19" x14ac:dyDescent="0.3">
      <c r="A208" t="s">
        <v>1237</v>
      </c>
      <c r="B208">
        <v>6.4</v>
      </c>
      <c r="E208" s="6" t="str">
        <v>Timur Bekmambetov</v>
      </c>
      <c r="F208" s="6" cm="1">
        <f t="array" ref="F208">AVERAGE(IF($A$2:$A$5044=E208,$B$2:$B$5044))</f>
        <v>6.2166666666666677</v>
      </c>
      <c r="G208" s="6" cm="1">
        <f t="array" ref="G208">COUNT(IF($A$2:$A$5044=E208,1))</f>
        <v>6</v>
      </c>
      <c r="J208" s="6" t="s">
        <v>845</v>
      </c>
      <c r="K208" s="6">
        <v>6.8</v>
      </c>
      <c r="L208" s="6">
        <v>8</v>
      </c>
      <c r="M208" s="6">
        <v>205</v>
      </c>
      <c r="N208" s="17">
        <v>0.60399999999999998</v>
      </c>
      <c r="S208" s="10"/>
    </row>
    <row r="209" spans="1:19" x14ac:dyDescent="0.3">
      <c r="A209" t="s">
        <v>696</v>
      </c>
      <c r="B209">
        <v>6.7</v>
      </c>
      <c r="E209" s="6" t="str">
        <v>Walt Becker</v>
      </c>
      <c r="F209" s="6" cm="1">
        <f t="array" ref="F209">AVERAGE(IF($A$2:$A$5044=E209,$B$2:$B$5044))</f>
        <v>5.6750000000000007</v>
      </c>
      <c r="G209" s="6" cm="1">
        <f t="array" ref="G209">COUNT(IF($A$2:$A$5044=E209,1))</f>
        <v>4</v>
      </c>
      <c r="J209" s="6" t="s">
        <v>1680</v>
      </c>
      <c r="K209" s="6">
        <v>6.8</v>
      </c>
      <c r="L209" s="6">
        <v>3</v>
      </c>
      <c r="M209" s="6">
        <v>205</v>
      </c>
      <c r="N209" s="17">
        <v>0.60399999999999998</v>
      </c>
      <c r="S209" s="10"/>
    </row>
    <row r="210" spans="1:19" x14ac:dyDescent="0.3">
      <c r="A210" t="s">
        <v>850</v>
      </c>
      <c r="B210">
        <v>6.6</v>
      </c>
      <c r="E210" s="6" t="str">
        <v>Dennis Dugan</v>
      </c>
      <c r="F210" s="6" cm="1">
        <f t="array" ref="F210">AVERAGE(IF($A$2:$A$5044=E210,$B$2:$B$5044))</f>
        <v>5.7333333333333325</v>
      </c>
      <c r="G210" s="6" cm="1">
        <f t="array" ref="G210">COUNT(IF($A$2:$A$5044=E210,1))</f>
        <v>9</v>
      </c>
      <c r="J210" s="6" t="s">
        <v>11681</v>
      </c>
      <c r="K210" s="6">
        <v>6.8</v>
      </c>
      <c r="L210" s="6">
        <v>3</v>
      </c>
      <c r="M210" s="6">
        <v>205</v>
      </c>
      <c r="N210" s="17">
        <v>0.60399999999999998</v>
      </c>
      <c r="S210" s="10"/>
    </row>
    <row r="211" spans="1:19" x14ac:dyDescent="0.3">
      <c r="A211" t="s">
        <v>1278</v>
      </c>
      <c r="B211">
        <v>6.4</v>
      </c>
      <c r="E211" s="6" t="str">
        <v>Sydney Pollack</v>
      </c>
      <c r="F211" s="6" cm="1">
        <f t="array" ref="F211">AVERAGE(IF($A$2:$A$5044=E211,$B$2:$B$5044))</f>
        <v>6.58</v>
      </c>
      <c r="G211" s="6" cm="1">
        <f t="array" ref="G211">COUNT(IF($A$2:$A$5044=E211,1))</f>
        <v>5</v>
      </c>
      <c r="J211" s="6" t="s">
        <v>14884</v>
      </c>
      <c r="K211" s="6">
        <v>6.8</v>
      </c>
      <c r="L211" s="6">
        <v>3</v>
      </c>
      <c r="M211" s="6">
        <v>205</v>
      </c>
      <c r="N211" s="17">
        <v>0.60399999999999998</v>
      </c>
    </row>
    <row r="212" spans="1:19" x14ac:dyDescent="0.3">
      <c r="A212" t="s">
        <v>118</v>
      </c>
      <c r="B212">
        <v>7.5</v>
      </c>
      <c r="E212" s="6" t="str">
        <v>Thor Freudenthal</v>
      </c>
      <c r="F212" s="6" cm="1">
        <f t="array" ref="F212">AVERAGE(IF($A$2:$A$5044=E212,$B$2:$B$5044))</f>
        <v>5.833333333333333</v>
      </c>
      <c r="G212" s="6" cm="1">
        <f t="array" ref="G212">COUNT(IF($A$2:$A$5044=E212,1))</f>
        <v>3</v>
      </c>
      <c r="J212" s="6" t="s">
        <v>14895</v>
      </c>
      <c r="K212" s="6">
        <v>6.8</v>
      </c>
      <c r="L212" s="6">
        <v>3</v>
      </c>
      <c r="M212" s="6">
        <v>205</v>
      </c>
      <c r="N212" s="17">
        <v>0.60399999999999998</v>
      </c>
    </row>
    <row r="213" spans="1:19" x14ac:dyDescent="0.3">
      <c r="A213" t="s">
        <v>408</v>
      </c>
      <c r="B213">
        <v>7.3</v>
      </c>
      <c r="E213" s="6" t="str">
        <v>Brian De Palma</v>
      </c>
      <c r="F213" s="6" cm="1">
        <f t="array" ref="F213">AVERAGE(IF($A$2:$A$5044=E213,$B$2:$B$5044))</f>
        <v>6.6833333333333336</v>
      </c>
      <c r="G213" s="6" cm="1">
        <f t="array" ref="G213">COUNT(IF($A$2:$A$5044=E213,1))</f>
        <v>12</v>
      </c>
      <c r="J213" s="6" t="s">
        <v>6046</v>
      </c>
      <c r="K213" s="6">
        <v>6.7999999999999989</v>
      </c>
      <c r="L213" s="6">
        <v>7</v>
      </c>
      <c r="M213" s="6">
        <v>210</v>
      </c>
      <c r="N213" s="17">
        <v>0.60199999999999998</v>
      </c>
      <c r="S213" s="10"/>
    </row>
    <row r="214" spans="1:19" x14ac:dyDescent="0.3">
      <c r="A214" t="s">
        <v>1294</v>
      </c>
      <c r="B214">
        <v>7.5</v>
      </c>
      <c r="E214" s="6" t="str">
        <v>Mick Jackson</v>
      </c>
      <c r="F214" s="6" cm="1">
        <f t="array" ref="F214">AVERAGE(IF($A$2:$A$5044=E214,$B$2:$B$5044))</f>
        <v>5.75</v>
      </c>
      <c r="G214" s="6" cm="1">
        <f t="array" ref="G214">COUNT(IF($A$2:$A$5044=E214,1))</f>
        <v>2</v>
      </c>
      <c r="J214" s="6" t="s">
        <v>1739</v>
      </c>
      <c r="K214" s="6">
        <v>6.791666666666667</v>
      </c>
      <c r="L214" s="6">
        <v>12</v>
      </c>
      <c r="M214" s="6">
        <v>211</v>
      </c>
      <c r="N214" s="17">
        <v>0.6</v>
      </c>
      <c r="S214" s="10"/>
    </row>
    <row r="215" spans="1:19" x14ac:dyDescent="0.3">
      <c r="A215" t="s">
        <v>1114</v>
      </c>
      <c r="B215">
        <v>5.8</v>
      </c>
      <c r="E215" s="6" t="str">
        <v>Alan J. Pakula</v>
      </c>
      <c r="F215" s="6" cm="1">
        <f t="array" ref="F215">AVERAGE(IF($A$2:$A$5044=E215,$B$2:$B$5044))</f>
        <v>6.3</v>
      </c>
      <c r="G215" s="6" cm="1">
        <f t="array" ref="G215">COUNT(IF($A$2:$A$5044=E215,1))</f>
        <v>2</v>
      </c>
      <c r="J215" s="6" t="s">
        <v>2495</v>
      </c>
      <c r="K215" s="6">
        <v>6.7888888888888896</v>
      </c>
      <c r="L215" s="6">
        <v>9</v>
      </c>
      <c r="M215" s="6">
        <v>212</v>
      </c>
      <c r="N215" s="17">
        <v>0.59799999999999998</v>
      </c>
      <c r="S215" s="10"/>
    </row>
    <row r="216" spans="1:19" x14ac:dyDescent="0.3">
      <c r="A216" t="s">
        <v>1304</v>
      </c>
      <c r="B216">
        <v>7.5</v>
      </c>
      <c r="E216" s="6" t="str">
        <v>Kathryn Bigelow</v>
      </c>
      <c r="F216" s="6" cm="1">
        <f t="array" ref="F216">AVERAGE(IF($A$2:$A$5044=E216,$B$2:$B$5044))</f>
        <v>7.2333333333333343</v>
      </c>
      <c r="G216" s="6" cm="1">
        <f t="array" ref="G216">COUNT(IF($A$2:$A$5044=E216,1))</f>
        <v>3</v>
      </c>
      <c r="J216" s="6" t="s">
        <v>4537</v>
      </c>
      <c r="K216" s="6">
        <v>6.7799999999999994</v>
      </c>
      <c r="L216" s="6">
        <v>5</v>
      </c>
      <c r="M216" s="6">
        <v>213</v>
      </c>
      <c r="N216" s="17">
        <v>0.59599999999999997</v>
      </c>
    </row>
    <row r="217" spans="1:19" x14ac:dyDescent="0.3">
      <c r="A217" t="s">
        <v>1311</v>
      </c>
      <c r="B217">
        <v>6.6</v>
      </c>
      <c r="E217" s="6" t="str">
        <v>John Milius</v>
      </c>
      <c r="F217" s="6" cm="1">
        <f t="array" ref="F217">AVERAGE(IF($A$2:$A$5044=E217,$B$2:$B$5044))</f>
        <v>6.4749999999999996</v>
      </c>
      <c r="G217" s="6" cm="1">
        <f t="array" ref="G217">COUNT(IF($A$2:$A$5044=E217,1))</f>
        <v>4</v>
      </c>
      <c r="J217" s="6" t="s">
        <v>18269</v>
      </c>
      <c r="K217" s="6">
        <v>6.7750000000000004</v>
      </c>
      <c r="L217" s="6">
        <v>4</v>
      </c>
      <c r="M217" s="6">
        <v>214</v>
      </c>
      <c r="N217" s="17">
        <v>0.59499999999999997</v>
      </c>
      <c r="S217" s="10"/>
    </row>
    <row r="218" spans="1:19" x14ac:dyDescent="0.3">
      <c r="A218" t="s">
        <v>1318</v>
      </c>
      <c r="B218">
        <v>6.7</v>
      </c>
      <c r="E218" s="6" t="str">
        <v>Andrey Konchalovskiy</v>
      </c>
      <c r="F218" s="6" cm="1">
        <f t="array" ref="F218">AVERAGE(IF($A$2:$A$5044=E218,$B$2:$B$5044))</f>
        <v>5.35</v>
      </c>
      <c r="G218" s="6" cm="1">
        <f t="array" ref="G218">COUNT(IF($A$2:$A$5044=E218,1))</f>
        <v>2</v>
      </c>
      <c r="J218" s="6" t="s">
        <v>4166</v>
      </c>
      <c r="K218" s="6">
        <v>6.7749999999999995</v>
      </c>
      <c r="L218" s="6">
        <v>8</v>
      </c>
      <c r="M218" s="6">
        <v>215</v>
      </c>
      <c r="N218" s="17">
        <v>0.59299999999999997</v>
      </c>
      <c r="S218" s="10"/>
    </row>
    <row r="219" spans="1:19" x14ac:dyDescent="0.3">
      <c r="A219" t="s">
        <v>1324</v>
      </c>
      <c r="B219">
        <v>3.7</v>
      </c>
      <c r="E219" s="6" t="str">
        <v>Gary Ross</v>
      </c>
      <c r="F219" s="6" cm="1">
        <f t="array" ref="F219">AVERAGE(IF($A$2:$A$5044=E219,$B$2:$B$5044))</f>
        <v>7.1000000000000005</v>
      </c>
      <c r="G219" s="6" cm="1">
        <f t="array" ref="G219">COUNT(IF($A$2:$A$5044=E219,1))</f>
        <v>3</v>
      </c>
      <c r="J219" s="6" t="s">
        <v>507</v>
      </c>
      <c r="K219" s="6">
        <v>6.7714285714285722</v>
      </c>
      <c r="L219" s="6">
        <v>7</v>
      </c>
      <c r="M219" s="6">
        <v>216</v>
      </c>
      <c r="N219" s="17">
        <v>0.59099999999999997</v>
      </c>
      <c r="S219" s="10"/>
    </row>
    <row r="220" spans="1:19" x14ac:dyDescent="0.3">
      <c r="A220" t="s">
        <v>850</v>
      </c>
      <c r="B220">
        <v>6</v>
      </c>
      <c r="E220" s="6" t="str">
        <v>Paul W.S. Anderson</v>
      </c>
      <c r="F220" s="6" cm="1">
        <f t="array" ref="F220">AVERAGE(IF($A$2:$A$5044=E220,$B$2:$B$5044))</f>
        <v>5.99</v>
      </c>
      <c r="G220" s="6" cm="1">
        <f t="array" ref="G220">COUNT(IF($A$2:$A$5044=E220,1))</f>
        <v>10</v>
      </c>
      <c r="J220" s="6" t="s">
        <v>1489</v>
      </c>
      <c r="K220" s="6">
        <v>6.7714285714285705</v>
      </c>
      <c r="L220" s="6">
        <v>7</v>
      </c>
      <c r="M220" s="6">
        <v>217</v>
      </c>
      <c r="N220" s="17">
        <v>0.58899999999999997</v>
      </c>
      <c r="S220" s="10"/>
    </row>
    <row r="221" spans="1:19" x14ac:dyDescent="0.3">
      <c r="A221" t="s">
        <v>428</v>
      </c>
      <c r="B221">
        <v>6.4</v>
      </c>
      <c r="E221" s="6" t="str">
        <v>Genndy Tartakovsky</v>
      </c>
      <c r="F221" s="6" cm="1">
        <f t="array" ref="F221">AVERAGE(IF($A$2:$A$5044=E221,$B$2:$B$5044))</f>
        <v>6.9</v>
      </c>
      <c r="G221" s="6" cm="1">
        <f t="array" ref="G221">COUNT(IF($A$2:$A$5044=E221,1))</f>
        <v>2</v>
      </c>
      <c r="J221" s="6" t="s">
        <v>1198</v>
      </c>
      <c r="K221" s="6">
        <v>6.7666666666666675</v>
      </c>
      <c r="L221" s="6">
        <v>9</v>
      </c>
      <c r="M221" s="6">
        <v>218</v>
      </c>
      <c r="N221" s="17">
        <v>0.58699999999999997</v>
      </c>
      <c r="S221" s="10"/>
    </row>
    <row r="222" spans="1:19" x14ac:dyDescent="0.3">
      <c r="A222" t="s">
        <v>1340</v>
      </c>
      <c r="B222">
        <v>6.1</v>
      </c>
      <c r="E222" s="6" t="str">
        <v>Kevin Lima</v>
      </c>
      <c r="F222" s="6" cm="1">
        <f t="array" ref="F222">AVERAGE(IF($A$2:$A$5044=E222,$B$2:$B$5044))</f>
        <v>5.9499999999999993</v>
      </c>
      <c r="G222" s="6" cm="1">
        <f t="array" ref="G222">COUNT(IF($A$2:$A$5044=E222,1))</f>
        <v>2</v>
      </c>
      <c r="J222" s="6" t="s">
        <v>3836</v>
      </c>
      <c r="K222" s="6">
        <v>6.7666666666666666</v>
      </c>
      <c r="L222" s="6">
        <v>3</v>
      </c>
      <c r="M222" s="6">
        <v>219</v>
      </c>
      <c r="N222" s="17">
        <v>0.58499999999999996</v>
      </c>
      <c r="S222" s="10"/>
    </row>
    <row r="223" spans="1:19" x14ac:dyDescent="0.3">
      <c r="A223" t="s">
        <v>710</v>
      </c>
      <c r="B223">
        <v>6.4</v>
      </c>
      <c r="E223" s="6" t="str">
        <v>Daniel Espinosa</v>
      </c>
      <c r="F223" s="6" cm="1">
        <f t="array" ref="F223">AVERAGE(IF($A$2:$A$5044=E223,$B$2:$B$5044))</f>
        <v>6.6333333333333329</v>
      </c>
      <c r="G223" s="6" cm="1">
        <f t="array" ref="G223">COUNT(IF($A$2:$A$5044=E223,1))</f>
        <v>3</v>
      </c>
      <c r="J223" s="6" t="s">
        <v>8052</v>
      </c>
      <c r="K223" s="6">
        <v>6.7666666666666657</v>
      </c>
      <c r="L223" s="6">
        <v>3</v>
      </c>
      <c r="M223" s="6">
        <v>220</v>
      </c>
      <c r="N223" s="17">
        <v>0.58099999999999996</v>
      </c>
      <c r="S223" s="10"/>
    </row>
    <row r="224" spans="1:19" x14ac:dyDescent="0.3">
      <c r="A224" t="s">
        <v>1351</v>
      </c>
      <c r="B224">
        <v>5.6</v>
      </c>
      <c r="E224" s="6" t="str">
        <v>Nancy Meyers</v>
      </c>
      <c r="F224" s="6" cm="1">
        <f t="array" ref="F224">AVERAGE(IF($A$2:$A$5044=E224,$B$2:$B$5044))</f>
        <v>6.7600000000000007</v>
      </c>
      <c r="G224" s="6" cm="1">
        <f t="array" ref="G224">COUNT(IF($A$2:$A$5044=E224,1))</f>
        <v>5</v>
      </c>
      <c r="J224" s="6" t="s">
        <v>20333</v>
      </c>
      <c r="K224" s="6">
        <v>6.7666666666666657</v>
      </c>
      <c r="L224" s="6">
        <v>3</v>
      </c>
      <c r="M224" s="6">
        <v>220</v>
      </c>
      <c r="N224" s="17">
        <v>0.58099999999999996</v>
      </c>
      <c r="S224" s="10"/>
    </row>
    <row r="225" spans="1:19" x14ac:dyDescent="0.3">
      <c r="A225" t="s">
        <v>1064</v>
      </c>
      <c r="B225">
        <v>8</v>
      </c>
      <c r="E225" s="6" t="str">
        <v>Roger Allers</v>
      </c>
      <c r="F225" s="6" cm="1">
        <f t="array" ref="F225">AVERAGE(IF($A$2:$A$5044=E225,$B$2:$B$5044))</f>
        <v>7.35</v>
      </c>
      <c r="G225" s="6" cm="1">
        <f t="array" ref="G225">COUNT(IF($A$2:$A$5044=E225,1))</f>
        <v>2</v>
      </c>
      <c r="J225" s="6" t="s">
        <v>5050</v>
      </c>
      <c r="K225" s="6">
        <v>6.7624999999999993</v>
      </c>
      <c r="L225" s="6">
        <v>8</v>
      </c>
      <c r="M225" s="6">
        <v>222</v>
      </c>
      <c r="N225" s="17">
        <v>0.57899999999999996</v>
      </c>
      <c r="S225" s="10"/>
    </row>
    <row r="226" spans="1:19" x14ac:dyDescent="0.3">
      <c r="A226" t="s">
        <v>1362</v>
      </c>
      <c r="B226">
        <v>5.2</v>
      </c>
      <c r="E226" s="6" t="str">
        <v>Neil Burger</v>
      </c>
      <c r="F226" s="6" cm="1">
        <f t="array" ref="F226">AVERAGE(IF($A$2:$A$5044=E226,$B$2:$B$5044))</f>
        <v>7.1</v>
      </c>
      <c r="G226" s="6" cm="1">
        <f t="array" ref="G226">COUNT(IF($A$2:$A$5044=E226,1))</f>
        <v>5</v>
      </c>
      <c r="J226" s="6" t="s">
        <v>801</v>
      </c>
      <c r="K226" s="6">
        <v>6.7600000000000007</v>
      </c>
      <c r="L226" s="6">
        <v>5</v>
      </c>
      <c r="M226" s="6">
        <v>223</v>
      </c>
      <c r="N226" s="17">
        <v>0.57599999999999996</v>
      </c>
    </row>
    <row r="227" spans="1:19" x14ac:dyDescent="0.3">
      <c r="A227" t="s">
        <v>1155</v>
      </c>
      <c r="B227">
        <v>7.1</v>
      </c>
      <c r="E227" s="6" t="str">
        <v>Jean-Jacques Annaud</v>
      </c>
      <c r="F227" s="6" cm="1">
        <f t="array" ref="F227">AVERAGE(IF($A$2:$A$5044=E227,$B$2:$B$5044))</f>
        <v>7.2750000000000004</v>
      </c>
      <c r="G227" s="6" cm="1">
        <f t="array" ref="G227">COUNT(IF($A$2:$A$5044=E227,1))</f>
        <v>4</v>
      </c>
      <c r="J227" s="6" t="s">
        <v>2367</v>
      </c>
      <c r="K227" s="6">
        <v>6.7600000000000007</v>
      </c>
      <c r="L227" s="6">
        <v>5</v>
      </c>
      <c r="M227" s="6">
        <v>223</v>
      </c>
      <c r="N227" s="17">
        <v>0.57599999999999996</v>
      </c>
      <c r="S227" s="10"/>
    </row>
    <row r="228" spans="1:19" x14ac:dyDescent="0.3">
      <c r="A228" t="s">
        <v>327</v>
      </c>
      <c r="B228">
        <v>4.8</v>
      </c>
      <c r="E228" s="6" t="str">
        <v>Sarah Smith</v>
      </c>
      <c r="F228" s="6" cm="1">
        <f t="array" ref="F228">AVERAGE(IF($A$2:$A$5044=E228,$B$2:$B$5044))</f>
        <v>7.1</v>
      </c>
      <c r="G228" s="6" cm="1">
        <f t="array" ref="G228">COUNT(IF($A$2:$A$5044=E228,1))</f>
        <v>1</v>
      </c>
      <c r="J228" s="6" t="s">
        <v>3401</v>
      </c>
      <c r="K228" s="6">
        <v>6.76</v>
      </c>
      <c r="L228" s="6">
        <v>5</v>
      </c>
      <c r="M228" s="6">
        <v>225</v>
      </c>
      <c r="N228" s="17">
        <v>0.57399999999999995</v>
      </c>
      <c r="S228" s="10"/>
    </row>
    <row r="229" spans="1:19" x14ac:dyDescent="0.3">
      <c r="A229" t="s">
        <v>187</v>
      </c>
      <c r="B229">
        <v>7</v>
      </c>
      <c r="E229" s="6" t="str">
        <v>Martin Brest</v>
      </c>
      <c r="F229" s="6" cm="1">
        <f t="array" ref="F229">AVERAGE(IF($A$2:$A$5044=E229,$B$2:$B$5044))</f>
        <v>6.1000000000000005</v>
      </c>
      <c r="G229" s="6" cm="1">
        <f t="array" ref="G229">COUNT(IF($A$2:$A$5044=E229,1))</f>
        <v>4</v>
      </c>
      <c r="J229" s="6" t="s">
        <v>5624</v>
      </c>
      <c r="K229" s="6">
        <v>6.7500000000000009</v>
      </c>
      <c r="L229" s="6">
        <v>4</v>
      </c>
      <c r="M229" s="6">
        <v>226</v>
      </c>
      <c r="N229" s="17">
        <v>0.57199999999999995</v>
      </c>
      <c r="S229" s="10"/>
    </row>
    <row r="230" spans="1:19" x14ac:dyDescent="0.3">
      <c r="A230" t="s">
        <v>946</v>
      </c>
      <c r="B230">
        <v>5.4</v>
      </c>
      <c r="E230" s="6" t="str">
        <v>Andrew Davis</v>
      </c>
      <c r="F230" s="6" cm="1">
        <f t="array" ref="F230">AVERAGE(IF($A$2:$A$5044=E230,$B$2:$B$5044))</f>
        <v>6.5</v>
      </c>
      <c r="G230" s="6" cm="1">
        <f t="array" ref="G230">COUNT(IF($A$2:$A$5044=E230,1))</f>
        <v>4</v>
      </c>
      <c r="J230" s="6" t="s">
        <v>5059</v>
      </c>
      <c r="K230" s="6">
        <v>6.75</v>
      </c>
      <c r="L230" s="6">
        <v>4</v>
      </c>
      <c r="M230" s="6">
        <v>227</v>
      </c>
      <c r="N230" s="17">
        <v>0.56599999999999995</v>
      </c>
      <c r="S230" s="10"/>
    </row>
    <row r="231" spans="1:19" x14ac:dyDescent="0.3">
      <c r="A231" t="s">
        <v>1389</v>
      </c>
      <c r="B231">
        <v>6.6</v>
      </c>
      <c r="E231" s="6" t="str">
        <v>Bob Fosse</v>
      </c>
      <c r="F231" s="6" cm="1">
        <f t="array" ref="F231">AVERAGE(IF($A$2:$A$5044=E231,$B$2:$B$5044))</f>
        <v>7.4</v>
      </c>
      <c r="G231" s="6" cm="1">
        <f t="array" ref="G231">COUNT(IF($A$2:$A$5044=E231,1))</f>
        <v>2</v>
      </c>
      <c r="J231" s="6" t="s">
        <v>5408</v>
      </c>
      <c r="K231" s="6">
        <v>6.75</v>
      </c>
      <c r="L231" s="6">
        <v>4</v>
      </c>
      <c r="M231" s="6">
        <v>227</v>
      </c>
      <c r="N231" s="17">
        <v>0.56599999999999995</v>
      </c>
    </row>
    <row r="232" spans="1:19" x14ac:dyDescent="0.3">
      <c r="A232" t="s">
        <v>1394</v>
      </c>
      <c r="B232">
        <v>6.7</v>
      </c>
      <c r="E232" s="6" t="str">
        <v>Tarsem Singh</v>
      </c>
      <c r="F232" s="6" cm="1">
        <f t="array" ref="F232">AVERAGE(IF($A$2:$A$5044=E232,$B$2:$B$5044))</f>
        <v>6.125</v>
      </c>
      <c r="G232" s="6" cm="1">
        <f t="array" ref="G232">COUNT(IF($A$2:$A$5044=E232,1))</f>
        <v>4</v>
      </c>
      <c r="J232" s="6" t="s">
        <v>8972</v>
      </c>
      <c r="K232" s="6">
        <v>6.75</v>
      </c>
      <c r="L232" s="6">
        <v>4</v>
      </c>
      <c r="M232" s="6">
        <v>227</v>
      </c>
      <c r="N232" s="17">
        <v>0.56599999999999995</v>
      </c>
    </row>
    <row r="233" spans="1:19" x14ac:dyDescent="0.3">
      <c r="A233" t="s">
        <v>1399</v>
      </c>
      <c r="B233">
        <v>6.2</v>
      </c>
      <c r="E233" s="6" t="str">
        <v>Edgar Wright</v>
      </c>
      <c r="F233" s="6" cm="1">
        <f t="array" ref="F233">AVERAGE(IF($A$2:$A$5044=E233,$B$2:$B$5044))</f>
        <v>7.6</v>
      </c>
      <c r="G233" s="6" cm="1">
        <f t="array" ref="G233">COUNT(IF($A$2:$A$5044=E233,1))</f>
        <v>4</v>
      </c>
      <c r="J233" s="6" t="s">
        <v>2641</v>
      </c>
      <c r="K233" s="6">
        <v>6.74</v>
      </c>
      <c r="L233" s="6">
        <v>5</v>
      </c>
      <c r="M233" s="6">
        <v>230</v>
      </c>
      <c r="N233" s="17">
        <v>0.56399999999999995</v>
      </c>
      <c r="S233" s="10"/>
    </row>
    <row r="234" spans="1:19" x14ac:dyDescent="0.3">
      <c r="A234" t="s">
        <v>443</v>
      </c>
      <c r="B234">
        <v>6.1</v>
      </c>
      <c r="E234" s="6" t="str">
        <v>Jon Amiel</v>
      </c>
      <c r="F234" s="6" cm="1">
        <f t="array" ref="F234">AVERAGE(IF($A$2:$A$5044=E234,$B$2:$B$5044))</f>
        <v>6.2000000000000011</v>
      </c>
      <c r="G234" s="6" cm="1">
        <f t="array" ref="G234">COUNT(IF($A$2:$A$5044=E234,1))</f>
        <v>4</v>
      </c>
      <c r="J234" s="6" t="s">
        <v>1318</v>
      </c>
      <c r="K234" s="6">
        <v>6.7333333333333334</v>
      </c>
      <c r="L234" s="6">
        <v>3</v>
      </c>
      <c r="M234" s="6">
        <v>231</v>
      </c>
      <c r="N234" s="17">
        <v>0.55700000000000005</v>
      </c>
      <c r="S234" s="10"/>
    </row>
    <row r="235" spans="1:19" x14ac:dyDescent="0.3">
      <c r="A235" t="s">
        <v>1413</v>
      </c>
      <c r="B235">
        <v>5.3</v>
      </c>
      <c r="E235" s="6" t="str">
        <v>Peter Segal</v>
      </c>
      <c r="F235" s="6" cm="1">
        <f t="array" ref="F235">AVERAGE(IF($A$2:$A$5044=E235,$B$2:$B$5044))</f>
        <v>6.1857142857142851</v>
      </c>
      <c r="G235" s="6" cm="1">
        <f t="array" ref="G235">COUNT(IF($A$2:$A$5044=E235,1))</f>
        <v>7</v>
      </c>
      <c r="J235" s="6" t="s">
        <v>4053</v>
      </c>
      <c r="K235" s="6">
        <v>6.7333333333333334</v>
      </c>
      <c r="L235" s="6">
        <v>3</v>
      </c>
      <c r="M235" s="6">
        <v>231</v>
      </c>
      <c r="N235" s="17">
        <v>0.55700000000000005</v>
      </c>
      <c r="S235" s="10"/>
    </row>
    <row r="236" spans="1:19" x14ac:dyDescent="0.3">
      <c r="A236" t="s">
        <v>1421</v>
      </c>
      <c r="B236">
        <v>6.3</v>
      </c>
      <c r="E236" s="6" t="str">
        <v>Pete Travis</v>
      </c>
      <c r="F236" s="6" cm="1">
        <f t="array" ref="F236">AVERAGE(IF($A$2:$A$5044=E236,$B$2:$B$5044))</f>
        <v>6.9333333333333327</v>
      </c>
      <c r="G236" s="6" cm="1">
        <f t="array" ref="G236">COUNT(IF($A$2:$A$5044=E236,1))</f>
        <v>3</v>
      </c>
      <c r="J236" s="6" t="s">
        <v>5683</v>
      </c>
      <c r="K236" s="6">
        <v>6.7333333333333334</v>
      </c>
      <c r="L236" s="6">
        <v>3</v>
      </c>
      <c r="M236" s="6">
        <v>231</v>
      </c>
      <c r="N236" s="17">
        <v>0.55700000000000005</v>
      </c>
    </row>
    <row r="237" spans="1:19" x14ac:dyDescent="0.3">
      <c r="A237" t="s">
        <v>299</v>
      </c>
      <c r="B237">
        <v>7</v>
      </c>
      <c r="E237" s="6" t="str">
        <v>George A. Romero</v>
      </c>
      <c r="F237" s="6" cm="1">
        <f t="array" ref="F237">AVERAGE(IF($A$2:$A$5044=E237,$B$2:$B$5044))</f>
        <v>6.7888888888888896</v>
      </c>
      <c r="G237" s="6" cm="1">
        <f t="array" ref="G237">COUNT(IF($A$2:$A$5044=E237,1))</f>
        <v>9</v>
      </c>
      <c r="J237" s="6" t="s">
        <v>14099</v>
      </c>
      <c r="K237" s="6">
        <v>6.7333333333333334</v>
      </c>
      <c r="L237" s="6">
        <v>3</v>
      </c>
      <c r="M237" s="6">
        <v>231</v>
      </c>
      <c r="N237" s="17">
        <v>0.55700000000000005</v>
      </c>
    </row>
    <row r="238" spans="1:19" x14ac:dyDescent="0.3">
      <c r="A238" t="s">
        <v>1432</v>
      </c>
      <c r="B238">
        <v>7.6</v>
      </c>
      <c r="E238" s="6" t="str">
        <v>Sylvester Stallone</v>
      </c>
      <c r="F238" s="6" cm="1">
        <f t="array" ref="F238">AVERAGE(IF($A$2:$A$5044=E238,$B$2:$B$5044))</f>
        <v>6.85</v>
      </c>
      <c r="G238" s="6" cm="1">
        <f t="array" ref="G238">COUNT(IF($A$2:$A$5044=E238,1))</f>
        <v>2</v>
      </c>
      <c r="J238" s="6" t="s">
        <v>1175</v>
      </c>
      <c r="K238" s="6">
        <v>6.7249999999999996</v>
      </c>
      <c r="L238" s="6">
        <v>4</v>
      </c>
      <c r="M238" s="6">
        <v>235</v>
      </c>
      <c r="N238" s="17">
        <v>0.55500000000000005</v>
      </c>
    </row>
    <row r="239" spans="1:19" x14ac:dyDescent="0.3">
      <c r="A239" t="s">
        <v>1432</v>
      </c>
      <c r="B239">
        <v>6.7</v>
      </c>
      <c r="E239" s="6" t="str">
        <v>Todd Phillips</v>
      </c>
      <c r="F239" s="6" cm="1">
        <f t="array" ref="F239">AVERAGE(IF($A$2:$A$5044=E239,$B$2:$B$5044))</f>
        <v>6.6571428571428575</v>
      </c>
      <c r="G239" s="6" cm="1">
        <f t="array" ref="G239">COUNT(IF($A$2:$A$5044=E239,1))</f>
        <v>7</v>
      </c>
      <c r="J239" s="6" t="s">
        <v>5081</v>
      </c>
      <c r="K239" s="6">
        <v>6.7200000000000006</v>
      </c>
      <c r="L239" s="6">
        <v>5</v>
      </c>
      <c r="M239" s="6">
        <v>236</v>
      </c>
      <c r="N239" s="17">
        <v>0.55300000000000005</v>
      </c>
    </row>
    <row r="240" spans="1:19" x14ac:dyDescent="0.3">
      <c r="A240" t="s">
        <v>469</v>
      </c>
      <c r="B240">
        <v>8.1</v>
      </c>
      <c r="E240" s="6" t="str">
        <v>Gary Winick</v>
      </c>
      <c r="F240" s="6" cm="1">
        <f t="array" ref="F240">AVERAGE(IF($A$2:$A$5044=E240,$B$2:$B$5044))</f>
        <v>6.14</v>
      </c>
      <c r="G240" s="6" cm="1">
        <f t="array" ref="G240">COUNT(IF($A$2:$A$5044=E240,1))</f>
        <v>5</v>
      </c>
      <c r="J240" s="6" t="s">
        <v>1304</v>
      </c>
      <c r="K240" s="6">
        <v>6.7166666666666659</v>
      </c>
      <c r="L240" s="6">
        <v>6</v>
      </c>
      <c r="M240" s="6">
        <v>237</v>
      </c>
      <c r="N240" s="17">
        <v>0.55100000000000005</v>
      </c>
    </row>
    <row r="241" spans="1:19" x14ac:dyDescent="0.3">
      <c r="A241" t="s">
        <v>1421</v>
      </c>
      <c r="B241">
        <v>6.7</v>
      </c>
      <c r="E241" s="6" t="str">
        <v>Mimi Leder</v>
      </c>
      <c r="F241" s="6" cm="1">
        <f t="array" ref="F241">AVERAGE(IF($A$2:$A$5044=E241,$B$2:$B$5044))</f>
        <v>6.3999999999999995</v>
      </c>
      <c r="G241" s="6" cm="1">
        <f t="array" ref="G241">COUNT(IF($A$2:$A$5044=E241,1))</f>
        <v>3</v>
      </c>
      <c r="J241" s="6" t="s">
        <v>313</v>
      </c>
      <c r="K241" s="6">
        <v>6.7111111111111121</v>
      </c>
      <c r="L241" s="6">
        <v>9</v>
      </c>
      <c r="M241" s="6">
        <v>238</v>
      </c>
      <c r="N241" s="17">
        <v>0.54900000000000004</v>
      </c>
      <c r="S241" s="10"/>
    </row>
    <row r="242" spans="1:19" x14ac:dyDescent="0.3">
      <c r="A242" t="s">
        <v>1432</v>
      </c>
      <c r="B242">
        <v>6.5</v>
      </c>
      <c r="E242" s="6" t="str">
        <v>Seth Gordon</v>
      </c>
      <c r="F242" s="6" cm="1">
        <f t="array" ref="F242">AVERAGE(IF($A$2:$A$5044=E242,$B$2:$B$5044))</f>
        <v>6.0666666666666664</v>
      </c>
      <c r="G242" s="6" cm="1">
        <f t="array" ref="G242">COUNT(IF($A$2:$A$5044=E242,1))</f>
        <v>3</v>
      </c>
      <c r="J242" s="6" t="s">
        <v>1526</v>
      </c>
      <c r="K242" s="6">
        <v>6.7062499999999998</v>
      </c>
      <c r="L242" s="6">
        <v>16</v>
      </c>
      <c r="M242" s="6">
        <v>239</v>
      </c>
      <c r="N242" s="17">
        <v>0.54700000000000004</v>
      </c>
      <c r="S242" s="10"/>
    </row>
    <row r="243" spans="1:19" x14ac:dyDescent="0.3">
      <c r="A243" t="s">
        <v>1453</v>
      </c>
      <c r="B243">
        <v>7.3</v>
      </c>
      <c r="E243" s="6" t="str">
        <v>Adam Shankman</v>
      </c>
      <c r="F243" s="6" cm="1">
        <f t="array" ref="F243">AVERAGE(IF($A$2:$A$5044=E243,$B$2:$B$5044))</f>
        <v>5.9625000000000004</v>
      </c>
      <c r="G243" s="6" cm="1">
        <f t="array" ref="G243">COUNT(IF($A$2:$A$5044=E243,1))</f>
        <v>8</v>
      </c>
      <c r="J243" s="6" t="s">
        <v>6997</v>
      </c>
      <c r="K243" s="6">
        <v>6.7</v>
      </c>
      <c r="L243" s="6">
        <v>5</v>
      </c>
      <c r="M243" s="6">
        <v>240</v>
      </c>
      <c r="N243" s="17">
        <v>0.54300000000000004</v>
      </c>
      <c r="S243" s="10"/>
    </row>
    <row r="244" spans="1:19" x14ac:dyDescent="0.3">
      <c r="A244" t="s">
        <v>1457</v>
      </c>
      <c r="B244">
        <v>5.0999999999999996</v>
      </c>
      <c r="E244" s="6" t="str">
        <v>D.J. Caruso</v>
      </c>
      <c r="F244" s="6" cm="1">
        <f t="array" ref="F244">AVERAGE(IF($A$2:$A$5044=E244,$B$2:$B$5044))</f>
        <v>6.74</v>
      </c>
      <c r="G244" s="6" cm="1">
        <f t="array" ref="G244">COUNT(IF($A$2:$A$5044=E244,1))</f>
        <v>5</v>
      </c>
      <c r="J244" s="6" t="s">
        <v>7404</v>
      </c>
      <c r="K244" s="6">
        <v>6.7</v>
      </c>
      <c r="L244" s="6">
        <v>7</v>
      </c>
      <c r="M244" s="6">
        <v>240</v>
      </c>
      <c r="N244" s="17">
        <v>0.54300000000000004</v>
      </c>
      <c r="S244" s="10"/>
    </row>
    <row r="245" spans="1:19" x14ac:dyDescent="0.3">
      <c r="A245" t="s">
        <v>1340</v>
      </c>
      <c r="B245">
        <v>6</v>
      </c>
      <c r="E245" s="6" t="str">
        <v>Anthony Minghella</v>
      </c>
      <c r="F245" s="6" cm="1">
        <f t="array" ref="F245">AVERAGE(IF($A$2:$A$5044=E245,$B$2:$B$5044))</f>
        <v>7.3</v>
      </c>
      <c r="G245" s="6" cm="1">
        <f t="array" ref="G245">COUNT(IF($A$2:$A$5044=E245,1))</f>
        <v>3</v>
      </c>
      <c r="J245" s="6" t="s">
        <v>6963</v>
      </c>
      <c r="K245" s="6">
        <v>6.6999999999999993</v>
      </c>
      <c r="L245" s="6">
        <v>4</v>
      </c>
      <c r="M245" s="6">
        <v>242</v>
      </c>
      <c r="N245" s="17">
        <v>0.54100000000000004</v>
      </c>
    </row>
    <row r="246" spans="1:19" x14ac:dyDescent="0.3">
      <c r="A246" t="s">
        <v>1472</v>
      </c>
      <c r="B246">
        <v>6.1</v>
      </c>
      <c r="E246" s="6" t="str">
        <v>Albert Hughes</v>
      </c>
      <c r="F246" s="6" cm="1">
        <f t="array" ref="F246">AVERAGE(IF($A$2:$A$5044=E246,$B$2:$B$5044))</f>
        <v>7</v>
      </c>
      <c r="G246" s="6" cm="1">
        <f t="array" ref="G246">COUNT(IF($A$2:$A$5044=E246,1))</f>
        <v>4</v>
      </c>
      <c r="J246" s="6" t="s">
        <v>2246</v>
      </c>
      <c r="K246" s="6">
        <v>6.6833333333333336</v>
      </c>
      <c r="L246" s="6">
        <v>12</v>
      </c>
      <c r="M246" s="6">
        <v>243</v>
      </c>
      <c r="N246" s="17">
        <v>0.53800000000000003</v>
      </c>
      <c r="S246" s="10"/>
    </row>
    <row r="247" spans="1:19" x14ac:dyDescent="0.3">
      <c r="A247" t="s">
        <v>876</v>
      </c>
      <c r="B247">
        <v>5.9</v>
      </c>
      <c r="E247" s="6" t="str">
        <v>Les Mayfield</v>
      </c>
      <c r="F247" s="6" cm="1">
        <f t="array" ref="F247">AVERAGE(IF($A$2:$A$5044=E247,$B$2:$B$5044))</f>
        <v>5.5</v>
      </c>
      <c r="G247" s="6" cm="1">
        <f t="array" ref="G247">COUNT(IF($A$2:$A$5044=E247,1))</f>
        <v>5</v>
      </c>
      <c r="J247" s="6" t="s">
        <v>3066</v>
      </c>
      <c r="K247" s="6">
        <v>6.6833333333333336</v>
      </c>
      <c r="L247" s="6">
        <v>6</v>
      </c>
      <c r="M247" s="6">
        <v>243</v>
      </c>
      <c r="N247" s="17">
        <v>0.53800000000000003</v>
      </c>
      <c r="S247" s="10"/>
    </row>
    <row r="248" spans="1:19" x14ac:dyDescent="0.3">
      <c r="A248" t="s">
        <v>1217</v>
      </c>
      <c r="B248">
        <v>7.8</v>
      </c>
      <c r="E248" s="6" t="str">
        <v>Joe Pytka</v>
      </c>
      <c r="F248" s="6" cm="1">
        <f t="array" ref="F248">AVERAGE(IF($A$2:$A$5044=E248,$B$2:$B$5044))</f>
        <v>6.3</v>
      </c>
      <c r="G248" s="6" cm="1">
        <f t="array" ref="G248">COUNT(IF($A$2:$A$5044=E248,1))</f>
        <v>1</v>
      </c>
      <c r="J248" s="6" t="s">
        <v>528</v>
      </c>
      <c r="K248" s="6">
        <v>6.68</v>
      </c>
      <c r="L248" s="6">
        <v>5</v>
      </c>
      <c r="M248" s="6">
        <v>245</v>
      </c>
      <c r="N248" s="17">
        <v>0.53200000000000003</v>
      </c>
      <c r="S248" s="10"/>
    </row>
    <row r="249" spans="1:19" x14ac:dyDescent="0.3">
      <c r="A249" t="s">
        <v>1489</v>
      </c>
      <c r="B249">
        <v>5.8</v>
      </c>
      <c r="E249" s="6" t="str">
        <v>Scott Derrickson</v>
      </c>
      <c r="F249" s="6" cm="1">
        <f t="array" ref="F249">AVERAGE(IF($A$2:$A$5044=E249,$B$2:$B$5044))</f>
        <v>6.14</v>
      </c>
      <c r="G249" s="6" cm="1">
        <f t="array" ref="G249">COUNT(IF($A$2:$A$5044=E249,1))</f>
        <v>5</v>
      </c>
      <c r="J249" s="6" t="s">
        <v>10306</v>
      </c>
      <c r="K249" s="6">
        <v>6.68</v>
      </c>
      <c r="L249" s="6">
        <v>5</v>
      </c>
      <c r="M249" s="6">
        <v>245</v>
      </c>
      <c r="N249" s="17">
        <v>0.53200000000000003</v>
      </c>
      <c r="S249" s="10"/>
    </row>
    <row r="250" spans="1:19" x14ac:dyDescent="0.3">
      <c r="A250" t="s">
        <v>1495</v>
      </c>
      <c r="B250">
        <v>6.3</v>
      </c>
      <c r="E250" s="6" t="str">
        <v>Ivan Reitman</v>
      </c>
      <c r="F250" s="6" cm="1">
        <f t="array" ref="F250">AVERAGE(IF($A$2:$A$5044=E250,$B$2:$B$5044))</f>
        <v>6.0750000000000002</v>
      </c>
      <c r="G250" s="6" cm="1">
        <f t="array" ref="G250">COUNT(IF($A$2:$A$5044=E250,1))</f>
        <v>8</v>
      </c>
      <c r="J250" s="6" t="s">
        <v>13125</v>
      </c>
      <c r="K250" s="6">
        <v>6.68</v>
      </c>
      <c r="L250" s="6">
        <v>5</v>
      </c>
      <c r="M250" s="6">
        <v>245</v>
      </c>
      <c r="N250" s="17">
        <v>0.53200000000000003</v>
      </c>
      <c r="S250" s="10"/>
    </row>
    <row r="251" spans="1:19" x14ac:dyDescent="0.3">
      <c r="A251" t="s">
        <v>1500</v>
      </c>
      <c r="B251">
        <v>4.3</v>
      </c>
      <c r="E251" s="6" t="str">
        <v>Eric Brevig</v>
      </c>
      <c r="F251" s="6" cm="1">
        <f t="array" ref="F251">AVERAGE(IF($A$2:$A$5044=E251,$B$2:$B$5044))</f>
        <v>5.1999999999999993</v>
      </c>
      <c r="G251" s="6" cm="1">
        <f t="array" ref="G251">COUNT(IF($A$2:$A$5044=E251,1))</f>
        <v>2</v>
      </c>
      <c r="J251" s="6" t="s">
        <v>570</v>
      </c>
      <c r="K251" s="6">
        <v>6.6750000000000007</v>
      </c>
      <c r="L251" s="6">
        <v>4</v>
      </c>
      <c r="M251" s="6">
        <v>248</v>
      </c>
      <c r="N251" s="17">
        <v>0.52800000000000002</v>
      </c>
      <c r="S251" s="10"/>
    </row>
    <row r="252" spans="1:19" x14ac:dyDescent="0.3">
      <c r="A252" t="s">
        <v>809</v>
      </c>
      <c r="B252">
        <v>6.4</v>
      </c>
      <c r="E252" s="6" t="str">
        <v>Kelly Asbury</v>
      </c>
      <c r="F252" s="6" cm="1">
        <f t="array" ref="F252">AVERAGE(IF($A$2:$A$5044=E252,$B$2:$B$5044))</f>
        <v>7</v>
      </c>
      <c r="G252" s="6" cm="1">
        <f t="array" ref="G252">COUNT(IF($A$2:$A$5044=E252,1))</f>
        <v>1</v>
      </c>
      <c r="J252" s="6" t="s">
        <v>1394</v>
      </c>
      <c r="K252" s="6">
        <v>6.6750000000000007</v>
      </c>
      <c r="L252" s="6">
        <v>4</v>
      </c>
      <c r="M252" s="6">
        <v>248</v>
      </c>
      <c r="N252" s="17">
        <v>0.52800000000000002</v>
      </c>
      <c r="S252" s="10"/>
    </row>
    <row r="253" spans="1:19" x14ac:dyDescent="0.3">
      <c r="A253" t="s">
        <v>1511</v>
      </c>
      <c r="B253">
        <v>6.1</v>
      </c>
      <c r="E253" s="6" t="str">
        <v>Stephen Hopkins</v>
      </c>
      <c r="F253" s="6" cm="1">
        <f t="array" ref="F253">AVERAGE(IF($A$2:$A$5044=E253,$B$2:$B$5044))</f>
        <v>6</v>
      </c>
      <c r="G253" s="6" cm="1">
        <f t="array" ref="G253">COUNT(IF($A$2:$A$5044=E253,1))</f>
        <v>6</v>
      </c>
      <c r="J253" s="6" t="s">
        <v>14719</v>
      </c>
      <c r="K253" s="6">
        <v>6.6749999999999998</v>
      </c>
      <c r="L253" s="6">
        <v>4</v>
      </c>
      <c r="M253" s="6">
        <v>250</v>
      </c>
      <c r="N253" s="17">
        <v>0.52600000000000002</v>
      </c>
    </row>
    <row r="254" spans="1:19" x14ac:dyDescent="0.3">
      <c r="A254" t="s">
        <v>1516</v>
      </c>
      <c r="B254">
        <v>6.5</v>
      </c>
      <c r="E254" s="6" t="str">
        <v>Jonathan Demme</v>
      </c>
      <c r="F254" s="6" cm="1">
        <f t="array" ref="F254">AVERAGE(IF($A$2:$A$5044=E254,$B$2:$B$5044))</f>
        <v>7.1</v>
      </c>
      <c r="G254" s="6" cm="1">
        <f t="array" ref="G254">COUNT(IF($A$2:$A$5044=E254,1))</f>
        <v>5</v>
      </c>
      <c r="J254" s="6" t="s">
        <v>225</v>
      </c>
      <c r="K254" s="6">
        <v>6.666666666666667</v>
      </c>
      <c r="L254" s="6">
        <v>6</v>
      </c>
      <c r="M254" s="6">
        <v>251</v>
      </c>
      <c r="N254" s="17">
        <v>0.51700000000000002</v>
      </c>
      <c r="S254" s="10"/>
    </row>
    <row r="255" spans="1:19" x14ac:dyDescent="0.3">
      <c r="A255" t="s">
        <v>428</v>
      </c>
      <c r="B255">
        <v>7.1</v>
      </c>
      <c r="E255" s="6" t="str">
        <v>Henry Jaglom</v>
      </c>
      <c r="F255" s="6" cm="1">
        <f t="array" ref="F255">AVERAGE(IF($A$2:$A$5044=E255,$B$2:$B$5044))</f>
        <v>7</v>
      </c>
      <c r="G255" s="6" cm="1">
        <f t="array" ref="G255">COUNT(IF($A$2:$A$5044=E255,1))</f>
        <v>1</v>
      </c>
      <c r="J255" s="6" t="s">
        <v>1776</v>
      </c>
      <c r="K255" s="6">
        <v>6.666666666666667</v>
      </c>
      <c r="L255" s="6">
        <v>3</v>
      </c>
      <c r="M255" s="6">
        <v>251</v>
      </c>
      <c r="N255" s="17">
        <v>0.51700000000000002</v>
      </c>
      <c r="S255" s="10"/>
    </row>
    <row r="256" spans="1:19" x14ac:dyDescent="0.3">
      <c r="A256" t="s">
        <v>1526</v>
      </c>
      <c r="B256">
        <v>6.4</v>
      </c>
      <c r="E256" s="6" t="str">
        <v>James Algar</v>
      </c>
      <c r="F256" s="6" cm="1">
        <f t="array" ref="F256">AVERAGE(IF($A$2:$A$5044=E256,$B$2:$B$5044))</f>
        <v>7.5</v>
      </c>
      <c r="G256" s="6" cm="1">
        <f t="array" ref="G256">COUNT(IF($A$2:$A$5044=E256,1))</f>
        <v>3</v>
      </c>
      <c r="J256" s="6" t="s">
        <v>5769</v>
      </c>
      <c r="K256" s="6">
        <v>6.666666666666667</v>
      </c>
      <c r="L256" s="6">
        <v>3</v>
      </c>
      <c r="M256" s="6">
        <v>251</v>
      </c>
      <c r="N256" s="17">
        <v>0.51700000000000002</v>
      </c>
      <c r="S256" s="10"/>
    </row>
    <row r="257" spans="1:19" x14ac:dyDescent="0.3">
      <c r="A257" t="s">
        <v>521</v>
      </c>
      <c r="B257">
        <v>6.5</v>
      </c>
      <c r="E257" s="6" t="str">
        <v>Vincent Ward</v>
      </c>
      <c r="F257" s="6" cm="1">
        <f t="array" ref="F257">AVERAGE(IF($A$2:$A$5044=E257,$B$2:$B$5044))</f>
        <v>7</v>
      </c>
      <c r="G257" s="6" cm="1">
        <f t="array" ref="G257">COUNT(IF($A$2:$A$5044=E257,1))</f>
        <v>1</v>
      </c>
      <c r="J257" s="6" t="s">
        <v>5774</v>
      </c>
      <c r="K257" s="6">
        <v>6.666666666666667</v>
      </c>
      <c r="L257" s="6">
        <v>3</v>
      </c>
      <c r="M257" s="6">
        <v>251</v>
      </c>
      <c r="N257" s="17">
        <v>0.51700000000000002</v>
      </c>
      <c r="S257" s="10"/>
    </row>
    <row r="258" spans="1:19" x14ac:dyDescent="0.3">
      <c r="A258" t="s">
        <v>1257</v>
      </c>
      <c r="B258">
        <v>6.3</v>
      </c>
      <c r="E258" s="6" t="str">
        <v>Steven Brill</v>
      </c>
      <c r="F258" s="6" cm="1">
        <f t="array" ref="F258">AVERAGE(IF($A$2:$A$5044=E258,$B$2:$B$5044))</f>
        <v>5.6750000000000007</v>
      </c>
      <c r="G258" s="6" cm="1">
        <f t="array" ref="G258">COUNT(IF($A$2:$A$5044=E258,1))</f>
        <v>4</v>
      </c>
      <c r="J258" s="6" t="s">
        <v>9184</v>
      </c>
      <c r="K258" s="6">
        <v>6.666666666666667</v>
      </c>
      <c r="L258" s="6">
        <v>3</v>
      </c>
      <c r="M258" s="6">
        <v>251</v>
      </c>
      <c r="N258" s="17">
        <v>0.51700000000000002</v>
      </c>
    </row>
    <row r="259" spans="1:19" x14ac:dyDescent="0.3">
      <c r="A259" t="s">
        <v>487</v>
      </c>
      <c r="B259">
        <v>7.5</v>
      </c>
      <c r="E259" s="6" t="str">
        <v>Terry Gilliam</v>
      </c>
      <c r="F259" s="6" cm="1">
        <f t="array" ref="F259">AVERAGE(IF($A$2:$A$5044=E259,$B$2:$B$5044))</f>
        <v>7.3285714285714283</v>
      </c>
      <c r="G259" s="6" cm="1">
        <f t="array" ref="G259">COUNT(IF($A$2:$A$5044=E259,1))</f>
        <v>7</v>
      </c>
      <c r="J259" s="6" t="s">
        <v>16101</v>
      </c>
      <c r="K259" s="6">
        <v>6.660000000000001</v>
      </c>
      <c r="L259" s="6">
        <v>5</v>
      </c>
      <c r="M259" s="6">
        <v>256</v>
      </c>
      <c r="N259" s="17">
        <v>0.51500000000000001</v>
      </c>
    </row>
    <row r="260" spans="1:19" x14ac:dyDescent="0.3">
      <c r="A260" t="s">
        <v>476</v>
      </c>
      <c r="B260">
        <v>4.9000000000000004</v>
      </c>
      <c r="E260" s="6" t="str">
        <v>Lucile Hadzihalilovic</v>
      </c>
      <c r="F260" s="6" cm="1">
        <f t="array" ref="F260">AVERAGE(IF($A$2:$A$5044=E260,$B$2:$B$5044))</f>
        <v>6.4</v>
      </c>
      <c r="G260" s="6" cm="1">
        <f t="array" ref="G260">COUNT(IF($A$2:$A$5044=E260,1))</f>
        <v>1</v>
      </c>
      <c r="J260" s="6" t="s">
        <v>5462</v>
      </c>
      <c r="K260" s="6">
        <v>6.6599999999999993</v>
      </c>
      <c r="L260" s="6">
        <v>5</v>
      </c>
      <c r="M260" s="6">
        <v>257</v>
      </c>
      <c r="N260" s="17">
        <v>0.51300000000000001</v>
      </c>
    </row>
    <row r="261" spans="1:19" x14ac:dyDescent="0.3">
      <c r="A261" t="s">
        <v>1555</v>
      </c>
      <c r="B261">
        <v>5.8</v>
      </c>
      <c r="E261" s="6" t="str">
        <v>Barry Cook</v>
      </c>
      <c r="F261" s="6" cm="1">
        <f t="array" ref="F261">AVERAGE(IF($A$2:$A$5044=E261,$B$2:$B$5044))</f>
        <v>5.2</v>
      </c>
      <c r="G261" s="6" cm="1">
        <f t="array" ref="G261">COUNT(IF($A$2:$A$5044=E261,1))</f>
        <v>1</v>
      </c>
      <c r="J261" s="6" t="s">
        <v>2542</v>
      </c>
      <c r="K261" s="6">
        <v>6.6571428571428575</v>
      </c>
      <c r="L261" s="6">
        <v>7</v>
      </c>
      <c r="M261" s="6">
        <v>258</v>
      </c>
      <c r="N261" s="17">
        <v>0.51100000000000001</v>
      </c>
      <c r="S261" s="10"/>
    </row>
    <row r="262" spans="1:19" x14ac:dyDescent="0.3">
      <c r="B262">
        <v>7.6</v>
      </c>
      <c r="E262" s="6" t="str">
        <v>Roger Christian</v>
      </c>
      <c r="F262" s="6" cm="1">
        <f t="array" ref="F262">AVERAGE(IF($A$2:$A$5044=E262,$B$2:$B$5044))</f>
        <v>2.4</v>
      </c>
      <c r="G262" s="6" cm="1">
        <f t="array" ref="G262">COUNT(IF($A$2:$A$5044=E262,1))</f>
        <v>1</v>
      </c>
      <c r="J262" s="6" t="s">
        <v>1252</v>
      </c>
      <c r="K262" s="6">
        <v>6.6545454545454552</v>
      </c>
      <c r="L262" s="6">
        <v>11</v>
      </c>
      <c r="M262" s="6">
        <v>259</v>
      </c>
      <c r="N262" s="17">
        <v>0.50900000000000001</v>
      </c>
      <c r="S262" s="10"/>
    </row>
    <row r="263" spans="1:19" x14ac:dyDescent="0.3">
      <c r="A263" t="s">
        <v>1569</v>
      </c>
      <c r="B263">
        <v>6.2</v>
      </c>
      <c r="E263" s="6" t="str">
        <v>Joe Dante</v>
      </c>
      <c r="F263" s="6" cm="1">
        <f t="array" ref="F263">AVERAGE(IF($A$2:$A$5044=E263,$B$2:$B$5044))</f>
        <v>6.3</v>
      </c>
      <c r="G263" s="6" cm="1">
        <f t="array" ref="G263">COUNT(IF($A$2:$A$5044=E263,1))</f>
        <v>7</v>
      </c>
      <c r="J263" s="6" t="s">
        <v>4950</v>
      </c>
      <c r="K263" s="6">
        <v>6.65</v>
      </c>
      <c r="L263" s="6">
        <v>4</v>
      </c>
      <c r="M263" s="6">
        <v>260</v>
      </c>
      <c r="N263" s="17">
        <v>0.505</v>
      </c>
      <c r="S263" s="10"/>
    </row>
    <row r="264" spans="1:19" x14ac:dyDescent="0.3">
      <c r="A264" t="s">
        <v>1575</v>
      </c>
      <c r="B264">
        <v>5.5</v>
      </c>
      <c r="E264" s="6" t="str">
        <v>Kevin Costner</v>
      </c>
      <c r="F264" s="6" cm="1">
        <f t="array" ref="F264">AVERAGE(IF($A$2:$A$5044=E264,$B$2:$B$5044))</f>
        <v>7.166666666666667</v>
      </c>
      <c r="G264" s="6" cm="1">
        <f t="array" ref="G264">COUNT(IF($A$2:$A$5044=E264,1))</f>
        <v>3</v>
      </c>
      <c r="J264" s="6" t="s">
        <v>5139</v>
      </c>
      <c r="K264" s="6">
        <v>6.65</v>
      </c>
      <c r="L264" s="6">
        <v>4</v>
      </c>
      <c r="M264" s="6">
        <v>260</v>
      </c>
      <c r="N264" s="17">
        <v>0.505</v>
      </c>
    </row>
    <row r="265" spans="1:19" x14ac:dyDescent="0.3">
      <c r="A265" t="s">
        <v>1582</v>
      </c>
      <c r="B265">
        <v>5.4</v>
      </c>
      <c r="E265" s="6" t="str">
        <v>Antony Hoffman</v>
      </c>
      <c r="F265" s="6" cm="1">
        <f t="array" ref="F265">AVERAGE(IF($A$2:$A$5044=E265,$B$2:$B$5044))</f>
        <v>5.7</v>
      </c>
      <c r="G265" s="6" cm="1">
        <f t="array" ref="G265">COUNT(IF($A$2:$A$5044=E265,1))</f>
        <v>1</v>
      </c>
      <c r="J265" s="6" t="s">
        <v>278</v>
      </c>
      <c r="K265" s="6">
        <v>6.6384615384615397</v>
      </c>
      <c r="L265" s="6">
        <v>13</v>
      </c>
      <c r="M265" s="6">
        <v>262</v>
      </c>
      <c r="N265" s="17">
        <v>0.503</v>
      </c>
    </row>
    <row r="266" spans="1:19" x14ac:dyDescent="0.3">
      <c r="A266" t="s">
        <v>1257</v>
      </c>
      <c r="B266">
        <v>5.8</v>
      </c>
      <c r="E266" s="6" t="str">
        <v>Jacques Perrin</v>
      </c>
      <c r="F266" s="6" cm="1">
        <f t="array" ref="F266">AVERAGE(IF($A$2:$A$5044=E266,$B$2:$B$5044))</f>
        <v>7.9</v>
      </c>
      <c r="G266" s="6" cm="1">
        <f t="array" ref="G266">COUNT(IF($A$2:$A$5044=E266,1))</f>
        <v>2</v>
      </c>
      <c r="J266" s="6" t="s">
        <v>940</v>
      </c>
      <c r="K266" s="6">
        <v>6.6374999999999984</v>
      </c>
      <c r="L266" s="6">
        <v>8</v>
      </c>
      <c r="M266" s="6">
        <v>263</v>
      </c>
      <c r="N266" s="17">
        <v>0.501</v>
      </c>
    </row>
    <row r="267" spans="1:19" x14ac:dyDescent="0.3">
      <c r="A267" t="s">
        <v>809</v>
      </c>
      <c r="B267">
        <v>7.1</v>
      </c>
      <c r="E267" s="6" t="str">
        <v>AndrÃ©s Couturier</v>
      </c>
      <c r="F267" s="6" cm="1">
        <f t="array" ref="F267">AVERAGE(IF($A$2:$A$5044=E267,$B$2:$B$5044))</f>
        <v>4.4000000000000004</v>
      </c>
      <c r="G267" s="6" cm="1">
        <f t="array" ref="G267">COUNT(IF($A$2:$A$5044=E267,1))</f>
        <v>1</v>
      </c>
      <c r="J267" s="6" t="s">
        <v>717</v>
      </c>
      <c r="K267" s="6">
        <v>6.6333333333333329</v>
      </c>
      <c r="L267" s="6">
        <v>3</v>
      </c>
      <c r="M267" s="6">
        <v>264</v>
      </c>
      <c r="N267" s="17">
        <v>0.49199999999999999</v>
      </c>
    </row>
    <row r="268" spans="1:19" x14ac:dyDescent="0.3">
      <c r="A268" t="s">
        <v>1575</v>
      </c>
      <c r="B268">
        <v>5.4</v>
      </c>
      <c r="E268" s="6" t="str">
        <v>Cody Cameron</v>
      </c>
      <c r="F268" s="6" cm="1">
        <f t="array" ref="F268">AVERAGE(IF($A$2:$A$5044=E268,$B$2:$B$5044))</f>
        <v>6.5</v>
      </c>
      <c r="G268" s="6" cm="1">
        <f t="array" ref="G268">COUNT(IF($A$2:$A$5044=E268,1))</f>
        <v>1</v>
      </c>
      <c r="J268" s="6" t="s">
        <v>2354</v>
      </c>
      <c r="K268" s="6">
        <v>6.6333333333333329</v>
      </c>
      <c r="L268" s="6">
        <v>3</v>
      </c>
      <c r="M268" s="6">
        <v>264</v>
      </c>
      <c r="N268" s="17">
        <v>0.49199999999999999</v>
      </c>
      <c r="S268" s="10"/>
    </row>
    <row r="269" spans="1:19" x14ac:dyDescent="0.3">
      <c r="A269" t="s">
        <v>1605</v>
      </c>
      <c r="B269">
        <v>3.7</v>
      </c>
      <c r="E269" s="6" t="str">
        <v>John Singleton</v>
      </c>
      <c r="F269" s="6" cm="1">
        <f t="array" ref="F269">AVERAGE(IF($A$2:$A$5044=E269,$B$2:$B$5044))</f>
        <v>6.2571428571428571</v>
      </c>
      <c r="G269" s="6" cm="1">
        <f t="array" ref="G269">COUNT(IF($A$2:$A$5044=E269,1))</f>
        <v>7</v>
      </c>
      <c r="J269" s="6" t="s">
        <v>6868</v>
      </c>
      <c r="K269" s="6">
        <v>6.6333333333333329</v>
      </c>
      <c r="L269" s="6">
        <v>3</v>
      </c>
      <c r="M269" s="6">
        <v>264</v>
      </c>
      <c r="N269" s="17">
        <v>0.49199999999999999</v>
      </c>
    </row>
    <row r="270" spans="1:19" x14ac:dyDescent="0.3">
      <c r="A270" t="s">
        <v>816</v>
      </c>
      <c r="B270">
        <v>6.7</v>
      </c>
      <c r="E270" s="6" t="str">
        <v>Oliver Hirschbiegel</v>
      </c>
      <c r="F270" s="6" cm="1">
        <f t="array" ref="F270">AVERAGE(IF($A$2:$A$5044=E270,$B$2:$B$5044))</f>
        <v>7.1000000000000005</v>
      </c>
      <c r="G270" s="6" cm="1">
        <f t="array" ref="G270">COUNT(IF($A$2:$A$5044=E270,1))</f>
        <v>2</v>
      </c>
      <c r="J270" s="6" t="s">
        <v>14295</v>
      </c>
      <c r="K270" s="6">
        <v>6.6333333333333329</v>
      </c>
      <c r="L270" s="6">
        <v>3</v>
      </c>
      <c r="M270" s="6">
        <v>264</v>
      </c>
      <c r="N270" s="17">
        <v>0.49199999999999999</v>
      </c>
    </row>
    <row r="271" spans="1:19" x14ac:dyDescent="0.3">
      <c r="A271" t="s">
        <v>1617</v>
      </c>
      <c r="B271">
        <v>7.2</v>
      </c>
      <c r="E271" s="6" t="str">
        <v>Des McAnuff</v>
      </c>
      <c r="F271" s="6" cm="1">
        <f t="array" ref="F271">AVERAGE(IF($A$2:$A$5044=E271,$B$2:$B$5044))</f>
        <v>4.0999999999999996</v>
      </c>
      <c r="G271" s="6" cm="1">
        <f t="array" ref="G271">COUNT(IF($A$2:$A$5044=E271,1))</f>
        <v>1</v>
      </c>
      <c r="J271" s="6" t="s">
        <v>17771</v>
      </c>
      <c r="K271" s="6">
        <v>6.6333333333333329</v>
      </c>
      <c r="L271" s="6">
        <v>3</v>
      </c>
      <c r="M271" s="6">
        <v>264</v>
      </c>
      <c r="N271" s="17">
        <v>0.49199999999999999</v>
      </c>
    </row>
    <row r="272" spans="1:19" x14ac:dyDescent="0.3">
      <c r="A272" t="s">
        <v>171</v>
      </c>
      <c r="B272">
        <v>8.8000000000000007</v>
      </c>
      <c r="E272" s="6" t="str">
        <v>Yarrow Cheney</v>
      </c>
      <c r="F272" s="6" cm="1">
        <f t="array" ref="F272">AVERAGE(IF($A$2:$A$5044=E272,$B$2:$B$5044))</f>
        <v>6.8</v>
      </c>
      <c r="G272" s="6" cm="1">
        <f t="array" ref="G272">COUNT(IF($A$2:$A$5044=E272,1))</f>
        <v>1</v>
      </c>
      <c r="J272" s="6" t="s">
        <v>1311</v>
      </c>
      <c r="K272" s="6">
        <v>6.63</v>
      </c>
      <c r="L272" s="6">
        <v>10</v>
      </c>
      <c r="M272" s="6">
        <v>269</v>
      </c>
      <c r="N272" s="17">
        <v>0.49</v>
      </c>
    </row>
    <row r="273" spans="1:19" x14ac:dyDescent="0.3">
      <c r="A273" t="s">
        <v>1627</v>
      </c>
      <c r="B273">
        <v>5.8</v>
      </c>
      <c r="E273" s="6" t="str">
        <v>Stephen Norrington</v>
      </c>
      <c r="F273" s="6" cm="1">
        <f t="array" ref="F273">AVERAGE(IF($A$2:$A$5044=E273,$B$2:$B$5044))</f>
        <v>6.4499999999999993</v>
      </c>
      <c r="G273" s="6" cm="1">
        <f t="array" ref="G273">COUNT(IF($A$2:$A$5044=E273,1))</f>
        <v>2</v>
      </c>
      <c r="J273" s="6" t="s">
        <v>3347</v>
      </c>
      <c r="K273" s="6">
        <v>6.6285714285714281</v>
      </c>
      <c r="L273" s="6">
        <v>7</v>
      </c>
      <c r="M273" s="6">
        <v>270</v>
      </c>
      <c r="N273" s="17">
        <v>0.48799999999999999</v>
      </c>
      <c r="S273" s="10"/>
    </row>
    <row r="274" spans="1:19" x14ac:dyDescent="0.3">
      <c r="A274" t="s">
        <v>1633</v>
      </c>
      <c r="B274">
        <v>6.8</v>
      </c>
      <c r="E274" s="6" t="str">
        <v>Pierre Coffin</v>
      </c>
      <c r="F274" s="6" cm="1">
        <f t="array" ref="F274">AVERAGE(IF($A$2:$A$5044=E274,$B$2:$B$5044))</f>
        <v>7.6</v>
      </c>
      <c r="G274" s="6" cm="1">
        <f t="array" ref="G274">COUNT(IF($A$2:$A$5044=E274,1))</f>
        <v>2</v>
      </c>
      <c r="J274" s="6" t="s">
        <v>3367</v>
      </c>
      <c r="K274" s="6">
        <v>6.625</v>
      </c>
      <c r="L274" s="6">
        <v>4</v>
      </c>
      <c r="M274" s="6">
        <v>271</v>
      </c>
      <c r="N274" s="17">
        <v>0.48599999999999999</v>
      </c>
    </row>
    <row r="275" spans="1:19" x14ac:dyDescent="0.3">
      <c r="A275" t="s">
        <v>1638</v>
      </c>
      <c r="B275">
        <v>3.8</v>
      </c>
      <c r="E275" s="6" t="str">
        <v>David Kellogg</v>
      </c>
      <c r="F275" s="6" cm="1">
        <f t="array" ref="F275">AVERAGE(IF($A$2:$A$5044=E275,$B$2:$B$5044))</f>
        <v>4.0999999999999996</v>
      </c>
      <c r="G275" s="6" cm="1">
        <f t="array" ref="G275">COUNT(IF($A$2:$A$5044=E275,1))</f>
        <v>1</v>
      </c>
      <c r="J275" s="6" t="s">
        <v>4914</v>
      </c>
      <c r="K275" s="6">
        <v>6.6166666666666663</v>
      </c>
      <c r="L275" s="6">
        <v>6</v>
      </c>
      <c r="M275" s="6">
        <v>272</v>
      </c>
      <c r="N275" s="17">
        <v>0.48199999999999998</v>
      </c>
    </row>
    <row r="276" spans="1:19" x14ac:dyDescent="0.3">
      <c r="A276" t="s">
        <v>1039</v>
      </c>
      <c r="B276">
        <v>7.1</v>
      </c>
      <c r="E276" s="6" t="str">
        <v>Mike Nichols</v>
      </c>
      <c r="F276" s="6" cm="1">
        <f t="array" ref="F276">AVERAGE(IF($A$2:$A$5044=E276,$B$2:$B$5044))</f>
        <v>6.6833333333333336</v>
      </c>
      <c r="G276" s="6" cm="1">
        <f t="array" ref="G276">COUNT(IF($A$2:$A$5044=E276,1))</f>
        <v>6</v>
      </c>
      <c r="J276" s="6" t="s">
        <v>5164</v>
      </c>
      <c r="K276" s="6">
        <v>6.6166666666666663</v>
      </c>
      <c r="L276" s="6">
        <v>6</v>
      </c>
      <c r="M276" s="6">
        <v>272</v>
      </c>
      <c r="N276" s="17">
        <v>0.48199999999999998</v>
      </c>
    </row>
    <row r="277" spans="1:19" x14ac:dyDescent="0.3">
      <c r="A277" t="s">
        <v>187</v>
      </c>
      <c r="B277">
        <v>7.2</v>
      </c>
      <c r="E277" s="6" t="str">
        <v>F. Gary Gray</v>
      </c>
      <c r="F277" s="6" cm="1">
        <f t="array" ref="F277">AVERAGE(IF($A$2:$A$5044=E277,$B$2:$B$5044))</f>
        <v>6.9374999999999991</v>
      </c>
      <c r="G277" s="6" cm="1">
        <f t="array" ref="G277">COUNT(IF($A$2:$A$5044=E277,1))</f>
        <v>8</v>
      </c>
      <c r="J277" s="6" t="s">
        <v>3470</v>
      </c>
      <c r="K277" s="6">
        <v>6.6000000000000005</v>
      </c>
      <c r="L277" s="6">
        <v>3</v>
      </c>
      <c r="M277" s="6">
        <v>274</v>
      </c>
      <c r="N277" s="17">
        <v>0.47699999999999998</v>
      </c>
    </row>
    <row r="278" spans="1:19" x14ac:dyDescent="0.3">
      <c r="A278" t="s">
        <v>946</v>
      </c>
      <c r="B278">
        <v>5.9</v>
      </c>
      <c r="E278" s="6" t="str">
        <v>Antoine Fuqua</v>
      </c>
      <c r="F278" s="6" cm="1">
        <f t="array" ref="F278">AVERAGE(IF($A$2:$A$5044=E278,$B$2:$B$5044))</f>
        <v>6.9375000000000009</v>
      </c>
      <c r="G278" s="6" cm="1">
        <f t="array" ref="G278">COUNT(IF($A$2:$A$5044=E278,1))</f>
        <v>8</v>
      </c>
      <c r="J278" s="6" t="s">
        <v>3930</v>
      </c>
      <c r="K278" s="6">
        <v>6.6000000000000005</v>
      </c>
      <c r="L278" s="6">
        <v>4</v>
      </c>
      <c r="M278" s="6">
        <v>274</v>
      </c>
      <c r="N278" s="17">
        <v>0.47699999999999998</v>
      </c>
      <c r="S278" s="10"/>
    </row>
    <row r="279" spans="1:19" x14ac:dyDescent="0.3">
      <c r="A279" t="s">
        <v>1658</v>
      </c>
      <c r="B279">
        <v>7.1</v>
      </c>
      <c r="E279" s="6" t="str">
        <v>Robert Luketic</v>
      </c>
      <c r="F279" s="6" cm="1">
        <f t="array" ref="F279">AVERAGE(IF($A$2:$A$5044=E279,$B$2:$B$5044))</f>
        <v>6</v>
      </c>
      <c r="G279" s="6" cm="1">
        <f t="array" ref="G279">COUNT(IF($A$2:$A$5044=E279,1))</f>
        <v>6</v>
      </c>
      <c r="J279" s="6" t="s">
        <v>5273</v>
      </c>
      <c r="K279" s="6">
        <v>6.6000000000000005</v>
      </c>
      <c r="L279" s="6">
        <v>3</v>
      </c>
      <c r="M279" s="6">
        <v>274</v>
      </c>
      <c r="N279" s="17">
        <v>0.47699999999999998</v>
      </c>
    </row>
    <row r="280" spans="1:19" x14ac:dyDescent="0.3">
      <c r="A280" t="s">
        <v>187</v>
      </c>
      <c r="B280">
        <v>8.1</v>
      </c>
      <c r="E280" s="6" t="str">
        <v>Gil Kenan</v>
      </c>
      <c r="F280" s="6" cm="1">
        <f t="array" ref="F280">AVERAGE(IF($A$2:$A$5044=E280,$B$2:$B$5044))</f>
        <v>6.55</v>
      </c>
      <c r="G280" s="6" cm="1">
        <f t="array" ref="G280">COUNT(IF($A$2:$A$5044=E280,1))</f>
        <v>2</v>
      </c>
      <c r="J280" s="6" t="s">
        <v>157</v>
      </c>
      <c r="K280" s="6">
        <v>6.6</v>
      </c>
      <c r="L280" s="6">
        <v>5</v>
      </c>
      <c r="M280" s="6">
        <v>277</v>
      </c>
      <c r="N280" s="17">
        <v>0.46300000000000002</v>
      </c>
    </row>
    <row r="281" spans="1:19" x14ac:dyDescent="0.3">
      <c r="A281" t="s">
        <v>1670</v>
      </c>
      <c r="B281">
        <v>7.2</v>
      </c>
      <c r="E281" s="6" t="str">
        <v>Barry Levinson</v>
      </c>
      <c r="F281" s="6" cm="1">
        <f t="array" ref="F281">AVERAGE(IF($A$2:$A$5044=E281,$B$2:$B$5044))</f>
        <v>6.5769230769230758</v>
      </c>
      <c r="G281" s="6" cm="1">
        <f t="array" ref="G281">COUNT(IF($A$2:$A$5044=E281,1))</f>
        <v>13</v>
      </c>
      <c r="J281" s="6" t="s">
        <v>1971</v>
      </c>
      <c r="K281" s="6">
        <v>6.6</v>
      </c>
      <c r="L281" s="6">
        <v>5</v>
      </c>
      <c r="M281" s="6">
        <v>277</v>
      </c>
      <c r="N281" s="17">
        <v>0.46300000000000002</v>
      </c>
    </row>
    <row r="282" spans="1:19" x14ac:dyDescent="0.3">
      <c r="A282" t="s">
        <v>278</v>
      </c>
      <c r="B282">
        <v>6.9</v>
      </c>
      <c r="E282" s="6" t="str">
        <v>Jerry Zucker</v>
      </c>
      <c r="F282" s="6" cm="1">
        <f t="array" ref="F282">AVERAGE(IF($A$2:$A$5044=E282,$B$2:$B$5044))</f>
        <v>6.4333333333333336</v>
      </c>
      <c r="G282" s="6" cm="1">
        <f t="array" ref="G282">COUNT(IF($A$2:$A$5044=E282,1))</f>
        <v>3</v>
      </c>
      <c r="J282" s="6" t="s">
        <v>3218</v>
      </c>
      <c r="K282" s="6">
        <v>6.6</v>
      </c>
      <c r="L282" s="6">
        <v>5</v>
      </c>
      <c r="M282" s="6">
        <v>277</v>
      </c>
      <c r="N282" s="17">
        <v>0.46300000000000002</v>
      </c>
      <c r="S282" s="10"/>
    </row>
    <row r="283" spans="1:19" x14ac:dyDescent="0.3">
      <c r="A283" t="s">
        <v>1679</v>
      </c>
      <c r="B283">
        <v>4.4000000000000004</v>
      </c>
      <c r="E283" s="6" t="str">
        <v>Andy Tennant</v>
      </c>
      <c r="F283" s="6" cm="1">
        <f t="array" ref="F283">AVERAGE(IF($A$2:$A$5044=E283,$B$2:$B$5044))</f>
        <v>6.25</v>
      </c>
      <c r="G283" s="6" cm="1">
        <f t="array" ref="G283">COUNT(IF($A$2:$A$5044=E283,1))</f>
        <v>6</v>
      </c>
      <c r="J283" s="6" t="s">
        <v>4351</v>
      </c>
      <c r="K283" s="6">
        <v>6.6</v>
      </c>
      <c r="L283" s="6">
        <v>5</v>
      </c>
      <c r="M283" s="6">
        <v>277</v>
      </c>
      <c r="N283" s="17">
        <v>0.46300000000000002</v>
      </c>
      <c r="S283" s="10"/>
    </row>
    <row r="284" spans="1:19" x14ac:dyDescent="0.3">
      <c r="A284" t="s">
        <v>1687</v>
      </c>
      <c r="B284">
        <v>6.5</v>
      </c>
      <c r="E284" s="6" t="str">
        <v>Florent-Emilio Siri</v>
      </c>
      <c r="F284" s="6" cm="1">
        <f t="array" ref="F284">AVERAGE(IF($A$2:$A$5044=E284,$B$2:$B$5044))</f>
        <v>6.6</v>
      </c>
      <c r="G284" s="6" cm="1">
        <f t="array" ref="G284">COUNT(IF($A$2:$A$5044=E284,1))</f>
        <v>1</v>
      </c>
      <c r="J284" s="6" t="s">
        <v>4863</v>
      </c>
      <c r="K284" s="6">
        <v>6.6</v>
      </c>
      <c r="L284" s="6">
        <v>5</v>
      </c>
      <c r="M284" s="6">
        <v>277</v>
      </c>
      <c r="N284" s="17">
        <v>0.46300000000000002</v>
      </c>
    </row>
    <row r="285" spans="1:19" x14ac:dyDescent="0.3">
      <c r="A285" t="s">
        <v>187</v>
      </c>
      <c r="B285">
        <v>8.5</v>
      </c>
      <c r="E285" s="6" t="str">
        <v>Don Bluth</v>
      </c>
      <c r="F285" s="6" cm="1">
        <f t="array" ref="F285">AVERAGE(IF($A$2:$A$5044=E285,$B$2:$B$5044))</f>
        <v>7</v>
      </c>
      <c r="G285" s="6" cm="1">
        <f t="array" ref="G285">COUNT(IF($A$2:$A$5044=E285,1))</f>
        <v>3</v>
      </c>
      <c r="J285" s="6" t="s">
        <v>6142</v>
      </c>
      <c r="K285" s="6">
        <v>6.6</v>
      </c>
      <c r="L285" s="6">
        <v>5</v>
      </c>
      <c r="M285" s="6">
        <v>277</v>
      </c>
      <c r="N285" s="17">
        <v>0.46300000000000002</v>
      </c>
    </row>
    <row r="286" spans="1:19" x14ac:dyDescent="0.3">
      <c r="A286" t="s">
        <v>389</v>
      </c>
      <c r="B286">
        <v>7.7</v>
      </c>
      <c r="E286" s="6" t="str">
        <v>Ron Shelton</v>
      </c>
      <c r="F286" s="6" cm="1">
        <f t="array" ref="F286">AVERAGE(IF($A$2:$A$5044=E286,$B$2:$B$5044))</f>
        <v>5.9</v>
      </c>
      <c r="G286" s="6" cm="1">
        <f t="array" ref="G286">COUNT(IF($A$2:$A$5044=E286,1))</f>
        <v>4</v>
      </c>
      <c r="J286" s="6" t="s">
        <v>7109</v>
      </c>
      <c r="K286" s="6">
        <v>6.6</v>
      </c>
      <c r="L286" s="6">
        <v>5</v>
      </c>
      <c r="M286" s="6">
        <v>277</v>
      </c>
      <c r="N286" s="17">
        <v>0.46300000000000002</v>
      </c>
    </row>
    <row r="287" spans="1:19" x14ac:dyDescent="0.3">
      <c r="A287" t="s">
        <v>1252</v>
      </c>
      <c r="B287">
        <v>7.4</v>
      </c>
      <c r="E287" s="6" t="str">
        <v>David Pastor</v>
      </c>
      <c r="F287" s="6" cm="1">
        <f t="array" ref="F287">AVERAGE(IF($A$2:$A$5044=E287,$B$2:$B$5044))</f>
        <v>6</v>
      </c>
      <c r="G287" s="6" cm="1">
        <f t="array" ref="G287">COUNT(IF($A$2:$A$5044=E287,1))</f>
        <v>1</v>
      </c>
      <c r="J287" s="6" t="s">
        <v>1028</v>
      </c>
      <c r="K287" s="6">
        <v>6.5999999999999988</v>
      </c>
      <c r="L287" s="6">
        <v>3</v>
      </c>
      <c r="M287" s="6">
        <v>284</v>
      </c>
      <c r="N287" s="17">
        <v>0.46100000000000002</v>
      </c>
      <c r="S287" s="10"/>
    </row>
    <row r="288" spans="1:19" x14ac:dyDescent="0.3">
      <c r="A288" t="s">
        <v>313</v>
      </c>
      <c r="B288">
        <v>8</v>
      </c>
      <c r="E288" s="6" t="str">
        <v>Henry Selick</v>
      </c>
      <c r="F288" s="6" cm="1">
        <f t="array" ref="F288">AVERAGE(IF($A$2:$A$5044=E288,$B$2:$B$5044))</f>
        <v>6.2</v>
      </c>
      <c r="G288" s="6" cm="1">
        <f t="array" ref="G288">COUNT(IF($A$2:$A$5044=E288,1))</f>
        <v>2</v>
      </c>
      <c r="J288" s="6" t="s">
        <v>2213</v>
      </c>
      <c r="K288" s="6">
        <v>6.58</v>
      </c>
      <c r="L288" s="6">
        <v>5</v>
      </c>
      <c r="M288" s="6">
        <v>285</v>
      </c>
      <c r="N288" s="17">
        <v>0.46</v>
      </c>
      <c r="S288" s="10"/>
    </row>
    <row r="289" spans="1:19" x14ac:dyDescent="0.3">
      <c r="A289" t="s">
        <v>255</v>
      </c>
      <c r="B289">
        <v>5.7</v>
      </c>
      <c r="E289" s="6" t="str">
        <v>Kyle Balda</v>
      </c>
      <c r="F289" s="6" cm="1">
        <f t="array" ref="F289">AVERAGE(IF($A$2:$A$5044=E289,$B$2:$B$5044))</f>
        <v>6.4</v>
      </c>
      <c r="G289" s="6" cm="1">
        <f t="array" ref="G289">COUNT(IF($A$2:$A$5044=E289,1))</f>
        <v>1</v>
      </c>
      <c r="J289" s="6" t="s">
        <v>3122</v>
      </c>
      <c r="K289" s="6">
        <v>6.5769230769230758</v>
      </c>
      <c r="L289" s="6">
        <v>13</v>
      </c>
      <c r="M289" s="6">
        <v>286</v>
      </c>
      <c r="N289" s="17">
        <v>0.45800000000000002</v>
      </c>
      <c r="S289" s="10"/>
    </row>
    <row r="290" spans="1:19" x14ac:dyDescent="0.3">
      <c r="A290" t="s">
        <v>29</v>
      </c>
      <c r="B290">
        <v>8.5</v>
      </c>
      <c r="E290" s="6" t="str">
        <v>Clay Kaytis</v>
      </c>
      <c r="F290" s="6" cm="1">
        <f t="array" ref="F290">AVERAGE(IF($A$2:$A$5044=E290,$B$2:$B$5044))</f>
        <v>6.3</v>
      </c>
      <c r="G290" s="6" cm="1">
        <f t="array" ref="G290">COUNT(IF($A$2:$A$5044=E290,1))</f>
        <v>1</v>
      </c>
      <c r="J290" s="6" t="s">
        <v>5418</v>
      </c>
      <c r="K290" s="6">
        <v>6.5749999999999993</v>
      </c>
      <c r="L290" s="6">
        <v>8</v>
      </c>
      <c r="M290" s="6">
        <v>287</v>
      </c>
      <c r="N290" s="17">
        <v>0.45600000000000002</v>
      </c>
      <c r="S290" s="10"/>
    </row>
    <row r="291" spans="1:19" x14ac:dyDescent="0.3">
      <c r="A291" t="s">
        <v>1633</v>
      </c>
      <c r="B291">
        <v>7</v>
      </c>
      <c r="E291" s="6" t="str">
        <v>Judd Apatow</v>
      </c>
      <c r="F291" s="6" cm="1">
        <f t="array" ref="F291">AVERAGE(IF($A$2:$A$5044=E291,$B$2:$B$5044))</f>
        <v>6.6</v>
      </c>
      <c r="G291" s="6" cm="1">
        <f t="array" ref="G291">COUNT(IF($A$2:$A$5044=E291,1))</f>
        <v>5</v>
      </c>
      <c r="J291" s="6" t="s">
        <v>5076</v>
      </c>
      <c r="K291" s="6">
        <v>6.5687499999999996</v>
      </c>
      <c r="L291" s="6">
        <v>16</v>
      </c>
      <c r="M291" s="6">
        <v>288</v>
      </c>
      <c r="N291" s="17">
        <v>0.45400000000000001</v>
      </c>
      <c r="S291" s="10"/>
    </row>
    <row r="292" spans="1:19" x14ac:dyDescent="0.3">
      <c r="A292" t="s">
        <v>187</v>
      </c>
      <c r="B292">
        <v>7.8</v>
      </c>
      <c r="E292" s="6" t="str">
        <v>Steve Carr</v>
      </c>
      <c r="F292" s="6" cm="1">
        <f t="array" ref="F292">AVERAGE(IF($A$2:$A$5044=E292,$B$2:$B$5044))</f>
        <v>5.35</v>
      </c>
      <c r="G292" s="6" cm="1">
        <f t="array" ref="G292">COUNT(IF($A$2:$A$5044=E292,1))</f>
        <v>4</v>
      </c>
      <c r="J292" s="6" t="s">
        <v>11653</v>
      </c>
      <c r="K292" s="6">
        <v>6.5666666666666673</v>
      </c>
      <c r="L292" s="6">
        <v>3</v>
      </c>
      <c r="M292" s="6">
        <v>289</v>
      </c>
      <c r="N292" s="17">
        <v>0.45200000000000001</v>
      </c>
    </row>
    <row r="293" spans="1:19" x14ac:dyDescent="0.3">
      <c r="A293" t="s">
        <v>29</v>
      </c>
      <c r="B293">
        <v>7.2</v>
      </c>
      <c r="E293" s="6" t="str">
        <v>Mel Gibson</v>
      </c>
      <c r="F293" s="6" cm="1">
        <f t="array" ref="F293">AVERAGE(IF($A$2:$A$5044=E293,$B$2:$B$5044))</f>
        <v>7.7666666666666657</v>
      </c>
      <c r="G293" s="6" cm="1">
        <f t="array" ref="G293">COUNT(IF($A$2:$A$5044=E293,1))</f>
        <v>3</v>
      </c>
      <c r="J293" s="6" t="s">
        <v>1983</v>
      </c>
      <c r="K293" s="6">
        <v>6.5666666666666664</v>
      </c>
      <c r="L293" s="6">
        <v>3</v>
      </c>
      <c r="M293" s="6">
        <v>290</v>
      </c>
      <c r="N293" s="17">
        <v>0.441</v>
      </c>
    </row>
    <row r="294" spans="1:19" x14ac:dyDescent="0.3">
      <c r="A294" t="s">
        <v>1739</v>
      </c>
      <c r="B294">
        <v>6.4</v>
      </c>
      <c r="E294" s="6" t="str">
        <v>David Silverman</v>
      </c>
      <c r="F294" s="6" cm="1">
        <f t="array" ref="F294">AVERAGE(IF($A$2:$A$5044=E294,$B$2:$B$5044))</f>
        <v>7.4</v>
      </c>
      <c r="G294" s="6" cm="1">
        <f t="array" ref="G294">COUNT(IF($A$2:$A$5044=E294,1))</f>
        <v>1</v>
      </c>
      <c r="J294" s="6" t="s">
        <v>4382</v>
      </c>
      <c r="K294" s="6">
        <v>6.5666666666666664</v>
      </c>
      <c r="L294" s="6">
        <v>3</v>
      </c>
      <c r="M294" s="6">
        <v>290</v>
      </c>
      <c r="N294" s="17">
        <v>0.441</v>
      </c>
      <c r="S294" s="10"/>
    </row>
    <row r="295" spans="1:19" x14ac:dyDescent="0.3">
      <c r="A295" t="s">
        <v>1744</v>
      </c>
      <c r="B295">
        <v>5.5</v>
      </c>
      <c r="E295" s="6" t="str">
        <v>Frank Darabont</v>
      </c>
      <c r="F295" s="6" cm="1">
        <f t="array" ref="F295">AVERAGE(IF($A$2:$A$5044=E295,$B$2:$B$5044))</f>
        <v>7.9750000000000005</v>
      </c>
      <c r="G295" s="6" cm="1">
        <f t="array" ref="G295">COUNT(IF($A$2:$A$5044=E295,1))</f>
        <v>4</v>
      </c>
      <c r="J295" s="6" t="s">
        <v>6126</v>
      </c>
      <c r="K295" s="6">
        <v>6.5666666666666664</v>
      </c>
      <c r="L295" s="6">
        <v>3</v>
      </c>
      <c r="M295" s="6">
        <v>290</v>
      </c>
      <c r="N295" s="17">
        <v>0.441</v>
      </c>
      <c r="S295" s="10"/>
    </row>
    <row r="296" spans="1:19" x14ac:dyDescent="0.3">
      <c r="A296" t="s">
        <v>1751</v>
      </c>
      <c r="B296">
        <v>6.7</v>
      </c>
      <c r="E296" s="6" t="str">
        <v>Betty Thomas</v>
      </c>
      <c r="F296" s="6" cm="1">
        <f t="array" ref="F296">AVERAGE(IF($A$2:$A$5044=E296,$B$2:$B$5044))</f>
        <v>5.3000000000000007</v>
      </c>
      <c r="G296" s="6" cm="1">
        <f t="array" ref="G296">COUNT(IF($A$2:$A$5044=E296,1))</f>
        <v>4</v>
      </c>
      <c r="J296" s="6" t="s">
        <v>7134</v>
      </c>
      <c r="K296" s="6">
        <v>6.5666666666666664</v>
      </c>
      <c r="L296" s="6">
        <v>12</v>
      </c>
      <c r="M296" s="6">
        <v>290</v>
      </c>
      <c r="N296" s="17">
        <v>0.441</v>
      </c>
      <c r="S296" s="10"/>
    </row>
    <row r="297" spans="1:19" x14ac:dyDescent="0.3">
      <c r="A297" t="s">
        <v>1757</v>
      </c>
      <c r="B297">
        <v>6.1</v>
      </c>
      <c r="E297" s="6" t="str">
        <v>Garry Marshall</v>
      </c>
      <c r="F297" s="6" cm="1">
        <f t="array" ref="F297">AVERAGE(IF($A$2:$A$5044=E297,$B$2:$B$5044))</f>
        <v>5.9499999999999993</v>
      </c>
      <c r="G297" s="6" cm="1">
        <f t="array" ref="G297">COUNT(IF($A$2:$A$5044=E297,1))</f>
        <v>8</v>
      </c>
      <c r="J297" s="6" t="s">
        <v>10122</v>
      </c>
      <c r="K297" s="6">
        <v>6.5666666666666664</v>
      </c>
      <c r="L297" s="6">
        <v>3</v>
      </c>
      <c r="M297" s="6">
        <v>290</v>
      </c>
      <c r="N297" s="17">
        <v>0.441</v>
      </c>
      <c r="S297" s="10"/>
    </row>
    <row r="298" spans="1:19" x14ac:dyDescent="0.3">
      <c r="A298" t="s">
        <v>1764</v>
      </c>
      <c r="B298">
        <v>8.5</v>
      </c>
      <c r="E298" s="6" t="str">
        <v>Paul Tibbitt</v>
      </c>
      <c r="F298" s="6" cm="1">
        <f t="array" ref="F298">AVERAGE(IF($A$2:$A$5044=E298,$B$2:$B$5044))</f>
        <v>6</v>
      </c>
      <c r="G298" s="6" cm="1">
        <f t="array" ref="G298">COUNT(IF($A$2:$A$5044=E298,1))</f>
        <v>1</v>
      </c>
      <c r="J298" s="6" t="s">
        <v>11357</v>
      </c>
      <c r="K298" s="6">
        <v>6.5666666666666664</v>
      </c>
      <c r="L298" s="6">
        <v>3</v>
      </c>
      <c r="M298" s="6">
        <v>290</v>
      </c>
      <c r="N298" s="17">
        <v>0.441</v>
      </c>
    </row>
    <row r="299" spans="1:19" x14ac:dyDescent="0.3">
      <c r="A299" t="s">
        <v>1769</v>
      </c>
      <c r="B299">
        <v>6.9</v>
      </c>
      <c r="E299" s="6" t="str">
        <v>Clark Johnson</v>
      </c>
      <c r="F299" s="6" cm="1">
        <f t="array" ref="F299">AVERAGE(IF($A$2:$A$5044=E299,$B$2:$B$5044))</f>
        <v>6.05</v>
      </c>
      <c r="G299" s="6" cm="1">
        <f t="array" ref="G299">COUNT(IF($A$2:$A$5044=E299,1))</f>
        <v>2</v>
      </c>
      <c r="J299" s="6" t="s">
        <v>14787</v>
      </c>
      <c r="K299" s="6">
        <v>6.56</v>
      </c>
      <c r="L299" s="6">
        <v>5</v>
      </c>
      <c r="M299" s="6">
        <v>296</v>
      </c>
      <c r="N299" s="17">
        <v>0.439</v>
      </c>
      <c r="S299" s="10"/>
    </row>
    <row r="300" spans="1:19" x14ac:dyDescent="0.3">
      <c r="A300" t="s">
        <v>1776</v>
      </c>
      <c r="B300">
        <v>7.3</v>
      </c>
      <c r="E300" s="6" t="str">
        <v>Cameron Crowe</v>
      </c>
      <c r="F300" s="6" cm="1">
        <f t="array" ref="F300">AVERAGE(IF($A$2:$A$5044=E300,$B$2:$B$5044))</f>
        <v>6.6285714285714281</v>
      </c>
      <c r="G300" s="6" cm="1">
        <f t="array" ref="G300">COUNT(IF($A$2:$A$5044=E300,1))</f>
        <v>7</v>
      </c>
      <c r="J300" s="6" t="s">
        <v>4218</v>
      </c>
      <c r="K300" s="6">
        <v>6.55</v>
      </c>
      <c r="L300" s="6">
        <v>8</v>
      </c>
      <c r="M300" s="6">
        <v>297</v>
      </c>
      <c r="N300" s="17">
        <v>0.433</v>
      </c>
    </row>
    <row r="301" spans="1:19" x14ac:dyDescent="0.3">
      <c r="A301" t="s">
        <v>1783</v>
      </c>
      <c r="B301">
        <v>6.7</v>
      </c>
      <c r="E301" s="6" t="str">
        <v>Randall Wallace</v>
      </c>
      <c r="F301" s="6" cm="1">
        <f t="array" ref="F301">AVERAGE(IF($A$2:$A$5044=E301,$B$2:$B$5044))</f>
        <v>6.625</v>
      </c>
      <c r="G301" s="6" cm="1">
        <f t="array" ref="G301">COUNT(IF($A$2:$A$5044=E301,1))</f>
        <v>4</v>
      </c>
      <c r="J301" s="6" t="s">
        <v>4392</v>
      </c>
      <c r="K301" s="6">
        <v>6.55</v>
      </c>
      <c r="L301" s="6">
        <v>4</v>
      </c>
      <c r="M301" s="6">
        <v>297</v>
      </c>
      <c r="N301" s="17">
        <v>0.433</v>
      </c>
      <c r="S301" s="10"/>
    </row>
    <row r="302" spans="1:19" x14ac:dyDescent="0.3">
      <c r="A302" t="s">
        <v>703</v>
      </c>
      <c r="B302">
        <v>6.9</v>
      </c>
      <c r="E302" s="6" t="str">
        <v>Jonathan Frakes</v>
      </c>
      <c r="F302" s="6" cm="1">
        <f t="array" ref="F302">AVERAGE(IF($A$2:$A$5044=E302,$B$2:$B$5044))</f>
        <v>5.8500000000000005</v>
      </c>
      <c r="G302" s="6" cm="1">
        <f t="array" ref="G302">COUNT(IF($A$2:$A$5044=E302,1))</f>
        <v>4</v>
      </c>
      <c r="J302" s="6" t="s">
        <v>8553</v>
      </c>
      <c r="K302" s="6">
        <v>6.55</v>
      </c>
      <c r="L302" s="6">
        <v>4</v>
      </c>
      <c r="M302" s="6">
        <v>297</v>
      </c>
      <c r="N302" s="17">
        <v>0.433</v>
      </c>
    </row>
    <row r="303" spans="1:19" x14ac:dyDescent="0.3">
      <c r="A303" t="s">
        <v>1794</v>
      </c>
      <c r="B303">
        <v>5.0999999999999996</v>
      </c>
      <c r="E303" s="6" t="str">
        <v>George Clooney</v>
      </c>
      <c r="F303" s="6" cm="1">
        <f t="array" ref="F303">AVERAGE(IF($A$2:$A$5044=E303,$B$2:$B$5044))</f>
        <v>6.76</v>
      </c>
      <c r="G303" s="6" cm="1">
        <f t="array" ref="G303">COUNT(IF($A$2:$A$5044=E303,1))</f>
        <v>5</v>
      </c>
      <c r="J303" s="6" t="s">
        <v>646</v>
      </c>
      <c r="K303" s="6">
        <v>6.5499999999999989</v>
      </c>
      <c r="L303" s="6">
        <v>4</v>
      </c>
      <c r="M303" s="6">
        <v>300</v>
      </c>
      <c r="N303" s="17">
        <v>0.43099999999999999</v>
      </c>
      <c r="S303" s="10"/>
    </row>
    <row r="304" spans="1:19" x14ac:dyDescent="0.3">
      <c r="A304" t="s">
        <v>1800</v>
      </c>
      <c r="B304">
        <v>6.8</v>
      </c>
      <c r="E304" s="6" t="str">
        <v>Gary Shore</v>
      </c>
      <c r="F304" s="6" cm="1">
        <f t="array" ref="F304">AVERAGE(IF($A$2:$A$5044=E304,$B$2:$B$5044))</f>
        <v>6.3</v>
      </c>
      <c r="G304" s="6" cm="1">
        <f t="array" ref="G304">COUNT(IF($A$2:$A$5044=E304,1))</f>
        <v>1</v>
      </c>
      <c r="J304" s="6" t="s">
        <v>1114</v>
      </c>
      <c r="K304" s="6">
        <v>6.5428571428571418</v>
      </c>
      <c r="L304" s="6">
        <v>7</v>
      </c>
      <c r="M304" s="6">
        <v>301</v>
      </c>
      <c r="N304" s="17">
        <v>0.42899999999999999</v>
      </c>
    </row>
    <row r="305" spans="1:19" x14ac:dyDescent="0.3">
      <c r="A305" t="s">
        <v>940</v>
      </c>
      <c r="B305">
        <v>5.8</v>
      </c>
      <c r="E305" s="6" t="str">
        <v>Andrzej Bartkowiak</v>
      </c>
      <c r="F305" s="6" cm="1">
        <f t="array" ref="F305">AVERAGE(IF($A$2:$A$5044=E305,$B$2:$B$5044))</f>
        <v>5.26</v>
      </c>
      <c r="G305" s="6" cm="1">
        <f t="array" ref="G305">COUNT(IF($A$2:$A$5044=E305,1))</f>
        <v>5</v>
      </c>
      <c r="J305" s="6" t="s">
        <v>3722</v>
      </c>
      <c r="K305" s="6">
        <v>6.5400000000000009</v>
      </c>
      <c r="L305" s="6">
        <v>5</v>
      </c>
      <c r="M305" s="6">
        <v>302</v>
      </c>
      <c r="N305" s="17">
        <v>0.42499999999999999</v>
      </c>
      <c r="S305" s="10"/>
    </row>
    <row r="306" spans="1:19" x14ac:dyDescent="0.3">
      <c r="A306" t="s">
        <v>1807</v>
      </c>
      <c r="B306">
        <v>6.7</v>
      </c>
      <c r="E306" s="6" t="str">
        <v>MÃ¥ns MÃ¥rlind</v>
      </c>
      <c r="F306" s="6" cm="1">
        <f t="array" ref="F306">AVERAGE(IF($A$2:$A$5044=E306,$B$2:$B$5044))</f>
        <v>6.4</v>
      </c>
      <c r="G306" s="6" cm="1">
        <f t="array" ref="G306">COUNT(IF($A$2:$A$5044=E306,1))</f>
        <v>1</v>
      </c>
      <c r="J306" s="6" t="s">
        <v>9667</v>
      </c>
      <c r="K306" s="6">
        <v>6.5400000000000009</v>
      </c>
      <c r="L306" s="6">
        <v>5</v>
      </c>
      <c r="M306" s="6">
        <v>302</v>
      </c>
      <c r="N306" s="17">
        <v>0.42499999999999999</v>
      </c>
      <c r="S306" s="10"/>
    </row>
    <row r="307" spans="1:19" x14ac:dyDescent="0.3">
      <c r="A307" t="s">
        <v>1813</v>
      </c>
      <c r="B307">
        <v>6</v>
      </c>
      <c r="E307" s="6" t="str">
        <v>Gregory Hoblit</v>
      </c>
      <c r="F307" s="6" cm="1">
        <f t="array" ref="F307">AVERAGE(IF($A$2:$A$5044=E307,$B$2:$B$5044))</f>
        <v>6.6000000000000005</v>
      </c>
      <c r="G307" s="6" cm="1">
        <f t="array" ref="G307">COUNT(IF($A$2:$A$5044=E307,1))</f>
        <v>3</v>
      </c>
      <c r="J307" s="6" t="s">
        <v>1954</v>
      </c>
      <c r="K307" s="6">
        <v>6.5374999999999996</v>
      </c>
      <c r="L307" s="6">
        <v>8</v>
      </c>
      <c r="M307" s="6">
        <v>304</v>
      </c>
      <c r="N307" s="17">
        <v>0.42299999999999999</v>
      </c>
      <c r="S307" s="10"/>
    </row>
    <row r="308" spans="1:19" x14ac:dyDescent="0.3">
      <c r="A308" t="s">
        <v>1819</v>
      </c>
      <c r="B308">
        <v>5.7</v>
      </c>
      <c r="E308" s="6" t="str">
        <v>Gary McKendry</v>
      </c>
      <c r="F308" s="6" cm="1">
        <f t="array" ref="F308">AVERAGE(IF($A$2:$A$5044=E308,$B$2:$B$5044))</f>
        <v>6.5</v>
      </c>
      <c r="G308" s="6" cm="1">
        <f t="array" ref="G308">COUNT(IF($A$2:$A$5044=E308,1))</f>
        <v>1</v>
      </c>
      <c r="J308" s="6" t="s">
        <v>2037</v>
      </c>
      <c r="K308" s="6">
        <v>6.5333333333333341</v>
      </c>
      <c r="L308" s="6">
        <v>3</v>
      </c>
      <c r="M308" s="6">
        <v>305</v>
      </c>
      <c r="N308" s="17">
        <v>0.41199999999999998</v>
      </c>
      <c r="S308" s="10"/>
    </row>
    <row r="309" spans="1:19" x14ac:dyDescent="0.3">
      <c r="A309" t="s">
        <v>1015</v>
      </c>
      <c r="B309">
        <v>8</v>
      </c>
      <c r="E309" s="6" t="str">
        <v>Wych Kaosayananda</v>
      </c>
      <c r="F309" s="6" cm="1">
        <f t="array" ref="F309">AVERAGE(IF($A$2:$A$5044=E309,$B$2:$B$5044))</f>
        <v>3.6</v>
      </c>
      <c r="G309" s="6" cm="1">
        <f t="array" ref="G309">COUNT(IF($A$2:$A$5044=E309,1))</f>
        <v>1</v>
      </c>
      <c r="J309" s="6" t="s">
        <v>5204</v>
      </c>
      <c r="K309" s="6">
        <v>6.5333333333333341</v>
      </c>
      <c r="L309" s="6">
        <v>3</v>
      </c>
      <c r="M309" s="6">
        <v>305</v>
      </c>
      <c r="N309" s="17">
        <v>0.41199999999999998</v>
      </c>
      <c r="S309" s="10"/>
    </row>
    <row r="310" spans="1:19" x14ac:dyDescent="0.3">
      <c r="A310" t="s">
        <v>487</v>
      </c>
      <c r="B310">
        <v>8.1999999999999993</v>
      </c>
      <c r="E310" s="6" t="str">
        <v>Mikael Salomon</v>
      </c>
      <c r="F310" s="6" cm="1">
        <f t="array" ref="F310">AVERAGE(IF($A$2:$A$5044=E310,$B$2:$B$5044))</f>
        <v>5.8</v>
      </c>
      <c r="G310" s="6" cm="1">
        <f t="array" ref="G310">COUNT(IF($A$2:$A$5044=E310,1))</f>
        <v>1</v>
      </c>
      <c r="J310" s="6" t="s">
        <v>7875</v>
      </c>
      <c r="K310" s="6">
        <v>6.5333333333333341</v>
      </c>
      <c r="L310" s="6">
        <v>3</v>
      </c>
      <c r="M310" s="6">
        <v>305</v>
      </c>
      <c r="N310" s="17">
        <v>0.41199999999999998</v>
      </c>
      <c r="S310" s="10"/>
    </row>
    <row r="311" spans="1:19" x14ac:dyDescent="0.3">
      <c r="A311" t="s">
        <v>1324</v>
      </c>
      <c r="B311">
        <v>5.4</v>
      </c>
      <c r="E311" s="6" t="str">
        <v>Bobby Farrelly</v>
      </c>
      <c r="F311" s="6" cm="1">
        <f t="array" ref="F311">AVERAGE(IF($A$2:$A$5044=E311,$B$2:$B$5044))</f>
        <v>6.1300000000000008</v>
      </c>
      <c r="G311" s="6" cm="1">
        <f t="array" ref="G311">COUNT(IF($A$2:$A$5044=E311,1))</f>
        <v>10</v>
      </c>
      <c r="J311" s="6" t="s">
        <v>11881</v>
      </c>
      <c r="K311" s="6">
        <v>6.5333333333333341</v>
      </c>
      <c r="L311" s="6">
        <v>3</v>
      </c>
      <c r="M311" s="6">
        <v>305</v>
      </c>
      <c r="N311" s="17">
        <v>0.41199999999999998</v>
      </c>
      <c r="S311" s="10"/>
    </row>
    <row r="312" spans="1:19" x14ac:dyDescent="0.3">
      <c r="A312" t="s">
        <v>1304</v>
      </c>
      <c r="B312">
        <v>7.2</v>
      </c>
      <c r="E312" s="6" t="str">
        <v>Kerry Conran</v>
      </c>
      <c r="F312" s="6" cm="1">
        <f t="array" ref="F312">AVERAGE(IF($A$2:$A$5044=E312,$B$2:$B$5044))</f>
        <v>6.1</v>
      </c>
      <c r="G312" s="6" cm="1">
        <f t="array" ref="G312">COUNT(IF($A$2:$A$5044=E312,1))</f>
        <v>1</v>
      </c>
      <c r="J312" s="6" t="s">
        <v>13411</v>
      </c>
      <c r="K312" s="6">
        <v>6.5333333333333341</v>
      </c>
      <c r="L312" s="6">
        <v>3</v>
      </c>
      <c r="M312" s="6">
        <v>305</v>
      </c>
      <c r="N312" s="17">
        <v>0.41199999999999998</v>
      </c>
    </row>
    <row r="313" spans="1:19" x14ac:dyDescent="0.3">
      <c r="A313" t="s">
        <v>1847</v>
      </c>
      <c r="B313">
        <v>7.5</v>
      </c>
      <c r="E313" s="6" t="str">
        <v>Michael Caton-Jones</v>
      </c>
      <c r="F313" s="6" cm="1">
        <f t="array" ref="F313">AVERAGE(IF($A$2:$A$5044=E313,$B$2:$B$5044))</f>
        <v>5.9</v>
      </c>
      <c r="G313" s="6" cm="1">
        <f t="array" ref="G313">COUNT(IF($A$2:$A$5044=E313,1))</f>
        <v>4</v>
      </c>
      <c r="J313" s="6" t="s">
        <v>13514</v>
      </c>
      <c r="K313" s="6">
        <v>6.5333333333333341</v>
      </c>
      <c r="L313" s="6">
        <v>3</v>
      </c>
      <c r="M313" s="6">
        <v>305</v>
      </c>
      <c r="N313" s="17">
        <v>0.41199999999999998</v>
      </c>
    </row>
    <row r="314" spans="1:19" x14ac:dyDescent="0.3">
      <c r="A314" t="s">
        <v>111</v>
      </c>
      <c r="B314">
        <v>7</v>
      </c>
      <c r="E314" s="6" t="str">
        <v>Mikael HÃ¥fstrÃ¶m</v>
      </c>
      <c r="F314" s="6" cm="1">
        <f t="array" ref="F314">AVERAGE(IF($A$2:$A$5044=E314,$B$2:$B$5044))</f>
        <v>6.5250000000000004</v>
      </c>
      <c r="G314" s="6" cm="1">
        <f t="array" ref="G314">COUNT(IF($A$2:$A$5044=E314,1))</f>
        <v>4</v>
      </c>
      <c r="J314" s="6" t="s">
        <v>3523</v>
      </c>
      <c r="K314" s="6">
        <v>6.5250000000000004</v>
      </c>
      <c r="L314" s="6">
        <v>4</v>
      </c>
      <c r="M314" s="6">
        <v>311</v>
      </c>
      <c r="N314" s="17">
        <v>0.41</v>
      </c>
    </row>
    <row r="315" spans="1:19" x14ac:dyDescent="0.3">
      <c r="A315" t="s">
        <v>1858</v>
      </c>
      <c r="B315">
        <v>3.3</v>
      </c>
      <c r="E315" s="6" t="str">
        <v>Phil Alden Robinson</v>
      </c>
      <c r="F315" s="6" cm="1">
        <f t="array" ref="F315">AVERAGE(IF($A$2:$A$5044=E315,$B$2:$B$5044))</f>
        <v>6.4</v>
      </c>
      <c r="G315" s="6" cm="1">
        <f t="array" ref="G315">COUNT(IF($A$2:$A$5044=E315,1))</f>
        <v>1</v>
      </c>
      <c r="J315" s="6" t="s">
        <v>1340</v>
      </c>
      <c r="K315" s="6">
        <v>6.5166666666666666</v>
      </c>
      <c r="L315" s="6">
        <v>6</v>
      </c>
      <c r="M315" s="6">
        <v>312</v>
      </c>
      <c r="N315" s="17">
        <v>0.40799999999999997</v>
      </c>
      <c r="S315" s="10"/>
    </row>
    <row r="316" spans="1:19" x14ac:dyDescent="0.3">
      <c r="A316" t="s">
        <v>260</v>
      </c>
      <c r="B316">
        <v>6</v>
      </c>
      <c r="E316" s="6" t="str">
        <v>David Slade</v>
      </c>
      <c r="F316" s="6" cm="1">
        <f t="array" ref="F316">AVERAGE(IF($A$2:$A$5044=E316,$B$2:$B$5044))</f>
        <v>6.2</v>
      </c>
      <c r="G316" s="6" cm="1">
        <f t="array" ref="G316">COUNT(IF($A$2:$A$5044=E316,1))</f>
        <v>3</v>
      </c>
      <c r="J316" s="6" t="s">
        <v>741</v>
      </c>
      <c r="K316" s="6">
        <v>6.5166666666666657</v>
      </c>
      <c r="L316" s="6">
        <v>6</v>
      </c>
      <c r="M316" s="6">
        <v>313</v>
      </c>
      <c r="N316" s="17">
        <v>0.40600000000000003</v>
      </c>
      <c r="S316" s="10"/>
    </row>
    <row r="317" spans="1:19" x14ac:dyDescent="0.3">
      <c r="A317" t="s">
        <v>1658</v>
      </c>
      <c r="B317">
        <v>7.1</v>
      </c>
      <c r="E317" s="6" t="str">
        <v>Joseph Ruben</v>
      </c>
      <c r="F317" s="6" cm="1">
        <f t="array" ref="F317">AVERAGE(IF($A$2:$A$5044=E317,$B$2:$B$5044))</f>
        <v>5.6</v>
      </c>
      <c r="G317" s="6" cm="1">
        <f t="array" ref="G317">COUNT(IF($A$2:$A$5044=E317,1))</f>
        <v>1</v>
      </c>
      <c r="J317" s="6" t="s">
        <v>703</v>
      </c>
      <c r="K317" s="6">
        <v>6.5</v>
      </c>
      <c r="L317" s="6">
        <v>7</v>
      </c>
      <c r="M317" s="6">
        <v>314</v>
      </c>
      <c r="N317" s="17">
        <v>0.39700000000000002</v>
      </c>
    </row>
    <row r="318" spans="1:19" x14ac:dyDescent="0.3">
      <c r="A318" t="s">
        <v>1873</v>
      </c>
      <c r="B318">
        <v>5.4</v>
      </c>
      <c r="E318" s="6" t="str">
        <v>Seth MacFarlane</v>
      </c>
      <c r="F318" s="6" cm="1">
        <f t="array" ref="F318">AVERAGE(IF($A$2:$A$5044=E318,$B$2:$B$5044))</f>
        <v>6.5</v>
      </c>
      <c r="G318" s="6" cm="1">
        <f t="array" ref="G318">COUNT(IF($A$2:$A$5044=E318,1))</f>
        <v>3</v>
      </c>
      <c r="J318" s="6" t="s">
        <v>935</v>
      </c>
      <c r="K318" s="6">
        <v>6.5</v>
      </c>
      <c r="L318" s="6">
        <v>4</v>
      </c>
      <c r="M318" s="6">
        <v>314</v>
      </c>
      <c r="N318" s="17">
        <v>0.39700000000000002</v>
      </c>
      <c r="S318" s="10"/>
    </row>
    <row r="319" spans="1:19" x14ac:dyDescent="0.3">
      <c r="A319" t="s">
        <v>1880</v>
      </c>
      <c r="B319">
        <v>6.1</v>
      </c>
      <c r="E319" s="6" t="str">
        <v>Alejandro AmenÃ¡bar</v>
      </c>
      <c r="F319" s="6" cm="1">
        <f t="array" ref="F319">AVERAGE(IF($A$2:$A$5044=E319,$B$2:$B$5044))</f>
        <v>7.15</v>
      </c>
      <c r="G319" s="6" cm="1">
        <f t="array" ref="G319">COUNT(IF($A$2:$A$5044=E319,1))</f>
        <v>4</v>
      </c>
      <c r="J319" s="6" t="s">
        <v>1413</v>
      </c>
      <c r="K319" s="6">
        <v>6.5</v>
      </c>
      <c r="L319" s="6">
        <v>3</v>
      </c>
      <c r="M319" s="6">
        <v>314</v>
      </c>
      <c r="N319" s="17">
        <v>0.39700000000000002</v>
      </c>
      <c r="S319" s="10"/>
    </row>
    <row r="320" spans="1:19" x14ac:dyDescent="0.3">
      <c r="A320" t="s">
        <v>1884</v>
      </c>
      <c r="B320">
        <v>5.3</v>
      </c>
      <c r="E320" s="6" t="str">
        <v>Kinka Usher</v>
      </c>
      <c r="F320" s="6" cm="1">
        <f t="array" ref="F320">AVERAGE(IF($A$2:$A$5044=E320,$B$2:$B$5044))</f>
        <v>6</v>
      </c>
      <c r="G320" s="6" cm="1">
        <f t="array" ref="G320">COUNT(IF($A$2:$A$5044=E320,1))</f>
        <v>1</v>
      </c>
      <c r="J320" s="6" t="s">
        <v>2433</v>
      </c>
      <c r="K320" s="6">
        <v>6.5</v>
      </c>
      <c r="L320" s="6">
        <v>4</v>
      </c>
      <c r="M320" s="6">
        <v>314</v>
      </c>
      <c r="N320" s="17">
        <v>0.39700000000000002</v>
      </c>
      <c r="S320" s="10"/>
    </row>
    <row r="321" spans="1:19" x14ac:dyDescent="0.3">
      <c r="A321" t="s">
        <v>1889</v>
      </c>
      <c r="B321">
        <v>2.2000000000000002</v>
      </c>
      <c r="E321" s="6" t="str">
        <v>Craig Gillespie</v>
      </c>
      <c r="F321" s="6" cm="1">
        <f t="array" ref="F321">AVERAGE(IF($A$2:$A$5044=E321,$B$2:$B$5044))</f>
        <v>6.9</v>
      </c>
      <c r="G321" s="6" cm="1">
        <f t="array" ref="G321">COUNT(IF($A$2:$A$5044=E321,1))</f>
        <v>4</v>
      </c>
      <c r="J321" s="6" t="s">
        <v>2513</v>
      </c>
      <c r="K321" s="6">
        <v>6.5</v>
      </c>
      <c r="L321" s="6">
        <v>3</v>
      </c>
      <c r="M321" s="6">
        <v>314</v>
      </c>
      <c r="N321" s="17">
        <v>0.39700000000000002</v>
      </c>
      <c r="S321" s="10"/>
    </row>
    <row r="322" spans="1:19" x14ac:dyDescent="0.3">
      <c r="A322" t="s">
        <v>850</v>
      </c>
      <c r="B322">
        <v>7</v>
      </c>
      <c r="E322" s="6" t="str">
        <v>Rob Bowman</v>
      </c>
      <c r="F322" s="6" cm="1">
        <f t="array" ref="F322">AVERAGE(IF($A$2:$A$5044=E322,$B$2:$B$5044))</f>
        <v>6.05</v>
      </c>
      <c r="G322" s="6" cm="1">
        <f t="array" ref="G322">COUNT(IF($A$2:$A$5044=E322,1))</f>
        <v>4</v>
      </c>
      <c r="J322" s="6" t="s">
        <v>1965</v>
      </c>
      <c r="K322" s="6">
        <v>6.4875000000000007</v>
      </c>
      <c r="L322" s="6">
        <v>8</v>
      </c>
      <c r="M322" s="6">
        <v>319</v>
      </c>
      <c r="N322" s="17">
        <v>0.39500000000000002</v>
      </c>
      <c r="S322" s="10"/>
    </row>
    <row r="323" spans="1:19" x14ac:dyDescent="0.3">
      <c r="A323" t="s">
        <v>1902</v>
      </c>
      <c r="B323">
        <v>3.8</v>
      </c>
      <c r="E323" s="6" t="str">
        <v>Doug Lefler</v>
      </c>
      <c r="F323" s="6" cm="1">
        <f t="array" ref="F323">AVERAGE(IF($A$2:$A$5044=E323,$B$2:$B$5044))</f>
        <v>5.4</v>
      </c>
      <c r="G323" s="6" cm="1">
        <f t="array" ref="G323">COUNT(IF($A$2:$A$5044=E323,1))</f>
        <v>1</v>
      </c>
      <c r="J323" s="6" t="s">
        <v>1165</v>
      </c>
      <c r="K323" s="6">
        <v>6.4749999999999996</v>
      </c>
      <c r="L323" s="6">
        <v>4</v>
      </c>
      <c r="M323" s="6">
        <v>320</v>
      </c>
      <c r="N323" s="17">
        <v>0.38700000000000001</v>
      </c>
    </row>
    <row r="324" spans="1:19" x14ac:dyDescent="0.3">
      <c r="A324" t="s">
        <v>1155</v>
      </c>
      <c r="B324">
        <v>6.9</v>
      </c>
      <c r="E324" s="6" t="str">
        <v>Scott Waugh</v>
      </c>
      <c r="F324" s="6" cm="1">
        <f t="array" ref="F324">AVERAGE(IF($A$2:$A$5044=E324,$B$2:$B$5044))</f>
        <v>6.5</v>
      </c>
      <c r="G324" s="6" cm="1">
        <f t="array" ref="G324">COUNT(IF($A$2:$A$5044=E324,1))</f>
        <v>1</v>
      </c>
      <c r="J324" s="6" t="s">
        <v>2277</v>
      </c>
      <c r="K324" s="6">
        <v>6.4749999999999996</v>
      </c>
      <c r="L324" s="6">
        <v>4</v>
      </c>
      <c r="M324" s="6">
        <v>320</v>
      </c>
      <c r="N324" s="17">
        <v>0.38700000000000001</v>
      </c>
    </row>
    <row r="325" spans="1:19" x14ac:dyDescent="0.3">
      <c r="A325" t="s">
        <v>1915</v>
      </c>
      <c r="B325">
        <v>7.2</v>
      </c>
      <c r="E325" s="6" t="str">
        <v>Lawrence Kasdan</v>
      </c>
      <c r="F325" s="6" cm="1">
        <f t="array" ref="F325">AVERAGE(IF($A$2:$A$5044=E325,$B$2:$B$5044))</f>
        <v>6.26</v>
      </c>
      <c r="G325" s="6" cm="1">
        <f t="array" ref="G325">COUNT(IF($A$2:$A$5044=E325,1))</f>
        <v>5</v>
      </c>
      <c r="J325" s="6" t="s">
        <v>5990</v>
      </c>
      <c r="K325" s="6">
        <v>6.4749999999999996</v>
      </c>
      <c r="L325" s="6">
        <v>4</v>
      </c>
      <c r="M325" s="6">
        <v>320</v>
      </c>
      <c r="N325" s="17">
        <v>0.38700000000000001</v>
      </c>
      <c r="S325" s="10"/>
    </row>
    <row r="326" spans="1:19" x14ac:dyDescent="0.3">
      <c r="A326" t="s">
        <v>1922</v>
      </c>
      <c r="B326">
        <v>7.3</v>
      </c>
      <c r="E326" s="6" t="str">
        <v>Michael Lembeck</v>
      </c>
      <c r="F326" s="6" cm="1">
        <f t="array" ref="F326">AVERAGE(IF($A$2:$A$5044=E326,$B$2:$B$5044))</f>
        <v>5.9</v>
      </c>
      <c r="G326" s="6" cm="1">
        <f t="array" ref="G326">COUNT(IF($A$2:$A$5044=E326,1))</f>
        <v>2</v>
      </c>
      <c r="J326" s="6" t="s">
        <v>8417</v>
      </c>
      <c r="K326" s="6">
        <v>6.4749999999999996</v>
      </c>
      <c r="L326" s="6">
        <v>4</v>
      </c>
      <c r="M326" s="6">
        <v>320</v>
      </c>
      <c r="N326" s="17">
        <v>0.38700000000000001</v>
      </c>
      <c r="S326" s="10"/>
    </row>
    <row r="327" spans="1:19" x14ac:dyDescent="0.3">
      <c r="A327" t="s">
        <v>535</v>
      </c>
      <c r="B327">
        <v>6.3</v>
      </c>
      <c r="E327" s="6" t="str">
        <v>Tom Hooper</v>
      </c>
      <c r="F327" s="6" cm="1">
        <f t="array" ref="F327">AVERAGE(IF($A$2:$A$5044=E327,$B$2:$B$5044))</f>
        <v>7.7333333333333334</v>
      </c>
      <c r="G327" s="6" cm="1">
        <f t="array" ref="G327">COUNT(IF($A$2:$A$5044=E327,1))</f>
        <v>3</v>
      </c>
      <c r="J327" s="6" t="s">
        <v>5128</v>
      </c>
      <c r="K327" s="6">
        <v>6.4749999999999988</v>
      </c>
      <c r="L327" s="6">
        <v>8</v>
      </c>
      <c r="M327" s="6">
        <v>324</v>
      </c>
      <c r="N327" s="17">
        <v>0.38500000000000001</v>
      </c>
      <c r="S327" s="10"/>
    </row>
    <row r="328" spans="1:19" x14ac:dyDescent="0.3">
      <c r="A328" t="s">
        <v>487</v>
      </c>
      <c r="B328">
        <v>7.5</v>
      </c>
      <c r="E328" s="6" t="str">
        <v>Nora Ephron</v>
      </c>
      <c r="F328" s="6" cm="1">
        <f t="array" ref="F328">AVERAGE(IF($A$2:$A$5044=E328,$B$2:$B$5044))</f>
        <v>6.166666666666667</v>
      </c>
      <c r="G328" s="6" cm="1">
        <f t="array" ref="G328">COUNT(IF($A$2:$A$5044=E328,1))</f>
        <v>3</v>
      </c>
      <c r="J328" s="6" t="s">
        <v>3827</v>
      </c>
      <c r="K328" s="6">
        <v>6.4666666666666659</v>
      </c>
      <c r="L328" s="6">
        <v>3</v>
      </c>
      <c r="M328" s="6">
        <v>325</v>
      </c>
      <c r="N328" s="17">
        <v>0.38400000000000001</v>
      </c>
      <c r="S328" s="10"/>
    </row>
    <row r="329" spans="1:19" x14ac:dyDescent="0.3">
      <c r="A329" t="s">
        <v>1939</v>
      </c>
      <c r="B329">
        <v>7.6</v>
      </c>
      <c r="E329" s="6" t="str">
        <v>Angelina Jolie Pitt</v>
      </c>
      <c r="F329" s="6" cm="1">
        <f t="array" ref="F329">AVERAGE(IF($A$2:$A$5044=E329,$B$2:$B$5044))</f>
        <v>6</v>
      </c>
      <c r="G329" s="6" cm="1">
        <f t="array" ref="G329">COUNT(IF($A$2:$A$5044=E329,1))</f>
        <v>4</v>
      </c>
      <c r="J329" s="6" t="s">
        <v>4401</v>
      </c>
      <c r="K329" s="6">
        <v>6.4599999999999991</v>
      </c>
      <c r="L329" s="6">
        <v>5</v>
      </c>
      <c r="M329" s="6">
        <v>326</v>
      </c>
      <c r="N329" s="17">
        <v>0.38200000000000001</v>
      </c>
    </row>
    <row r="330" spans="1:19" x14ac:dyDescent="0.3">
      <c r="A330" t="s">
        <v>1947</v>
      </c>
      <c r="B330">
        <v>6.8</v>
      </c>
      <c r="E330" s="6" t="str">
        <v>Clint Eastwood</v>
      </c>
      <c r="F330" s="6" cm="1">
        <f t="array" ref="F330">AVERAGE(IF($A$2:$A$5044=E330,$B$2:$B$5044))</f>
        <v>7.2249999999999996</v>
      </c>
      <c r="G330" s="6" cm="1">
        <f t="array" ref="G330">COUNT(IF($A$2:$A$5044=E330,1))</f>
        <v>20</v>
      </c>
      <c r="J330" s="6" t="s">
        <v>163</v>
      </c>
      <c r="K330" s="6">
        <v>6.4571428571428564</v>
      </c>
      <c r="L330" s="6">
        <v>7</v>
      </c>
      <c r="M330" s="6">
        <v>327</v>
      </c>
      <c r="N330" s="17">
        <v>0.38</v>
      </c>
      <c r="S330" s="10"/>
    </row>
    <row r="331" spans="1:19" x14ac:dyDescent="0.3">
      <c r="A331" t="s">
        <v>1954</v>
      </c>
      <c r="B331">
        <v>5.2</v>
      </c>
      <c r="E331" s="6" t="str">
        <v>Larry Charles</v>
      </c>
      <c r="F331" s="6" cm="1">
        <f t="array" ref="F331">AVERAGE(IF($A$2:$A$5044=E331,$B$2:$B$5044))</f>
        <v>6.5400000000000009</v>
      </c>
      <c r="G331" s="6" cm="1">
        <f t="array" ref="G331">COUNT(IF($A$2:$A$5044=E331,1))</f>
        <v>5</v>
      </c>
      <c r="J331" s="6" t="s">
        <v>6704</v>
      </c>
      <c r="K331" s="6">
        <v>6.4499999999999993</v>
      </c>
      <c r="L331" s="6">
        <v>4</v>
      </c>
      <c r="M331" s="6">
        <v>328</v>
      </c>
      <c r="N331" s="17">
        <v>0.378</v>
      </c>
    </row>
    <row r="332" spans="1:19" x14ac:dyDescent="0.3">
      <c r="A332" t="s">
        <v>187</v>
      </c>
      <c r="B332">
        <v>7.7</v>
      </c>
      <c r="E332" s="6" t="str">
        <v>Stanley Kubrick</v>
      </c>
      <c r="F332" s="6" cm="1">
        <f t="array" ref="F332">AVERAGE(IF($A$2:$A$5044=E332,$B$2:$B$5044))</f>
        <v>8</v>
      </c>
      <c r="G332" s="6" cm="1">
        <f t="array" ref="G332">COUNT(IF($A$2:$A$5044=E332,1))</f>
        <v>7</v>
      </c>
      <c r="J332" s="6" t="s">
        <v>6417</v>
      </c>
      <c r="K332" s="6">
        <v>6.44</v>
      </c>
      <c r="L332" s="6">
        <v>5</v>
      </c>
      <c r="M332" s="6">
        <v>329</v>
      </c>
      <c r="N332" s="17">
        <v>0.376</v>
      </c>
      <c r="S332" s="10"/>
    </row>
    <row r="333" spans="1:19" x14ac:dyDescent="0.3">
      <c r="A333" t="s">
        <v>1965</v>
      </c>
      <c r="B333">
        <v>6.2</v>
      </c>
      <c r="E333" s="6" t="str">
        <v>Will Gluck</v>
      </c>
      <c r="F333" s="6" cm="1">
        <f t="array" ref="F333">AVERAGE(IF($A$2:$A$5044=E333,$B$2:$B$5044))</f>
        <v>6.3</v>
      </c>
      <c r="G333" s="6" cm="1">
        <f t="array" ref="G333">COUNT(IF($A$2:$A$5044=E333,1))</f>
        <v>3</v>
      </c>
      <c r="J333" s="6" t="s">
        <v>3129</v>
      </c>
      <c r="K333" s="6">
        <v>6.4333333333333336</v>
      </c>
      <c r="L333" s="6">
        <v>3</v>
      </c>
      <c r="M333" s="6">
        <v>330</v>
      </c>
      <c r="N333" s="17">
        <v>0.36799999999999999</v>
      </c>
      <c r="S333" s="10"/>
    </row>
    <row r="334" spans="1:19" x14ac:dyDescent="0.3">
      <c r="A334" t="s">
        <v>1971</v>
      </c>
      <c r="B334">
        <v>7.7</v>
      </c>
      <c r="E334" s="6" t="str">
        <v>Glenn Ficarra</v>
      </c>
      <c r="F334" s="6" cm="1">
        <f t="array" ref="F334">AVERAGE(IF($A$2:$A$5044=E334,$B$2:$B$5044))</f>
        <v>6.8666666666666671</v>
      </c>
      <c r="G334" s="6" cm="1">
        <f t="array" ref="G334">COUNT(IF($A$2:$A$5044=E334,1))</f>
        <v>3</v>
      </c>
      <c r="J334" s="6" t="s">
        <v>6472</v>
      </c>
      <c r="K334" s="6">
        <v>6.4333333333333336</v>
      </c>
      <c r="L334" s="6">
        <v>3</v>
      </c>
      <c r="M334" s="6">
        <v>330</v>
      </c>
      <c r="N334" s="17">
        <v>0.36799999999999999</v>
      </c>
      <c r="S334" s="10"/>
    </row>
    <row r="335" spans="1:19" x14ac:dyDescent="0.3">
      <c r="A335" t="s">
        <v>1976</v>
      </c>
      <c r="B335">
        <v>4.3</v>
      </c>
      <c r="E335" s="6" t="str">
        <v>David S. Goyer</v>
      </c>
      <c r="F335" s="6" cm="1">
        <f t="array" ref="F335">AVERAGE(IF($A$2:$A$5044=E335,$B$2:$B$5044))</f>
        <v>5.166666666666667</v>
      </c>
      <c r="G335" s="6" cm="1">
        <f t="array" ref="G335">COUNT(IF($A$2:$A$5044=E335,1))</f>
        <v>3</v>
      </c>
      <c r="J335" s="6" t="s">
        <v>10752</v>
      </c>
      <c r="K335" s="6">
        <v>6.4333333333333336</v>
      </c>
      <c r="L335" s="6">
        <v>3</v>
      </c>
      <c r="M335" s="6">
        <v>330</v>
      </c>
      <c r="N335" s="17">
        <v>0.36799999999999999</v>
      </c>
      <c r="S335" s="10"/>
    </row>
    <row r="336" spans="1:19" x14ac:dyDescent="0.3">
      <c r="A336" t="s">
        <v>1983</v>
      </c>
      <c r="B336">
        <v>6.9</v>
      </c>
      <c r="E336" s="6" t="str">
        <v>Taylor Hackford</v>
      </c>
      <c r="F336" s="6" cm="1">
        <f t="array" ref="F336">AVERAGE(IF($A$2:$A$5044=E336,$B$2:$B$5044))</f>
        <v>6.8833333333333329</v>
      </c>
      <c r="G336" s="6" cm="1">
        <f t="array" ref="G336">COUNT(IF($A$2:$A$5044=E336,1))</f>
        <v>6</v>
      </c>
      <c r="J336" s="6" t="s">
        <v>11043</v>
      </c>
      <c r="K336" s="6">
        <v>6.4333333333333336</v>
      </c>
      <c r="L336" s="6">
        <v>3</v>
      </c>
      <c r="M336" s="6">
        <v>330</v>
      </c>
      <c r="N336" s="17">
        <v>0.36799999999999999</v>
      </c>
    </row>
    <row r="337" spans="1:19" x14ac:dyDescent="0.3">
      <c r="A337" t="s">
        <v>1915</v>
      </c>
      <c r="B337">
        <v>6.6</v>
      </c>
      <c r="E337" s="6" t="str">
        <v>Michael Lehmann</v>
      </c>
      <c r="F337" s="6" cm="1">
        <f t="array" ref="F337">AVERAGE(IF($A$2:$A$5044=E337,$B$2:$B$5044))</f>
        <v>5.6333333333333329</v>
      </c>
      <c r="G337" s="6" cm="1">
        <f t="array" ref="G337">COUNT(IF($A$2:$A$5044=E337,1))</f>
        <v>3</v>
      </c>
      <c r="J337" s="6" t="s">
        <v>5087</v>
      </c>
      <c r="K337" s="6">
        <v>6.4249999999999998</v>
      </c>
      <c r="L337" s="6">
        <v>4</v>
      </c>
      <c r="M337" s="6">
        <v>334</v>
      </c>
      <c r="N337" s="17">
        <v>0.36499999999999999</v>
      </c>
    </row>
    <row r="338" spans="1:19" x14ac:dyDescent="0.3">
      <c r="A338" t="s">
        <v>857</v>
      </c>
      <c r="B338">
        <v>7</v>
      </c>
      <c r="E338" s="6" t="str">
        <v>Stuart Beattie</v>
      </c>
      <c r="F338" s="6" cm="1">
        <f t="array" ref="F338">AVERAGE(IF($A$2:$A$5044=E338,$B$2:$B$5044))</f>
        <v>5.0999999999999996</v>
      </c>
      <c r="G338" s="6" cm="1">
        <f t="array" ref="G338">COUNT(IF($A$2:$A$5044=E338,1))</f>
        <v>1</v>
      </c>
      <c r="J338" s="6" t="s">
        <v>6074</v>
      </c>
      <c r="K338" s="6">
        <v>6.4249999999999998</v>
      </c>
      <c r="L338" s="6">
        <v>4</v>
      </c>
      <c r="M338" s="6">
        <v>334</v>
      </c>
      <c r="N338" s="17">
        <v>0.36499999999999999</v>
      </c>
    </row>
    <row r="339" spans="1:19" x14ac:dyDescent="0.3">
      <c r="A339" t="s">
        <v>171</v>
      </c>
      <c r="B339">
        <v>6.7</v>
      </c>
      <c r="E339" s="6" t="str">
        <v>Roman Polanski</v>
      </c>
      <c r="F339" s="6" cm="1">
        <f t="array" ref="F339">AVERAGE(IF($A$2:$A$5044=E339,$B$2:$B$5044))</f>
        <v>7.416666666666667</v>
      </c>
      <c r="G339" s="6" cm="1">
        <f t="array" ref="G339">COUNT(IF($A$2:$A$5044=E339,1))</f>
        <v>6</v>
      </c>
      <c r="J339" s="6" t="s">
        <v>18750</v>
      </c>
      <c r="K339" s="6">
        <v>6.4249999999999989</v>
      </c>
      <c r="L339" s="6">
        <v>4</v>
      </c>
      <c r="M339" s="6">
        <v>336</v>
      </c>
      <c r="N339" s="17">
        <v>0.36299999999999999</v>
      </c>
    </row>
    <row r="340" spans="1:19" x14ac:dyDescent="0.3">
      <c r="A340" t="s">
        <v>71</v>
      </c>
      <c r="B340">
        <v>8.1999999999999993</v>
      </c>
      <c r="E340" s="6" t="str">
        <v>Frank Miller</v>
      </c>
      <c r="F340" s="6" cm="1">
        <f t="array" ref="F340">AVERAGE(IF($A$2:$A$5044=E340,$B$2:$B$5044))</f>
        <v>6.4666666666666659</v>
      </c>
      <c r="G340" s="6" cm="1">
        <f t="array" ref="G340">COUNT(IF($A$2:$A$5044=E340,1))</f>
        <v>3</v>
      </c>
      <c r="J340" s="6" t="s">
        <v>8950</v>
      </c>
      <c r="K340" s="6">
        <v>6.42</v>
      </c>
      <c r="L340" s="6">
        <v>5</v>
      </c>
      <c r="M340" s="6">
        <v>337</v>
      </c>
      <c r="N340" s="17">
        <v>0.36099999999999999</v>
      </c>
      <c r="S340" s="10"/>
    </row>
    <row r="341" spans="1:19" x14ac:dyDescent="0.3">
      <c r="A341" t="s">
        <v>171</v>
      </c>
      <c r="B341">
        <v>8.9</v>
      </c>
      <c r="E341" s="6" t="str">
        <v>Baltasar KormÃ¡kur</v>
      </c>
      <c r="F341" s="6" cm="1">
        <f t="array" ref="F341">AVERAGE(IF($A$2:$A$5044=E341,$B$2:$B$5044))</f>
        <v>6.7666666666666666</v>
      </c>
      <c r="G341" s="6" cm="1">
        <f t="array" ref="G341">COUNT(IF($A$2:$A$5044=E341,1))</f>
        <v>3</v>
      </c>
      <c r="J341" s="6" t="s">
        <v>260</v>
      </c>
      <c r="K341" s="6">
        <v>6.4099999999999993</v>
      </c>
      <c r="L341" s="6">
        <v>10</v>
      </c>
      <c r="M341" s="6">
        <v>338</v>
      </c>
      <c r="N341" s="17">
        <v>0.35899999999999999</v>
      </c>
      <c r="S341" s="10"/>
    </row>
    <row r="342" spans="1:19" x14ac:dyDescent="0.3">
      <c r="A342" t="s">
        <v>171</v>
      </c>
      <c r="B342">
        <v>8.6999999999999993</v>
      </c>
      <c r="E342" s="6" t="str">
        <v>Daniel Lee</v>
      </c>
      <c r="F342" s="6" cm="1">
        <f t="array" ref="F342">AVERAGE(IF($A$2:$A$5044=E342,$B$2:$B$5044))</f>
        <v>6.15</v>
      </c>
      <c r="G342" s="6" cm="1">
        <f t="array" ref="G342">COUNT(IF($A$2:$A$5044=E342,1))</f>
        <v>2</v>
      </c>
      <c r="J342" s="6" t="s">
        <v>1324</v>
      </c>
      <c r="K342" s="6">
        <v>6.4076923076923071</v>
      </c>
      <c r="L342" s="6">
        <v>13</v>
      </c>
      <c r="M342" s="6">
        <v>339</v>
      </c>
      <c r="N342" s="17">
        <v>0.35699999999999998</v>
      </c>
      <c r="S342" s="10"/>
    </row>
    <row r="343" spans="1:19" x14ac:dyDescent="0.3">
      <c r="A343" t="s">
        <v>2017</v>
      </c>
      <c r="B343">
        <v>5.5</v>
      </c>
      <c r="E343" s="6" t="str">
        <v>Keenen Ivory Wayans</v>
      </c>
      <c r="F343" s="6" cm="1">
        <f t="array" ref="F343">AVERAGE(IF($A$2:$A$5044=E343,$B$2:$B$5044))</f>
        <v>5.1749999999999998</v>
      </c>
      <c r="G343" s="6" cm="1">
        <f t="array" ref="G343">COUNT(IF($A$2:$A$5044=E343,1))</f>
        <v>4</v>
      </c>
      <c r="J343" s="6" t="s">
        <v>5175</v>
      </c>
      <c r="K343" s="6">
        <v>6.4</v>
      </c>
      <c r="L343" s="6">
        <v>4</v>
      </c>
      <c r="M343" s="6">
        <v>340</v>
      </c>
      <c r="N343" s="17">
        <v>0.35299999999999998</v>
      </c>
      <c r="S343" s="10"/>
    </row>
    <row r="344" spans="1:19" x14ac:dyDescent="0.3">
      <c r="A344" t="s">
        <v>1783</v>
      </c>
      <c r="B344">
        <v>5.7</v>
      </c>
      <c r="E344" s="6" t="str">
        <v>Rob Reiner</v>
      </c>
      <c r="F344" s="6" cm="1">
        <f t="array" ref="F344">AVERAGE(IF($A$2:$A$5044=E344,$B$2:$B$5044))</f>
        <v>7.0181818181818185</v>
      </c>
      <c r="G344" s="6" cm="1">
        <f t="array" ref="G344">COUNT(IF($A$2:$A$5044=E344,1))</f>
        <v>11</v>
      </c>
      <c r="J344" s="6" t="s">
        <v>13454</v>
      </c>
      <c r="K344" s="6">
        <v>6.4</v>
      </c>
      <c r="L344" s="6">
        <v>4</v>
      </c>
      <c r="M344" s="6">
        <v>340</v>
      </c>
      <c r="N344" s="17">
        <v>0.35299999999999998</v>
      </c>
      <c r="S344" s="10"/>
    </row>
    <row r="345" spans="1:19" x14ac:dyDescent="0.3">
      <c r="A345" t="s">
        <v>2026</v>
      </c>
      <c r="B345">
        <v>6.3</v>
      </c>
      <c r="E345" s="6" t="str">
        <v>Marco Schnabel</v>
      </c>
      <c r="F345" s="6" cm="1">
        <f t="array" ref="F345">AVERAGE(IF($A$2:$A$5044=E345,$B$2:$B$5044))</f>
        <v>3.8</v>
      </c>
      <c r="G345" s="6" cm="1">
        <f t="array" ref="G345">COUNT(IF($A$2:$A$5044=E345,1))</f>
        <v>1</v>
      </c>
      <c r="J345" s="6" t="s">
        <v>2565</v>
      </c>
      <c r="K345" s="6">
        <v>6.3999999999999995</v>
      </c>
      <c r="L345" s="6">
        <v>3</v>
      </c>
      <c r="M345" s="6">
        <v>342</v>
      </c>
      <c r="N345" s="17">
        <v>0.34699999999999998</v>
      </c>
      <c r="S345" s="10"/>
    </row>
    <row r="346" spans="1:19" x14ac:dyDescent="0.3">
      <c r="A346" t="s">
        <v>893</v>
      </c>
      <c r="B346">
        <v>5.9</v>
      </c>
      <c r="E346" s="6" t="str">
        <v>Demian Lichtenstein</v>
      </c>
      <c r="F346" s="6" cm="1">
        <f t="array" ref="F346">AVERAGE(IF($A$2:$A$5044=E346,$B$2:$B$5044))</f>
        <v>5.9</v>
      </c>
      <c r="G346" s="6" cm="1">
        <f t="array" ref="G346">COUNT(IF($A$2:$A$5044=E346,1))</f>
        <v>1</v>
      </c>
      <c r="J346" s="6" t="s">
        <v>9802</v>
      </c>
      <c r="K346" s="6">
        <v>6.3999999999999995</v>
      </c>
      <c r="L346" s="6">
        <v>3</v>
      </c>
      <c r="M346" s="6">
        <v>342</v>
      </c>
      <c r="N346" s="17">
        <v>0.34699999999999998</v>
      </c>
      <c r="S346" s="10"/>
    </row>
    <row r="347" spans="1:19" x14ac:dyDescent="0.3">
      <c r="A347" t="s">
        <v>2037</v>
      </c>
      <c r="B347">
        <v>7.6</v>
      </c>
      <c r="E347" s="6" t="str">
        <v>Josh Gordon</v>
      </c>
      <c r="F347" s="6" cm="1">
        <f t="array" ref="F347">AVERAGE(IF($A$2:$A$5044=E347,$B$2:$B$5044))</f>
        <v>6.1999999999999993</v>
      </c>
      <c r="G347" s="6" cm="1">
        <f t="array" ref="G347">COUNT(IF($A$2:$A$5044=E347,1))</f>
        <v>2</v>
      </c>
      <c r="J347" s="6" t="s">
        <v>10161</v>
      </c>
      <c r="K347" s="6">
        <v>6.3999999999999995</v>
      </c>
      <c r="L347" s="6">
        <v>3</v>
      </c>
      <c r="M347" s="6">
        <v>342</v>
      </c>
      <c r="N347" s="17">
        <v>0.34699999999999998</v>
      </c>
    </row>
    <row r="348" spans="1:19" x14ac:dyDescent="0.3">
      <c r="A348" t="s">
        <v>2042</v>
      </c>
      <c r="B348">
        <v>6.6</v>
      </c>
      <c r="E348" s="6" t="str">
        <v>Tim Hill</v>
      </c>
      <c r="F348" s="6" cm="1">
        <f t="array" ref="F348">AVERAGE(IF($A$2:$A$5044=E348,$B$2:$B$5044))</f>
        <v>5.4399999999999995</v>
      </c>
      <c r="G348" s="6" cm="1">
        <f t="array" ref="G348">COUNT(IF($A$2:$A$5044=E348,1))</f>
        <v>5</v>
      </c>
      <c r="J348" s="6" t="s">
        <v>1104</v>
      </c>
      <c r="K348" s="6">
        <v>6.3833333333333329</v>
      </c>
      <c r="L348" s="6">
        <v>6</v>
      </c>
      <c r="M348" s="6">
        <v>345</v>
      </c>
      <c r="N348" s="17">
        <v>0.34599999999999997</v>
      </c>
    </row>
    <row r="349" spans="1:19" x14ac:dyDescent="0.3">
      <c r="A349" t="s">
        <v>2048</v>
      </c>
      <c r="B349">
        <v>5.3</v>
      </c>
      <c r="E349" s="6" t="str">
        <v>David Frankel</v>
      </c>
      <c r="F349" s="6" cm="1">
        <f t="array" ref="F349">AVERAGE(IF($A$2:$A$5044=E349,$B$2:$B$5044))</f>
        <v>6.6000000000000005</v>
      </c>
      <c r="G349" s="6" cm="1">
        <f t="array" ref="G349">COUNT(IF($A$2:$A$5044=E349,1))</f>
        <v>4</v>
      </c>
      <c r="J349" s="6" t="s">
        <v>5985</v>
      </c>
      <c r="K349" s="6">
        <v>6.3666666666666671</v>
      </c>
      <c r="L349" s="6">
        <v>3</v>
      </c>
      <c r="M349" s="6">
        <v>346</v>
      </c>
      <c r="N349" s="17">
        <v>0.34</v>
      </c>
      <c r="S349" s="10"/>
    </row>
    <row r="350" spans="1:19" x14ac:dyDescent="0.3">
      <c r="A350" t="s">
        <v>2054</v>
      </c>
      <c r="B350">
        <v>6</v>
      </c>
      <c r="E350" s="6" t="str">
        <v>Brenda Chapman</v>
      </c>
      <c r="F350" s="6" cm="1">
        <f t="array" ref="F350">AVERAGE(IF($A$2:$A$5044=E350,$B$2:$B$5044))</f>
        <v>7</v>
      </c>
      <c r="G350" s="6" cm="1">
        <f t="array" ref="G350">COUNT(IF($A$2:$A$5044=E350,1))</f>
        <v>1</v>
      </c>
      <c r="J350" s="6" t="s">
        <v>6097</v>
      </c>
      <c r="K350" s="6">
        <v>6.3666666666666671</v>
      </c>
      <c r="L350" s="6">
        <v>3</v>
      </c>
      <c r="M350" s="6">
        <v>346</v>
      </c>
      <c r="N350" s="17">
        <v>0.34</v>
      </c>
    </row>
    <row r="351" spans="1:19" x14ac:dyDescent="0.3">
      <c r="A351" t="s">
        <v>604</v>
      </c>
      <c r="B351">
        <v>8</v>
      </c>
      <c r="E351" s="6" t="str">
        <v>Marc Lawrence</v>
      </c>
      <c r="F351" s="6" cm="1">
        <f t="array" ref="F351">AVERAGE(IF($A$2:$A$5044=E351,$B$2:$B$5044))</f>
        <v>5.7666666666666666</v>
      </c>
      <c r="G351" s="6" cm="1">
        <f t="array" ref="G351">COUNT(IF($A$2:$A$5044=E351,1))</f>
        <v>3</v>
      </c>
      <c r="J351" s="6" t="s">
        <v>9031</v>
      </c>
      <c r="K351" s="6">
        <v>6.3666666666666671</v>
      </c>
      <c r="L351" s="6">
        <v>3</v>
      </c>
      <c r="M351" s="6">
        <v>346</v>
      </c>
      <c r="N351" s="17">
        <v>0.34</v>
      </c>
    </row>
    <row r="352" spans="1:19" x14ac:dyDescent="0.3">
      <c r="A352" t="s">
        <v>2066</v>
      </c>
      <c r="B352">
        <v>5.6</v>
      </c>
      <c r="E352" s="6" t="str">
        <v>Peter Billingsley</v>
      </c>
      <c r="F352" s="6" cm="1">
        <f t="array" ref="F352">AVERAGE(IF($A$2:$A$5044=E352,$B$2:$B$5044))</f>
        <v>5.5</v>
      </c>
      <c r="G352" s="6" cm="1">
        <f t="array" ref="G352">COUNT(IF($A$2:$A$5044=E352,1))</f>
        <v>1</v>
      </c>
      <c r="J352" s="6" t="s">
        <v>15176</v>
      </c>
      <c r="K352" s="6">
        <v>6.35</v>
      </c>
      <c r="L352" s="6">
        <v>4</v>
      </c>
      <c r="M352" s="6">
        <v>349</v>
      </c>
      <c r="N352" s="17">
        <v>0.33800000000000002</v>
      </c>
      <c r="S352" s="10"/>
    </row>
    <row r="353" spans="1:19" x14ac:dyDescent="0.3">
      <c r="A353" t="s">
        <v>1252</v>
      </c>
      <c r="B353">
        <v>5.9</v>
      </c>
      <c r="E353" s="6" t="str">
        <v>Wes Ball</v>
      </c>
      <c r="F353" s="6" cm="1">
        <f t="array" ref="F353">AVERAGE(IF($A$2:$A$5044=E353,$B$2:$B$5044))</f>
        <v>6.6</v>
      </c>
      <c r="G353" s="6" cm="1">
        <f t="array" ref="G353">COUNT(IF($A$2:$A$5044=E353,1))</f>
        <v>2</v>
      </c>
      <c r="J353" s="6" t="s">
        <v>1257</v>
      </c>
      <c r="K353" s="6">
        <v>6.3499999999999988</v>
      </c>
      <c r="L353" s="6">
        <v>6</v>
      </c>
      <c r="M353" s="6">
        <v>350</v>
      </c>
      <c r="N353" s="17">
        <v>0.33600000000000002</v>
      </c>
      <c r="S353" s="10"/>
    </row>
    <row r="354" spans="1:19" x14ac:dyDescent="0.3">
      <c r="A354" t="s">
        <v>163</v>
      </c>
      <c r="B354">
        <v>7.3</v>
      </c>
      <c r="E354" s="6" t="str">
        <v>Ryan Murphy</v>
      </c>
      <c r="F354" s="6" cm="1">
        <f t="array" ref="F354">AVERAGE(IF($A$2:$A$5044=E354,$B$2:$B$5044))</f>
        <v>5.95</v>
      </c>
      <c r="G354" s="6" cm="1">
        <f t="array" ref="G354">COUNT(IF($A$2:$A$5044=E354,1))</f>
        <v>2</v>
      </c>
      <c r="J354" s="6" t="s">
        <v>2112</v>
      </c>
      <c r="K354" s="6">
        <v>6.3400000000000007</v>
      </c>
      <c r="L354" s="6">
        <v>5</v>
      </c>
      <c r="M354" s="6">
        <v>351</v>
      </c>
      <c r="N354" s="17">
        <v>0.33400000000000002</v>
      </c>
      <c r="S354" s="10"/>
    </row>
    <row r="355" spans="1:19" x14ac:dyDescent="0.3">
      <c r="A355" t="s">
        <v>306</v>
      </c>
      <c r="B355">
        <v>7.9</v>
      </c>
      <c r="E355" s="6" t="str">
        <v>Robert Redford</v>
      </c>
      <c r="F355" s="6" cm="1">
        <f t="array" ref="F355">AVERAGE(IF($A$2:$A$5044=E355,$B$2:$B$5044))</f>
        <v>6.839999999999999</v>
      </c>
      <c r="G355" s="6" cm="1">
        <f t="array" ref="G355">COUNT(IF($A$2:$A$5044=E355,1))</f>
        <v>5</v>
      </c>
      <c r="J355" s="6" t="s">
        <v>9610</v>
      </c>
      <c r="K355" s="6">
        <v>6.333333333333333</v>
      </c>
      <c r="L355" s="6">
        <v>3</v>
      </c>
      <c r="M355" s="6">
        <v>352</v>
      </c>
      <c r="N355" s="17">
        <v>0.33</v>
      </c>
      <c r="S355" s="10"/>
    </row>
    <row r="356" spans="1:19" x14ac:dyDescent="0.3">
      <c r="A356" t="s">
        <v>1739</v>
      </c>
      <c r="B356">
        <v>6.8</v>
      </c>
      <c r="E356" s="6" t="str">
        <v>Jay Russell</v>
      </c>
      <c r="F356" s="6" cm="1">
        <f t="array" ref="F356">AVERAGE(IF($A$2:$A$5044=E356,$B$2:$B$5044))</f>
        <v>6.7333333333333334</v>
      </c>
      <c r="G356" s="6" cm="1">
        <f t="array" ref="G356">COUNT(IF($A$2:$A$5044=E356,1))</f>
        <v>3</v>
      </c>
      <c r="J356" s="6" t="s">
        <v>13792</v>
      </c>
      <c r="K356" s="6">
        <v>6.333333333333333</v>
      </c>
      <c r="L356" s="6">
        <v>3</v>
      </c>
      <c r="M356" s="6">
        <v>352</v>
      </c>
      <c r="N356" s="17">
        <v>0.33</v>
      </c>
      <c r="S356" s="10"/>
    </row>
    <row r="357" spans="1:19" x14ac:dyDescent="0.3">
      <c r="A357" t="s">
        <v>260</v>
      </c>
      <c r="B357">
        <v>6.6</v>
      </c>
      <c r="E357" s="6" t="str">
        <v>Kenny Ortega</v>
      </c>
      <c r="F357" s="6" cm="1">
        <f t="array" ref="F357">AVERAGE(IF($A$2:$A$5044=E357,$B$2:$B$5044))</f>
        <v>5.7</v>
      </c>
      <c r="G357" s="6" cm="1">
        <f t="array" ref="G357">COUNT(IF($A$2:$A$5044=E357,1))</f>
        <v>5</v>
      </c>
      <c r="J357" s="6" t="s">
        <v>893</v>
      </c>
      <c r="K357" s="6">
        <v>6.3250000000000002</v>
      </c>
      <c r="L357" s="6">
        <v>4</v>
      </c>
      <c r="M357" s="6">
        <v>354</v>
      </c>
      <c r="N357" s="17">
        <v>0.32800000000000001</v>
      </c>
      <c r="S357" s="10"/>
    </row>
    <row r="358" spans="1:19" x14ac:dyDescent="0.3">
      <c r="A358" t="s">
        <v>435</v>
      </c>
      <c r="B358">
        <v>6.6</v>
      </c>
      <c r="E358" s="6" t="str">
        <v>David McNally</v>
      </c>
      <c r="F358" s="6" cm="1">
        <f t="array" ref="F358">AVERAGE(IF($A$2:$A$5044=E358,$B$2:$B$5044))</f>
        <v>5</v>
      </c>
      <c r="G358" s="6" cm="1">
        <f t="array" ref="G358">COUNT(IF($A$2:$A$5044=E358,1))</f>
        <v>2</v>
      </c>
      <c r="J358" s="6" t="s">
        <v>12976</v>
      </c>
      <c r="K358" s="6">
        <v>6.3249999999999993</v>
      </c>
      <c r="L358" s="6">
        <v>4</v>
      </c>
      <c r="M358" s="6">
        <v>355</v>
      </c>
      <c r="N358" s="17">
        <v>0.32600000000000001</v>
      </c>
      <c r="S358" s="10"/>
    </row>
    <row r="359" spans="1:19" x14ac:dyDescent="0.3">
      <c r="A359" t="s">
        <v>2099</v>
      </c>
      <c r="B359">
        <v>7</v>
      </c>
      <c r="E359" s="6" t="str">
        <v>Brian Robbins</v>
      </c>
      <c r="F359" s="6" cm="1">
        <f t="array" ref="F359">AVERAGE(IF($A$2:$A$5044=E359,$B$2:$B$5044))</f>
        <v>5.5333333333333341</v>
      </c>
      <c r="G359" s="6" cm="1">
        <f t="array" ref="G359">COUNT(IF($A$2:$A$5044=E359,1))</f>
        <v>6</v>
      </c>
      <c r="J359" s="6" t="s">
        <v>514</v>
      </c>
      <c r="K359" s="6">
        <v>6.3142857142857149</v>
      </c>
      <c r="L359" s="6">
        <v>7</v>
      </c>
      <c r="M359" s="6">
        <v>356</v>
      </c>
      <c r="N359" s="17">
        <v>0.32500000000000001</v>
      </c>
      <c r="S359" s="10"/>
    </row>
    <row r="360" spans="1:19" x14ac:dyDescent="0.3">
      <c r="A360" t="s">
        <v>1278</v>
      </c>
      <c r="B360">
        <v>7</v>
      </c>
      <c r="E360" s="6" t="str">
        <v>Brian Levant</v>
      </c>
      <c r="F360" s="6" cm="1">
        <f t="array" ref="F360">AVERAGE(IF($A$2:$A$5044=E360,$B$2:$B$5044))</f>
        <v>4.8166666666666664</v>
      </c>
      <c r="G360" s="6" cm="1">
        <f t="array" ref="G360">COUNT(IF($A$2:$A$5044=E360,1))</f>
        <v>6</v>
      </c>
      <c r="J360" s="6" t="s">
        <v>5423</v>
      </c>
      <c r="K360" s="6">
        <v>6.3000000000000007</v>
      </c>
      <c r="L360" s="6">
        <v>4</v>
      </c>
      <c r="M360" s="6">
        <v>357</v>
      </c>
      <c r="N360" s="17">
        <v>0.32300000000000001</v>
      </c>
      <c r="S360" s="10"/>
    </row>
    <row r="361" spans="1:19" x14ac:dyDescent="0.3">
      <c r="A361" t="s">
        <v>2112</v>
      </c>
      <c r="B361">
        <v>7.3</v>
      </c>
      <c r="E361" s="6" t="str">
        <v>Steven Zaillian</v>
      </c>
      <c r="F361" s="6" cm="1">
        <f t="array" ref="F361">AVERAGE(IF($A$2:$A$5044=E361,$B$2:$B$5044))</f>
        <v>6.35</v>
      </c>
      <c r="G361" s="6" cm="1">
        <f t="array" ref="G361">COUNT(IF($A$2:$A$5044=E361,1))</f>
        <v>2</v>
      </c>
      <c r="J361" s="6" t="s">
        <v>1516</v>
      </c>
      <c r="K361" s="6">
        <v>6.3</v>
      </c>
      <c r="L361" s="6">
        <v>4</v>
      </c>
      <c r="M361" s="6">
        <v>358</v>
      </c>
      <c r="N361" s="17">
        <v>0.311</v>
      </c>
    </row>
    <row r="362" spans="1:19" x14ac:dyDescent="0.3">
      <c r="A362" t="s">
        <v>327</v>
      </c>
      <c r="B362">
        <v>5.5</v>
      </c>
      <c r="E362" s="6" t="str">
        <v>Chris Butler</v>
      </c>
      <c r="F362" s="6" cm="1">
        <f t="array" ref="F362">AVERAGE(IF($A$2:$A$5044=E362,$B$2:$B$5044))</f>
        <v>7</v>
      </c>
      <c r="G362" s="6" cm="1">
        <f t="array" ref="G362">COUNT(IF($A$2:$A$5044=E362,1))</f>
        <v>1</v>
      </c>
      <c r="J362" s="6" t="s">
        <v>2042</v>
      </c>
      <c r="K362" s="6">
        <v>6.3</v>
      </c>
      <c r="L362" s="6">
        <v>6</v>
      </c>
      <c r="M362" s="6">
        <v>358</v>
      </c>
      <c r="N362" s="17">
        <v>0.311</v>
      </c>
    </row>
    <row r="363" spans="1:19" x14ac:dyDescent="0.3">
      <c r="A363" t="s">
        <v>487</v>
      </c>
      <c r="B363">
        <v>8.5</v>
      </c>
      <c r="E363" s="6" t="str">
        <v>Jon Avnet</v>
      </c>
      <c r="F363" s="6" cm="1">
        <f t="array" ref="F363">AVERAGE(IF($A$2:$A$5044=E363,$B$2:$B$5044))</f>
        <v>6</v>
      </c>
      <c r="G363" s="6" cm="1">
        <f t="array" ref="G363">COUNT(IF($A$2:$A$5044=E363,1))</f>
        <v>3</v>
      </c>
      <c r="J363" s="6" t="s">
        <v>2843</v>
      </c>
      <c r="K363" s="6">
        <v>6.3</v>
      </c>
      <c r="L363" s="6">
        <v>7</v>
      </c>
      <c r="M363" s="6">
        <v>358</v>
      </c>
      <c r="N363" s="17">
        <v>0.311</v>
      </c>
    </row>
    <row r="364" spans="1:19" x14ac:dyDescent="0.3">
      <c r="A364" t="s">
        <v>2129</v>
      </c>
      <c r="B364">
        <v>7.5</v>
      </c>
      <c r="E364" s="6" t="str">
        <v>Sam Fell</v>
      </c>
      <c r="F364" s="6" cm="1">
        <f t="array" ref="F364">AVERAGE(IF($A$2:$A$5044=E364,$B$2:$B$5044))</f>
        <v>6.1</v>
      </c>
      <c r="G364" s="6" cm="1">
        <f t="array" ref="G364">COUNT(IF($A$2:$A$5044=E364,1))</f>
        <v>1</v>
      </c>
      <c r="J364" s="6" t="s">
        <v>3732</v>
      </c>
      <c r="K364" s="6">
        <v>6.3</v>
      </c>
      <c r="L364" s="6">
        <v>3</v>
      </c>
      <c r="M364" s="6">
        <v>358</v>
      </c>
      <c r="N364" s="17">
        <v>0.311</v>
      </c>
      <c r="S364" s="10"/>
    </row>
    <row r="365" spans="1:19" x14ac:dyDescent="0.3">
      <c r="A365" t="s">
        <v>2112</v>
      </c>
      <c r="B365">
        <v>7</v>
      </c>
      <c r="E365" s="6" t="str">
        <v>Kevin Donovan</v>
      </c>
      <c r="F365" s="6" cm="1">
        <f t="array" ref="F365">AVERAGE(IF($A$2:$A$5044=E365,$B$2:$B$5044))</f>
        <v>5.3</v>
      </c>
      <c r="G365" s="6" cm="1">
        <f t="array" ref="G365">COUNT(IF($A$2:$A$5044=E365,1))</f>
        <v>1</v>
      </c>
      <c r="J365" s="6" t="s">
        <v>5188</v>
      </c>
      <c r="K365" s="6">
        <v>6.3</v>
      </c>
      <c r="L365" s="6">
        <v>3</v>
      </c>
      <c r="M365" s="6">
        <v>358</v>
      </c>
      <c r="N365" s="17">
        <v>0.311</v>
      </c>
      <c r="S365" s="10"/>
    </row>
    <row r="366" spans="1:19" x14ac:dyDescent="0.3">
      <c r="A366" t="s">
        <v>685</v>
      </c>
      <c r="B366">
        <v>7.8</v>
      </c>
      <c r="E366" s="6" t="str">
        <v>Geoff Murphy</v>
      </c>
      <c r="F366" s="6" cm="1">
        <f t="array" ref="F366">AVERAGE(IF($A$2:$A$5044=E366,$B$2:$B$5044))</f>
        <v>5.4</v>
      </c>
      <c r="G366" s="6" cm="1">
        <f t="array" ref="G366">COUNT(IF($A$2:$A$5044=E366,1))</f>
        <v>1</v>
      </c>
      <c r="J366" s="6" t="s">
        <v>14108</v>
      </c>
      <c r="K366" s="6">
        <v>6.3</v>
      </c>
      <c r="L366" s="6">
        <v>4</v>
      </c>
      <c r="M366" s="6">
        <v>358</v>
      </c>
      <c r="N366" s="17">
        <v>0.311</v>
      </c>
      <c r="S366" s="10"/>
    </row>
    <row r="367" spans="1:19" x14ac:dyDescent="0.3">
      <c r="A367" t="s">
        <v>1311</v>
      </c>
      <c r="B367">
        <v>7.6</v>
      </c>
      <c r="E367" s="6" t="str">
        <v>David O. Russell</v>
      </c>
      <c r="F367" s="6" cm="1">
        <f t="array" ref="F367">AVERAGE(IF($A$2:$A$5044=E367,$B$2:$B$5044))</f>
        <v>6.7749999999999995</v>
      </c>
      <c r="G367" s="6" cm="1">
        <f t="array" ref="G367">COUNT(IF($A$2:$A$5044=E367,1))</f>
        <v>8</v>
      </c>
      <c r="J367" s="6" t="s">
        <v>1007</v>
      </c>
      <c r="K367" s="6">
        <v>6.2750000000000004</v>
      </c>
      <c r="L367" s="6">
        <v>4</v>
      </c>
      <c r="M367" s="6">
        <v>364</v>
      </c>
      <c r="N367" s="17">
        <v>0.307</v>
      </c>
      <c r="S367" s="10"/>
    </row>
    <row r="368" spans="1:19" x14ac:dyDescent="0.3">
      <c r="A368" t="s">
        <v>1294</v>
      </c>
      <c r="B368">
        <v>7.6</v>
      </c>
      <c r="E368" s="6" t="str">
        <v>Babak Najafi</v>
      </c>
      <c r="F368" s="6" cm="1">
        <f t="array" ref="F368">AVERAGE(IF($A$2:$A$5044=E368,$B$2:$B$5044))</f>
        <v>5.9</v>
      </c>
      <c r="G368" s="6" cm="1">
        <f t="array" ref="G368">COUNT(IF($A$2:$A$5044=E368,1))</f>
        <v>1</v>
      </c>
      <c r="J368" s="6" t="s">
        <v>5834</v>
      </c>
      <c r="K368" s="6">
        <v>6.2750000000000004</v>
      </c>
      <c r="L368" s="6">
        <v>4</v>
      </c>
      <c r="M368" s="6">
        <v>364</v>
      </c>
      <c r="N368" s="17">
        <v>0.307</v>
      </c>
      <c r="S368" s="10"/>
    </row>
    <row r="369" spans="1:19" x14ac:dyDescent="0.3">
      <c r="A369" t="s">
        <v>2156</v>
      </c>
      <c r="B369">
        <v>6.1</v>
      </c>
      <c r="E369" s="6" t="str">
        <v>Jean-Pierre Jeunet</v>
      </c>
      <c r="F369" s="6" cm="1">
        <f t="array" ref="F369">AVERAGE(IF($A$2:$A$5044=E369,$B$2:$B$5044))</f>
        <v>7.3400000000000007</v>
      </c>
      <c r="G369" s="6" cm="1">
        <f t="array" ref="G369">COUNT(IF($A$2:$A$5044=E369,1))</f>
        <v>5</v>
      </c>
      <c r="J369" s="6" t="s">
        <v>2017</v>
      </c>
      <c r="K369" s="6">
        <v>6.2666666666666666</v>
      </c>
      <c r="L369" s="6">
        <v>3</v>
      </c>
      <c r="M369" s="6">
        <v>366</v>
      </c>
      <c r="N369" s="17">
        <v>0.30399999999999999</v>
      </c>
    </row>
    <row r="370" spans="1:19" x14ac:dyDescent="0.3">
      <c r="A370" t="s">
        <v>1769</v>
      </c>
      <c r="B370">
        <v>6.8</v>
      </c>
      <c r="E370" s="6" t="str">
        <v>Graham Annable</v>
      </c>
      <c r="F370" s="6" cm="1">
        <f t="array" ref="F370">AVERAGE(IF($A$2:$A$5044=E370,$B$2:$B$5044))</f>
        <v>6.8</v>
      </c>
      <c r="G370" s="6" cm="1">
        <f t="array" ref="G370">COUNT(IF($A$2:$A$5044=E370,1))</f>
        <v>1</v>
      </c>
      <c r="J370" s="6" t="s">
        <v>6827</v>
      </c>
      <c r="K370" s="6">
        <v>6.2666666666666666</v>
      </c>
      <c r="L370" s="6">
        <v>3</v>
      </c>
      <c r="M370" s="6">
        <v>366</v>
      </c>
      <c r="N370" s="17">
        <v>0.30399999999999999</v>
      </c>
      <c r="S370" s="10"/>
    </row>
    <row r="371" spans="1:19" x14ac:dyDescent="0.3">
      <c r="A371" t="s">
        <v>2166</v>
      </c>
      <c r="B371">
        <v>5</v>
      </c>
      <c r="E371" s="6" t="str">
        <v>Griffin Dunne</v>
      </c>
      <c r="F371" s="6" cm="1">
        <f t="array" ref="F371">AVERAGE(IF($A$2:$A$5044=E371,$B$2:$B$5044))</f>
        <v>5.9</v>
      </c>
      <c r="G371" s="6" cm="1">
        <f t="array" ref="G371">COUNT(IF($A$2:$A$5044=E371,1))</f>
        <v>2</v>
      </c>
      <c r="J371" s="6" t="s">
        <v>5469</v>
      </c>
      <c r="K371" s="6">
        <v>6.2666666666666657</v>
      </c>
      <c r="L371" s="6">
        <v>3</v>
      </c>
      <c r="M371" s="6">
        <v>368</v>
      </c>
      <c r="N371" s="17">
        <v>0.30199999999999999</v>
      </c>
      <c r="S371" s="10"/>
    </row>
    <row r="372" spans="1:19" x14ac:dyDescent="0.3">
      <c r="A372" t="s">
        <v>118</v>
      </c>
      <c r="B372">
        <v>7.1</v>
      </c>
      <c r="E372" s="6" t="str">
        <v>John Pasquin</v>
      </c>
      <c r="F372" s="6" cm="1">
        <f t="array" ref="F372">AVERAGE(IF($A$2:$A$5044=E372,$B$2:$B$5044))</f>
        <v>5.6333333333333329</v>
      </c>
      <c r="G372" s="6" cm="1">
        <f t="array" ref="G372">COUNT(IF($A$2:$A$5044=E372,1))</f>
        <v>3</v>
      </c>
      <c r="J372" s="6" t="s">
        <v>3639</v>
      </c>
      <c r="K372" s="6">
        <v>6.26</v>
      </c>
      <c r="L372" s="6">
        <v>5</v>
      </c>
      <c r="M372" s="6">
        <v>369</v>
      </c>
      <c r="N372" s="17">
        <v>0.3</v>
      </c>
      <c r="S372" s="10"/>
    </row>
    <row r="373" spans="1:19" x14ac:dyDescent="0.3">
      <c r="A373" t="s">
        <v>2178</v>
      </c>
      <c r="B373">
        <v>5.5</v>
      </c>
      <c r="E373" s="6" t="str">
        <v>Ruben Fleischer</v>
      </c>
      <c r="F373" s="6" cm="1">
        <f t="array" ref="F373">AVERAGE(IF($A$2:$A$5044=E373,$B$2:$B$5044))</f>
        <v>6.833333333333333</v>
      </c>
      <c r="G373" s="6" cm="1">
        <f t="array" ref="G373">COUNT(IF($A$2:$A$5044=E373,1))</f>
        <v>3</v>
      </c>
      <c r="J373" s="6" t="s">
        <v>2943</v>
      </c>
      <c r="K373" s="6">
        <v>6.2571428571428571</v>
      </c>
      <c r="L373" s="6">
        <v>7</v>
      </c>
      <c r="M373" s="6">
        <v>370</v>
      </c>
      <c r="N373" s="17">
        <v>0.29799999999999999</v>
      </c>
      <c r="S373" s="10"/>
    </row>
    <row r="374" spans="1:19" x14ac:dyDescent="0.3">
      <c r="A374" t="s">
        <v>1252</v>
      </c>
      <c r="B374">
        <v>5.6</v>
      </c>
      <c r="E374" s="6" t="str">
        <v>Harold Ramis</v>
      </c>
      <c r="F374" s="6" cm="1">
        <f t="array" ref="F374">AVERAGE(IF($A$2:$A$5044=E374,$B$2:$B$5044))</f>
        <v>6.55</v>
      </c>
      <c r="G374" s="6" cm="1">
        <f t="array" ref="G374">COUNT(IF($A$2:$A$5044=E374,1))</f>
        <v>8</v>
      </c>
      <c r="J374" s="6" t="s">
        <v>3136</v>
      </c>
      <c r="K374" s="6">
        <v>6.25</v>
      </c>
      <c r="L374" s="6">
        <v>6</v>
      </c>
      <c r="M374" s="6">
        <v>371</v>
      </c>
      <c r="N374" s="17">
        <v>0.29599999999999999</v>
      </c>
      <c r="S374" s="10"/>
    </row>
    <row r="375" spans="1:19" x14ac:dyDescent="0.3">
      <c r="A375" t="s">
        <v>389</v>
      </c>
      <c r="B375">
        <v>7.1</v>
      </c>
      <c r="E375" s="6" t="str">
        <v>Kevin Macdonald</v>
      </c>
      <c r="F375" s="6" cm="1">
        <f t="array" ref="F375">AVERAGE(IF($A$2:$A$5044=E375,$B$2:$B$5044))</f>
        <v>7.6333333333333329</v>
      </c>
      <c r="G375" s="6" cm="1">
        <f t="array" ref="G375">COUNT(IF($A$2:$A$5044=E375,1))</f>
        <v>3</v>
      </c>
      <c r="J375" s="6" t="s">
        <v>5589</v>
      </c>
      <c r="K375" s="6">
        <v>6.2333333333333343</v>
      </c>
      <c r="L375" s="6">
        <v>3</v>
      </c>
      <c r="M375" s="6">
        <v>372</v>
      </c>
      <c r="N375" s="17">
        <v>0.28999999999999998</v>
      </c>
      <c r="S375" s="10"/>
    </row>
    <row r="376" spans="1:19" x14ac:dyDescent="0.3">
      <c r="A376" t="s">
        <v>946</v>
      </c>
      <c r="B376">
        <v>4.9000000000000004</v>
      </c>
      <c r="E376" s="6" t="str">
        <v>Donald Petrie</v>
      </c>
      <c r="F376" s="6" cm="1">
        <f t="array" ref="F376">AVERAGE(IF($A$2:$A$5044=E376,$B$2:$B$5044))</f>
        <v>5.6625000000000005</v>
      </c>
      <c r="G376" s="6" cm="1">
        <f t="array" ref="G376">COUNT(IF($A$2:$A$5044=E376,1))</f>
        <v>8</v>
      </c>
      <c r="J376" s="6" t="s">
        <v>7905</v>
      </c>
      <c r="K376" s="6">
        <v>6.2333333333333343</v>
      </c>
      <c r="L376" s="6">
        <v>3</v>
      </c>
      <c r="M376" s="6">
        <v>372</v>
      </c>
      <c r="N376" s="17">
        <v>0.28999999999999998</v>
      </c>
      <c r="S376" s="10"/>
    </row>
    <row r="377" spans="1:19" x14ac:dyDescent="0.3">
      <c r="A377" t="s">
        <v>435</v>
      </c>
      <c r="B377">
        <v>7.4</v>
      </c>
      <c r="E377" s="6" t="str">
        <v>Jorge Blanco</v>
      </c>
      <c r="F377" s="6" cm="1">
        <f t="array" ref="F377">AVERAGE(IF($A$2:$A$5044=E377,$B$2:$B$5044))</f>
        <v>6.1</v>
      </c>
      <c r="G377" s="6" cm="1">
        <f t="array" ref="G377">COUNT(IF($A$2:$A$5044=E377,1))</f>
        <v>1</v>
      </c>
      <c r="J377" s="6" t="s">
        <v>9813</v>
      </c>
      <c r="K377" s="6">
        <v>6.2333333333333343</v>
      </c>
      <c r="L377" s="6">
        <v>3</v>
      </c>
      <c r="M377" s="6">
        <v>372</v>
      </c>
      <c r="N377" s="17">
        <v>0.28999999999999998</v>
      </c>
      <c r="S377" s="10"/>
    </row>
    <row r="378" spans="1:19" x14ac:dyDescent="0.3">
      <c r="A378" t="s">
        <v>1304</v>
      </c>
      <c r="B378">
        <v>5.7</v>
      </c>
      <c r="E378" s="6" t="str">
        <v>Stuart Baird</v>
      </c>
      <c r="F378" s="6" cm="1">
        <f t="array" ref="F378">AVERAGE(IF($A$2:$A$5044=E378,$B$2:$B$5044))</f>
        <v>6.4</v>
      </c>
      <c r="G378" s="6" cm="1">
        <f t="array" ref="G378">COUNT(IF($A$2:$A$5044=E378,1))</f>
        <v>2</v>
      </c>
      <c r="J378" s="6" t="s">
        <v>9430</v>
      </c>
      <c r="K378" s="6">
        <v>6.2285714285714278</v>
      </c>
      <c r="L378" s="6">
        <v>7</v>
      </c>
      <c r="M378" s="6">
        <v>375</v>
      </c>
      <c r="N378" s="17">
        <v>0.28799999999999998</v>
      </c>
    </row>
    <row r="379" spans="1:19" x14ac:dyDescent="0.3">
      <c r="A379" t="s">
        <v>2213</v>
      </c>
      <c r="B379">
        <v>6.4</v>
      </c>
      <c r="E379" s="6" t="str">
        <v>Joel Coen</v>
      </c>
      <c r="F379" s="6" cm="1">
        <f t="array" ref="F379">AVERAGE(IF($A$2:$A$5044=E379,$B$2:$B$5044))</f>
        <v>7.3999999999999995</v>
      </c>
      <c r="G379" s="6" cm="1">
        <f t="array" ref="G379">COUNT(IF($A$2:$A$5044=E379,1))</f>
        <v>4</v>
      </c>
      <c r="J379" s="6" t="s">
        <v>5867</v>
      </c>
      <c r="K379" s="6">
        <v>6.2250000000000005</v>
      </c>
      <c r="L379" s="6">
        <v>4</v>
      </c>
      <c r="M379" s="6">
        <v>376</v>
      </c>
      <c r="N379" s="17">
        <v>0.28499999999999998</v>
      </c>
      <c r="S379" s="10"/>
    </row>
    <row r="380" spans="1:19" x14ac:dyDescent="0.3">
      <c r="A380" t="s">
        <v>2222</v>
      </c>
      <c r="B380">
        <v>5.9</v>
      </c>
      <c r="E380" s="6" t="str">
        <v>Robert Lorenz</v>
      </c>
      <c r="F380" s="6" cm="1">
        <f t="array" ref="F380">AVERAGE(IF($A$2:$A$5044=E380,$B$2:$B$5044))</f>
        <v>6.8</v>
      </c>
      <c r="G380" s="6" cm="1">
        <f t="array" ref="G380">COUNT(IF($A$2:$A$5044=E380,1))</f>
        <v>1</v>
      </c>
      <c r="J380" s="6" t="s">
        <v>7480</v>
      </c>
      <c r="K380" s="6">
        <v>6.2250000000000005</v>
      </c>
      <c r="L380" s="6">
        <v>4</v>
      </c>
      <c r="M380" s="6">
        <v>376</v>
      </c>
      <c r="N380" s="17">
        <v>0.28499999999999998</v>
      </c>
      <c r="S380" s="10"/>
    </row>
    <row r="381" spans="1:19" x14ac:dyDescent="0.3">
      <c r="A381" t="s">
        <v>1605</v>
      </c>
      <c r="B381">
        <v>5.5</v>
      </c>
      <c r="E381" s="6" t="str">
        <v>Harold Becker</v>
      </c>
      <c r="F381" s="6" cm="1">
        <f t="array" ref="F381">AVERAGE(IF($A$2:$A$5044=E381,$B$2:$B$5044))</f>
        <v>6.1400000000000006</v>
      </c>
      <c r="G381" s="6" cm="1">
        <f t="array" ref="G381">COUNT(IF($A$2:$A$5044=E381,1))</f>
        <v>5</v>
      </c>
      <c r="J381" s="6" t="s">
        <v>2156</v>
      </c>
      <c r="K381" s="6">
        <v>6.2166666666666677</v>
      </c>
      <c r="L381" s="6">
        <v>6</v>
      </c>
      <c r="M381" s="6">
        <v>378</v>
      </c>
      <c r="N381" s="17">
        <v>0.28299999999999997</v>
      </c>
    </row>
    <row r="382" spans="1:19" x14ac:dyDescent="0.3">
      <c r="A382" t="s">
        <v>1071</v>
      </c>
      <c r="B382">
        <v>6.9</v>
      </c>
      <c r="E382" s="6" t="str">
        <v>Scott Stewart</v>
      </c>
      <c r="F382" s="6" cm="1">
        <f t="array" ref="F382">AVERAGE(IF($A$2:$A$5044=E382,$B$2:$B$5044))</f>
        <v>5.45</v>
      </c>
      <c r="G382" s="6" cm="1">
        <f t="array" ref="G382">COUNT(IF($A$2:$A$5044=E382,1))</f>
        <v>2</v>
      </c>
      <c r="J382" s="6" t="s">
        <v>2461</v>
      </c>
      <c r="K382" s="6">
        <v>6.2000000000000011</v>
      </c>
      <c r="L382" s="6">
        <v>4</v>
      </c>
      <c r="M382" s="6">
        <v>379</v>
      </c>
      <c r="N382" s="17">
        <v>0.28100000000000003</v>
      </c>
      <c r="S382" s="10"/>
    </row>
    <row r="383" spans="1:19" x14ac:dyDescent="0.3">
      <c r="A383" t="s">
        <v>1198</v>
      </c>
      <c r="B383">
        <v>6.2</v>
      </c>
      <c r="E383" s="6" t="str">
        <v>Patrick Gilmore</v>
      </c>
      <c r="F383" s="6" cm="1">
        <f t="array" ref="F383">AVERAGE(IF($A$2:$A$5044=E383,$B$2:$B$5044))</f>
        <v>6.7</v>
      </c>
      <c r="G383" s="6" cm="1">
        <f t="array" ref="G383">COUNT(IF($A$2:$A$5044=E383,1))</f>
        <v>1</v>
      </c>
      <c r="J383" s="6" t="s">
        <v>1873</v>
      </c>
      <c r="K383" s="6">
        <v>6.2</v>
      </c>
      <c r="L383" s="6">
        <v>4</v>
      </c>
      <c r="M383" s="6">
        <v>380</v>
      </c>
      <c r="N383" s="17">
        <v>0.27300000000000002</v>
      </c>
    </row>
    <row r="384" spans="1:19" x14ac:dyDescent="0.3">
      <c r="A384" t="s">
        <v>1739</v>
      </c>
      <c r="B384">
        <v>7</v>
      </c>
      <c r="E384" s="6" t="str">
        <v>Tony Bill</v>
      </c>
      <c r="F384" s="6" cm="1">
        <f t="array" ref="F384">AVERAGE(IF($A$2:$A$5044=E384,$B$2:$B$5044))</f>
        <v>6.6</v>
      </c>
      <c r="G384" s="6" cm="1">
        <f t="array" ref="G384">COUNT(IF($A$2:$A$5044=E384,1))</f>
        <v>1</v>
      </c>
      <c r="J384" s="6" t="s">
        <v>3541</v>
      </c>
      <c r="K384" s="6">
        <v>6.2</v>
      </c>
      <c r="L384" s="6">
        <v>3</v>
      </c>
      <c r="M384" s="6">
        <v>380</v>
      </c>
      <c r="N384" s="17">
        <v>0.27300000000000002</v>
      </c>
      <c r="S384" s="10"/>
    </row>
    <row r="385" spans="1:19" x14ac:dyDescent="0.3">
      <c r="A385" t="s">
        <v>2246</v>
      </c>
      <c r="B385">
        <v>5.6</v>
      </c>
      <c r="E385" s="6" t="str">
        <v>Rod Lurie</v>
      </c>
      <c r="F385" s="6" cm="1">
        <f t="array" ref="F385">AVERAGE(IF($A$2:$A$5044=E385,$B$2:$B$5044))</f>
        <v>6.6</v>
      </c>
      <c r="G385" s="6" cm="1">
        <f t="array" ref="G385">COUNT(IF($A$2:$A$5044=E385,1))</f>
        <v>5</v>
      </c>
      <c r="J385" s="6" t="s">
        <v>7443</v>
      </c>
      <c r="K385" s="6">
        <v>6.2</v>
      </c>
      <c r="L385" s="6">
        <v>3</v>
      </c>
      <c r="M385" s="6">
        <v>380</v>
      </c>
      <c r="N385" s="17">
        <v>0.27300000000000002</v>
      </c>
    </row>
    <row r="386" spans="1:19" x14ac:dyDescent="0.3">
      <c r="A386" t="s">
        <v>1278</v>
      </c>
      <c r="B386">
        <v>7</v>
      </c>
      <c r="E386" s="6" t="str">
        <v>Walter Hill</v>
      </c>
      <c r="F386" s="6" cm="1">
        <f t="array" ref="F386">AVERAGE(IF($A$2:$A$5044=E386,$B$2:$B$5044))</f>
        <v>5.9250000000000007</v>
      </c>
      <c r="G386" s="6" cm="1">
        <f t="array" ref="G386">COUNT(IF($A$2:$A$5044=E386,1))</f>
        <v>4</v>
      </c>
      <c r="J386" s="6" t="s">
        <v>9470</v>
      </c>
      <c r="K386" s="6">
        <v>6.2</v>
      </c>
      <c r="L386" s="6">
        <v>3</v>
      </c>
      <c r="M386" s="6">
        <v>380</v>
      </c>
      <c r="N386" s="17">
        <v>0.27300000000000002</v>
      </c>
    </row>
    <row r="387" spans="1:19" x14ac:dyDescent="0.3">
      <c r="A387" t="s">
        <v>1252</v>
      </c>
      <c r="B387">
        <v>6.8</v>
      </c>
      <c r="E387" s="6" t="str">
        <v>Akiva Goldsman</v>
      </c>
      <c r="F387" s="6" cm="1">
        <f t="array" ref="F387">AVERAGE(IF($A$2:$A$5044=E387,$B$2:$B$5044))</f>
        <v>6.2</v>
      </c>
      <c r="G387" s="6" cm="1">
        <f t="array" ref="G387">COUNT(IF($A$2:$A$5044=E387,1))</f>
        <v>1</v>
      </c>
      <c r="J387" s="6" t="s">
        <v>4982</v>
      </c>
      <c r="K387" s="6">
        <v>6.1999999999999993</v>
      </c>
      <c r="L387" s="6">
        <v>4</v>
      </c>
      <c r="M387" s="6">
        <v>384</v>
      </c>
      <c r="N387" s="17">
        <v>0.26800000000000002</v>
      </c>
      <c r="S387" s="10"/>
    </row>
    <row r="388" spans="1:19" x14ac:dyDescent="0.3">
      <c r="A388" t="s">
        <v>2260</v>
      </c>
      <c r="B388">
        <v>5.4</v>
      </c>
      <c r="E388" s="6" t="str">
        <v>Harald Zwart</v>
      </c>
      <c r="F388" s="6" cm="1">
        <f t="array" ref="F388">AVERAGE(IF($A$2:$A$5044=E388,$B$2:$B$5044))</f>
        <v>5.5</v>
      </c>
      <c r="G388" s="6" cm="1">
        <f t="array" ref="G388">COUNT(IF($A$2:$A$5044=E388,1))</f>
        <v>2</v>
      </c>
      <c r="J388" s="6" t="s">
        <v>6297</v>
      </c>
      <c r="K388" s="6">
        <v>6.1999999999999993</v>
      </c>
      <c r="L388" s="6">
        <v>4</v>
      </c>
      <c r="M388" s="6">
        <v>384</v>
      </c>
      <c r="N388" s="17">
        <v>0.26800000000000002</v>
      </c>
      <c r="S388" s="10"/>
    </row>
    <row r="389" spans="1:19" x14ac:dyDescent="0.3">
      <c r="A389" t="s">
        <v>2266</v>
      </c>
      <c r="B389">
        <v>6.1</v>
      </c>
      <c r="E389" s="6" t="str">
        <v>Walter Salles</v>
      </c>
      <c r="F389" s="6" cm="1">
        <f t="array" ref="F389">AVERAGE(IF($A$2:$A$5044=E389,$B$2:$B$5044))</f>
        <v>6.5666666666666664</v>
      </c>
      <c r="G389" s="6" cm="1">
        <f t="array" ref="G389">COUNT(IF($A$2:$A$5044=E389,1))</f>
        <v>3</v>
      </c>
      <c r="J389" s="6" t="s">
        <v>17432</v>
      </c>
      <c r="K389" s="6">
        <v>6.1999999999999993</v>
      </c>
      <c r="L389" s="6">
        <v>3</v>
      </c>
      <c r="M389" s="6">
        <v>384</v>
      </c>
      <c r="N389" s="17">
        <v>0.26800000000000002</v>
      </c>
    </row>
    <row r="390" spans="1:19" x14ac:dyDescent="0.3">
      <c r="A390" t="s">
        <v>2271</v>
      </c>
      <c r="B390">
        <v>6.7</v>
      </c>
      <c r="E390" s="6" t="str">
        <v>Iain Softley</v>
      </c>
      <c r="F390" s="6" cm="1">
        <f t="array" ref="F390">AVERAGE(IF($A$2:$A$5044=E390,$B$2:$B$5044))</f>
        <v>6.55</v>
      </c>
      <c r="G390" s="6" cm="1">
        <f t="array" ref="G390">COUNT(IF($A$2:$A$5044=E390,1))</f>
        <v>4</v>
      </c>
      <c r="J390" s="6" t="s">
        <v>428</v>
      </c>
      <c r="K390" s="6">
        <v>6.1875</v>
      </c>
      <c r="L390" s="6">
        <v>8</v>
      </c>
      <c r="M390" s="6">
        <v>387</v>
      </c>
      <c r="N390" s="17">
        <v>0.26600000000000001</v>
      </c>
      <c r="S390" s="10"/>
    </row>
    <row r="391" spans="1:19" x14ac:dyDescent="0.3">
      <c r="A391" t="s">
        <v>1500</v>
      </c>
      <c r="B391">
        <v>4.3</v>
      </c>
      <c r="E391" s="6" t="str">
        <v>David Koepp</v>
      </c>
      <c r="F391" s="6" cm="1">
        <f t="array" ref="F391">AVERAGE(IF($A$2:$A$5044=E391,$B$2:$B$5044))</f>
        <v>6.4599999999999991</v>
      </c>
      <c r="G391" s="6" cm="1">
        <f t="array" ref="G391">COUNT(IF($A$2:$A$5044=E391,1))</f>
        <v>5</v>
      </c>
      <c r="J391" s="6" t="s">
        <v>2467</v>
      </c>
      <c r="K391" s="6">
        <v>6.1857142857142851</v>
      </c>
      <c r="L391" s="6">
        <v>7</v>
      </c>
      <c r="M391" s="6">
        <v>388</v>
      </c>
      <c r="N391" s="17">
        <v>0.26400000000000001</v>
      </c>
      <c r="S391" s="10"/>
    </row>
    <row r="392" spans="1:19" x14ac:dyDescent="0.3">
      <c r="A392" t="s">
        <v>2277</v>
      </c>
      <c r="B392">
        <v>6.9</v>
      </c>
      <c r="E392" s="6" t="str">
        <v>Uwe Boll</v>
      </c>
      <c r="F392" s="6" cm="1">
        <f t="array" ref="F392">AVERAGE(IF($A$2:$A$5044=E392,$B$2:$B$5044))</f>
        <v>3.72</v>
      </c>
      <c r="G392" s="6" cm="1">
        <f t="array" ref="G392">COUNT(IF($A$2:$A$5044=E392,1))</f>
        <v>5</v>
      </c>
      <c r="J392" s="6" t="s">
        <v>1076</v>
      </c>
      <c r="K392" s="6">
        <v>6.166666666666667</v>
      </c>
      <c r="L392" s="6">
        <v>3</v>
      </c>
      <c r="M392" s="6">
        <v>389</v>
      </c>
      <c r="N392" s="17">
        <v>0.25800000000000001</v>
      </c>
    </row>
    <row r="393" spans="1:19" x14ac:dyDescent="0.3">
      <c r="A393" t="s">
        <v>850</v>
      </c>
      <c r="B393">
        <v>8</v>
      </c>
      <c r="E393" s="6" t="str">
        <v>Pou-Soi Cheang</v>
      </c>
      <c r="F393" s="6" cm="1">
        <f t="array" ref="F393">AVERAGE(IF($A$2:$A$5044=E393,$B$2:$B$5044))</f>
        <v>6</v>
      </c>
      <c r="G393" s="6" cm="1">
        <f t="array" ref="G393">COUNT(IF($A$2:$A$5044=E393,1))</f>
        <v>1</v>
      </c>
      <c r="J393" s="6" t="s">
        <v>1687</v>
      </c>
      <c r="K393" s="6">
        <v>6.166666666666667</v>
      </c>
      <c r="L393" s="6">
        <v>3</v>
      </c>
      <c r="M393" s="6">
        <v>389</v>
      </c>
      <c r="N393" s="17">
        <v>0.25800000000000001</v>
      </c>
      <c r="S393" s="10"/>
    </row>
    <row r="394" spans="1:19" x14ac:dyDescent="0.3">
      <c r="A394" t="s">
        <v>2289</v>
      </c>
      <c r="B394">
        <v>4.4000000000000004</v>
      </c>
      <c r="E394" s="6" t="str">
        <v>John Dahl</v>
      </c>
      <c r="F394" s="6" cm="1">
        <f t="array" ref="F394">AVERAGE(IF($A$2:$A$5044=E394,$B$2:$B$5044))</f>
        <v>6.8000000000000007</v>
      </c>
      <c r="G394" s="6" cm="1">
        <f t="array" ref="G394">COUNT(IF($A$2:$A$5044=E394,1))</f>
        <v>4</v>
      </c>
      <c r="J394" s="6" t="s">
        <v>3668</v>
      </c>
      <c r="K394" s="6">
        <v>6.166666666666667</v>
      </c>
      <c r="L394" s="6">
        <v>3</v>
      </c>
      <c r="M394" s="6">
        <v>389</v>
      </c>
      <c r="N394" s="17">
        <v>0.25800000000000001</v>
      </c>
      <c r="S394" s="10"/>
    </row>
    <row r="395" spans="1:19" x14ac:dyDescent="0.3">
      <c r="A395" t="s">
        <v>2296</v>
      </c>
      <c r="B395">
        <v>7.3</v>
      </c>
      <c r="E395" s="6" t="str">
        <v>Tim Miller</v>
      </c>
      <c r="F395" s="6" cm="1">
        <f t="array" ref="F395">AVERAGE(IF($A$2:$A$5044=E395,$B$2:$B$5044))</f>
        <v>8.1</v>
      </c>
      <c r="G395" s="6" cm="1">
        <f t="array" ref="G395">COUNT(IF($A$2:$A$5044=E395,1))</f>
        <v>1</v>
      </c>
      <c r="J395" s="6" t="s">
        <v>10959</v>
      </c>
      <c r="K395" s="6">
        <v>6.15</v>
      </c>
      <c r="L395" s="6">
        <v>4</v>
      </c>
      <c r="M395" s="6">
        <v>392</v>
      </c>
      <c r="N395" s="17">
        <v>0.25600000000000001</v>
      </c>
    </row>
    <row r="396" spans="1:19" x14ac:dyDescent="0.3">
      <c r="A396" t="s">
        <v>1605</v>
      </c>
      <c r="B396">
        <v>6.3</v>
      </c>
      <c r="E396" s="6" t="str">
        <v>Stephen Herek</v>
      </c>
      <c r="F396" s="6" cm="1">
        <f t="array" ref="F396">AVERAGE(IF($A$2:$A$5044=E396,$B$2:$B$5044))</f>
        <v>6.125</v>
      </c>
      <c r="G396" s="6" cm="1">
        <f t="array" ref="G396">COUNT(IF($A$2:$A$5044=E396,1))</f>
        <v>8</v>
      </c>
      <c r="J396" s="6" t="s">
        <v>962</v>
      </c>
      <c r="K396" s="6">
        <v>6.1400000000000006</v>
      </c>
      <c r="L396" s="6">
        <v>5</v>
      </c>
      <c r="M396" s="6">
        <v>393</v>
      </c>
      <c r="N396" s="17">
        <v>0.252</v>
      </c>
    </row>
    <row r="397" spans="1:19" x14ac:dyDescent="0.3">
      <c r="A397" t="s">
        <v>499</v>
      </c>
      <c r="B397">
        <v>6.7</v>
      </c>
      <c r="E397" s="6" t="str">
        <v>Peter MacDonald</v>
      </c>
      <c r="F397" s="6" cm="1">
        <f t="array" ref="F397">AVERAGE(IF($A$2:$A$5044=E397,$B$2:$B$5044))</f>
        <v>5.7</v>
      </c>
      <c r="G397" s="6" cm="1">
        <f t="array" ref="G397">COUNT(IF($A$2:$A$5044=E397,1))</f>
        <v>1</v>
      </c>
      <c r="J397" s="6" t="s">
        <v>4291</v>
      </c>
      <c r="K397" s="6">
        <v>6.1400000000000006</v>
      </c>
      <c r="L397" s="6">
        <v>5</v>
      </c>
      <c r="M397" s="6">
        <v>393</v>
      </c>
      <c r="N397" s="17">
        <v>0.252</v>
      </c>
    </row>
    <row r="398" spans="1:19" x14ac:dyDescent="0.3">
      <c r="A398" t="s">
        <v>435</v>
      </c>
      <c r="B398">
        <v>7.7</v>
      </c>
      <c r="E398" s="6" t="str">
        <v>Anthony Hemingway</v>
      </c>
      <c r="F398" s="6" cm="1">
        <f t="array" ref="F398">AVERAGE(IF($A$2:$A$5044=E398,$B$2:$B$5044))</f>
        <v>5.9</v>
      </c>
      <c r="G398" s="6" cm="1">
        <f t="array" ref="G398">COUNT(IF($A$2:$A$5044=E398,1))</f>
        <v>1</v>
      </c>
      <c r="J398" s="6" t="s">
        <v>2561</v>
      </c>
      <c r="K398" s="6">
        <v>6.14</v>
      </c>
      <c r="L398" s="6">
        <v>5</v>
      </c>
      <c r="M398" s="6">
        <v>395</v>
      </c>
      <c r="N398" s="17">
        <v>0.249</v>
      </c>
      <c r="S398" s="10"/>
    </row>
    <row r="399" spans="1:19" x14ac:dyDescent="0.3">
      <c r="A399" t="s">
        <v>845</v>
      </c>
      <c r="B399">
        <v>6.5</v>
      </c>
      <c r="E399" s="6" t="str">
        <v>Sean Anders</v>
      </c>
      <c r="F399" s="6" cm="1">
        <f t="array" ref="F399">AVERAGE(IF($A$2:$A$5044=E399,$B$2:$B$5044))</f>
        <v>6.125</v>
      </c>
      <c r="G399" s="6" cm="1">
        <f t="array" ref="G399">COUNT(IF($A$2:$A$5044=E399,1))</f>
        <v>4</v>
      </c>
      <c r="J399" s="6" t="s">
        <v>2682</v>
      </c>
      <c r="K399" s="6">
        <v>6.14</v>
      </c>
      <c r="L399" s="6">
        <v>5</v>
      </c>
      <c r="M399" s="6">
        <v>395</v>
      </c>
      <c r="N399" s="17">
        <v>0.249</v>
      </c>
      <c r="S399" s="10"/>
    </row>
    <row r="400" spans="1:19" x14ac:dyDescent="0.3">
      <c r="A400" t="s">
        <v>1155</v>
      </c>
      <c r="B400">
        <v>7.8</v>
      </c>
      <c r="E400" s="6" t="str">
        <v>Mark Neveldine</v>
      </c>
      <c r="F400" s="6" cm="1">
        <f t="array" ref="F400">AVERAGE(IF($A$2:$A$5044=E400,$B$2:$B$5044))</f>
        <v>5.5600000000000005</v>
      </c>
      <c r="G400" s="6" cm="1">
        <f t="array" ref="G400">COUNT(IF($A$2:$A$5044=E400,1))</f>
        <v>5</v>
      </c>
      <c r="J400" s="6" t="s">
        <v>4712</v>
      </c>
      <c r="K400" s="6">
        <v>6.1399999999999988</v>
      </c>
      <c r="L400" s="6">
        <v>5</v>
      </c>
      <c r="M400" s="6">
        <v>397</v>
      </c>
      <c r="N400" s="17">
        <v>0.247</v>
      </c>
      <c r="S400" s="10"/>
    </row>
    <row r="401" spans="1:19" x14ac:dyDescent="0.3">
      <c r="A401" t="s">
        <v>710</v>
      </c>
      <c r="B401">
        <v>6.4</v>
      </c>
      <c r="E401" s="6" t="str">
        <v>John Madden</v>
      </c>
      <c r="F401" s="6" cm="1">
        <f t="array" ref="F401">AVERAGE(IF($A$2:$A$5044=E401,$B$2:$B$5044))</f>
        <v>6.7799999999999994</v>
      </c>
      <c r="G401" s="6" cm="1">
        <f t="array" ref="G401">COUNT(IF($A$2:$A$5044=E401,1))</f>
        <v>5</v>
      </c>
      <c r="J401" s="6" t="s">
        <v>7142</v>
      </c>
      <c r="K401" s="6">
        <v>6.1333333333333329</v>
      </c>
      <c r="L401" s="6">
        <v>3</v>
      </c>
      <c r="M401" s="6">
        <v>398</v>
      </c>
      <c r="N401" s="17">
        <v>0.245</v>
      </c>
    </row>
    <row r="402" spans="1:19" x14ac:dyDescent="0.3">
      <c r="A402" t="s">
        <v>1526</v>
      </c>
      <c r="B402">
        <v>7.8</v>
      </c>
      <c r="E402" s="6" t="str">
        <v>Kevin Bray</v>
      </c>
      <c r="F402" s="6" cm="1">
        <f t="array" ref="F402">AVERAGE(IF($A$2:$A$5044=E402,$B$2:$B$5044))</f>
        <v>5.95</v>
      </c>
      <c r="G402" s="6" cm="1">
        <f t="array" ref="G402">COUNT(IF($A$2:$A$5044=E402,1))</f>
        <v>2</v>
      </c>
      <c r="J402" s="6" t="s">
        <v>3494</v>
      </c>
      <c r="K402" s="6">
        <v>6.1300000000000008</v>
      </c>
      <c r="L402" s="6">
        <v>10</v>
      </c>
      <c r="M402" s="6">
        <v>399</v>
      </c>
      <c r="N402" s="17">
        <v>0.24299999999999999</v>
      </c>
      <c r="S402" s="10"/>
    </row>
    <row r="403" spans="1:19" x14ac:dyDescent="0.3">
      <c r="A403" t="s">
        <v>2331</v>
      </c>
      <c r="B403">
        <v>5.8</v>
      </c>
      <c r="E403" s="6" t="str">
        <v>Mike Gabriel</v>
      </c>
      <c r="F403" s="6" cm="1">
        <f t="array" ref="F403">AVERAGE(IF($A$2:$A$5044=E403,$B$2:$B$5044))</f>
        <v>6.6</v>
      </c>
      <c r="G403" s="6" cm="1">
        <f t="array" ref="G403">COUNT(IF($A$2:$A$5044=E403,1))</f>
        <v>1</v>
      </c>
      <c r="J403" s="6" t="s">
        <v>2448</v>
      </c>
      <c r="K403" s="6">
        <v>6.125</v>
      </c>
      <c r="L403" s="6">
        <v>4</v>
      </c>
      <c r="M403" s="6">
        <v>400</v>
      </c>
      <c r="N403" s="17">
        <v>0.23300000000000001</v>
      </c>
    </row>
    <row r="404" spans="1:19" x14ac:dyDescent="0.3">
      <c r="A404" t="s">
        <v>2335</v>
      </c>
      <c r="B404">
        <v>7.1</v>
      </c>
      <c r="E404" s="6" t="str">
        <v>Sam Weisman</v>
      </c>
      <c r="F404" s="6" cm="1">
        <f t="array" ref="F404">AVERAGE(IF($A$2:$A$5044=E404,$B$2:$B$5044))</f>
        <v>5.4499999999999993</v>
      </c>
      <c r="G404" s="6" cm="1">
        <f t="array" ref="G404">COUNT(IF($A$2:$A$5044=E404,1))</f>
        <v>4</v>
      </c>
      <c r="J404" s="6" t="s">
        <v>4437</v>
      </c>
      <c r="K404" s="6">
        <v>6.125</v>
      </c>
      <c r="L404" s="6">
        <v>8</v>
      </c>
      <c r="M404" s="6">
        <v>400</v>
      </c>
      <c r="N404" s="17">
        <v>0.23300000000000001</v>
      </c>
    </row>
    <row r="405" spans="1:19" x14ac:dyDescent="0.3">
      <c r="A405" t="s">
        <v>2339</v>
      </c>
      <c r="B405">
        <v>7.1</v>
      </c>
      <c r="E405" s="6" t="str">
        <v>Jesse Dylan</v>
      </c>
      <c r="F405" s="6" cm="1">
        <f t="array" ref="F405">AVERAGE(IF($A$2:$A$5044=E405,$B$2:$B$5044))</f>
        <v>6.0333333333333323</v>
      </c>
      <c r="G405" s="6" cm="1">
        <f t="array" ref="G405">COUNT(IF($A$2:$A$5044=E405,1))</f>
        <v>3</v>
      </c>
      <c r="J405" s="6" t="s">
        <v>4516</v>
      </c>
      <c r="K405" s="6">
        <v>6.125</v>
      </c>
      <c r="L405" s="6">
        <v>4</v>
      </c>
      <c r="M405" s="6">
        <v>400</v>
      </c>
      <c r="N405" s="17">
        <v>0.23300000000000001</v>
      </c>
      <c r="S405" s="10"/>
    </row>
    <row r="406" spans="1:19" x14ac:dyDescent="0.3">
      <c r="B406">
        <v>8.6</v>
      </c>
      <c r="E406" s="6" t="str">
        <v>Wayne Wang</v>
      </c>
      <c r="F406" s="6" cm="1">
        <f t="array" ref="F406">AVERAGE(IF($A$2:$A$5044=E406,$B$2:$B$5044))</f>
        <v>6.0200000000000005</v>
      </c>
      <c r="G406" s="6" cm="1">
        <f t="array" ref="G406">COUNT(IF($A$2:$A$5044=E406,1))</f>
        <v>5</v>
      </c>
      <c r="J406" s="6" t="s">
        <v>5689</v>
      </c>
      <c r="K406" s="6">
        <v>6.125</v>
      </c>
      <c r="L406" s="6">
        <v>4</v>
      </c>
      <c r="M406" s="6">
        <v>400</v>
      </c>
      <c r="N406" s="17">
        <v>0.23300000000000001</v>
      </c>
      <c r="S406" s="10"/>
    </row>
    <row r="407" spans="1:19" x14ac:dyDescent="0.3">
      <c r="A407" t="s">
        <v>2354</v>
      </c>
      <c r="B407">
        <v>6.8</v>
      </c>
      <c r="E407" s="6" t="str">
        <v>Gabriele Muccino</v>
      </c>
      <c r="F407" s="6" cm="1">
        <f t="array" ref="F407">AVERAGE(IF($A$2:$A$5044=E407,$B$2:$B$5044))</f>
        <v>6.9749999999999996</v>
      </c>
      <c r="G407" s="6" cm="1">
        <f t="array" ref="G407">COUNT(IF($A$2:$A$5044=E407,1))</f>
        <v>4</v>
      </c>
      <c r="J407" s="6" t="s">
        <v>6573</v>
      </c>
      <c r="K407" s="6">
        <v>6.125</v>
      </c>
      <c r="L407" s="6">
        <v>4</v>
      </c>
      <c r="M407" s="6">
        <v>400</v>
      </c>
      <c r="N407" s="17">
        <v>0.23300000000000001</v>
      </c>
      <c r="S407" s="10"/>
    </row>
    <row r="408" spans="1:19" x14ac:dyDescent="0.3">
      <c r="A408" t="s">
        <v>2339</v>
      </c>
      <c r="B408">
        <v>4.8</v>
      </c>
      <c r="E408" s="6" t="str">
        <v>Tom Dey</v>
      </c>
      <c r="F408" s="6" cm="1">
        <f t="array" ref="F408">AVERAGE(IF($A$2:$A$5044=E408,$B$2:$B$5044))</f>
        <v>5.4666666666666659</v>
      </c>
      <c r="G408" s="6" cm="1">
        <f t="array" ref="G408">COUNT(IF($A$2:$A$5044=E408,1))</f>
        <v>3</v>
      </c>
      <c r="J408" s="6" t="s">
        <v>2429</v>
      </c>
      <c r="K408" s="6">
        <v>6.1000000000000005</v>
      </c>
      <c r="L408" s="6">
        <v>4</v>
      </c>
      <c r="M408" s="6">
        <v>405</v>
      </c>
      <c r="N408" s="17">
        <v>0.22800000000000001</v>
      </c>
      <c r="S408" s="10"/>
    </row>
    <row r="409" spans="1:19" x14ac:dyDescent="0.3">
      <c r="A409" t="s">
        <v>260</v>
      </c>
      <c r="B409">
        <v>6.2</v>
      </c>
      <c r="E409" s="6" t="str">
        <v>Jimmy Hayward</v>
      </c>
      <c r="F409" s="6" cm="1">
        <f t="array" ref="F409">AVERAGE(IF($A$2:$A$5044=E409,$B$2:$B$5044))</f>
        <v>5.3000000000000007</v>
      </c>
      <c r="G409" s="6" cm="1">
        <f t="array" ref="G409">COUNT(IF($A$2:$A$5044=E409,1))</f>
        <v>2</v>
      </c>
      <c r="J409" s="6" t="s">
        <v>14799</v>
      </c>
      <c r="K409" s="6">
        <v>6.1000000000000005</v>
      </c>
      <c r="L409" s="6">
        <v>3</v>
      </c>
      <c r="M409" s="6">
        <v>405</v>
      </c>
      <c r="N409" s="17">
        <v>0.22800000000000001</v>
      </c>
      <c r="S409" s="10"/>
    </row>
    <row r="410" spans="1:19" x14ac:dyDescent="0.3">
      <c r="A410" t="s">
        <v>2367</v>
      </c>
      <c r="B410">
        <v>6.9</v>
      </c>
      <c r="E410" s="6" t="str">
        <v>Alan Parker</v>
      </c>
      <c r="F410" s="6" cm="1">
        <f t="array" ref="F410">AVERAGE(IF($A$2:$A$5044=E410,$B$2:$B$5044))</f>
        <v>7.0333333333333341</v>
      </c>
      <c r="G410" s="6" cm="1">
        <f t="array" ref="G410">COUNT(IF($A$2:$A$5044=E410,1))</f>
        <v>3</v>
      </c>
      <c r="J410" s="6" t="s">
        <v>15467</v>
      </c>
      <c r="K410" s="6">
        <v>6.1000000000000005</v>
      </c>
      <c r="L410" s="6">
        <v>3</v>
      </c>
      <c r="M410" s="6">
        <v>405</v>
      </c>
      <c r="N410" s="17">
        <v>0.22800000000000001</v>
      </c>
    </row>
    <row r="411" spans="1:19" x14ac:dyDescent="0.3">
      <c r="A411" t="s">
        <v>1739</v>
      </c>
      <c r="B411">
        <v>7.3</v>
      </c>
      <c r="E411" s="6" t="str">
        <v>John Frankenheimer</v>
      </c>
      <c r="F411" s="6" cm="1">
        <f t="array" ref="F411">AVERAGE(IF($A$2:$A$5044=E411,$B$2:$B$5044))</f>
        <v>6.1399999999999988</v>
      </c>
      <c r="G411" s="6" cm="1">
        <f t="array" ref="G411">COUNT(IF($A$2:$A$5044=E411,1))</f>
        <v>5</v>
      </c>
      <c r="J411" s="6" t="s">
        <v>11131</v>
      </c>
      <c r="K411" s="6">
        <v>6.1</v>
      </c>
      <c r="L411" s="6">
        <v>4</v>
      </c>
      <c r="M411" s="6">
        <v>408</v>
      </c>
      <c r="N411" s="17">
        <v>0.22600000000000001</v>
      </c>
    </row>
    <row r="412" spans="1:19" x14ac:dyDescent="0.3">
      <c r="A412" t="s">
        <v>2367</v>
      </c>
      <c r="B412">
        <v>6.6</v>
      </c>
      <c r="E412" s="6" t="str">
        <v>Paul King</v>
      </c>
      <c r="F412" s="6" cm="1">
        <f t="array" ref="F412">AVERAGE(IF($A$2:$A$5044=E412,$B$2:$B$5044))</f>
        <v>7.2</v>
      </c>
      <c r="G412" s="6" cm="1">
        <f t="array" ref="G412">COUNT(IF($A$2:$A$5044=E412,1))</f>
        <v>1</v>
      </c>
      <c r="J412" s="6" t="s">
        <v>327</v>
      </c>
      <c r="K412" s="6">
        <v>6.083333333333333</v>
      </c>
      <c r="L412" s="6">
        <v>6</v>
      </c>
      <c r="M412" s="6">
        <v>409</v>
      </c>
      <c r="N412" s="17">
        <v>0.224</v>
      </c>
    </row>
    <row r="413" spans="1:19" x14ac:dyDescent="0.3">
      <c r="A413" t="s">
        <v>1526</v>
      </c>
      <c r="B413">
        <v>6.9</v>
      </c>
      <c r="E413" s="6" t="str">
        <v>Akiva Schaffer</v>
      </c>
      <c r="F413" s="6" cm="1">
        <f t="array" ref="F413">AVERAGE(IF($A$2:$A$5044=E413,$B$2:$B$5044))</f>
        <v>6.0333333333333341</v>
      </c>
      <c r="G413" s="6" cm="1">
        <f t="array" ref="G413">COUNT(IF($A$2:$A$5044=E413,1))</f>
        <v>3</v>
      </c>
      <c r="J413" s="6" t="s">
        <v>198</v>
      </c>
      <c r="K413" s="6">
        <v>6.08</v>
      </c>
      <c r="L413" s="6">
        <v>5</v>
      </c>
      <c r="M413" s="6">
        <v>410</v>
      </c>
      <c r="N413" s="17">
        <v>0.222</v>
      </c>
      <c r="S413" s="10"/>
    </row>
    <row r="414" spans="1:19" x14ac:dyDescent="0.3">
      <c r="A414" t="s">
        <v>2386</v>
      </c>
      <c r="B414">
        <v>6.2</v>
      </c>
      <c r="E414" s="6" t="str">
        <v>William Friedkin</v>
      </c>
      <c r="F414" s="6" cm="1">
        <f t="array" ref="F414">AVERAGE(IF($A$2:$A$5044=E414,$B$2:$B$5044))</f>
        <v>7.0142857142857142</v>
      </c>
      <c r="G414" s="6" cm="1">
        <f t="array" ref="G414">COUNT(IF($A$2:$A$5044=E414,1))</f>
        <v>7</v>
      </c>
      <c r="J414" s="6" t="s">
        <v>535</v>
      </c>
      <c r="K414" s="6">
        <v>6.0750000000000002</v>
      </c>
      <c r="L414" s="6">
        <v>4</v>
      </c>
      <c r="M414" s="6">
        <v>411</v>
      </c>
      <c r="N414" s="17">
        <v>0.218</v>
      </c>
    </row>
    <row r="415" spans="1:19" x14ac:dyDescent="0.3">
      <c r="A415" t="s">
        <v>2392</v>
      </c>
      <c r="B415">
        <v>6.7</v>
      </c>
      <c r="E415" s="6" t="str">
        <v>Kent Alterman</v>
      </c>
      <c r="F415" s="6" cm="1">
        <f t="array" ref="F415">AVERAGE(IF($A$2:$A$5044=E415,$B$2:$B$5044))</f>
        <v>5.8</v>
      </c>
      <c r="G415" s="6" cm="1">
        <f t="array" ref="G415">COUNT(IF($A$2:$A$5044=E415,1))</f>
        <v>1</v>
      </c>
      <c r="J415" s="6" t="s">
        <v>2698</v>
      </c>
      <c r="K415" s="6">
        <v>6.0750000000000002</v>
      </c>
      <c r="L415" s="6">
        <v>8</v>
      </c>
      <c r="M415" s="6">
        <v>411</v>
      </c>
      <c r="N415" s="17">
        <v>0.218</v>
      </c>
      <c r="S415" s="10"/>
    </row>
    <row r="416" spans="1:19" x14ac:dyDescent="0.3">
      <c r="A416" t="s">
        <v>2396</v>
      </c>
      <c r="B416">
        <v>7.6</v>
      </c>
      <c r="E416" s="6" t="str">
        <v>Peter Lord</v>
      </c>
      <c r="F416" s="6" cm="1">
        <f t="array" ref="F416">AVERAGE(IF($A$2:$A$5044=E416,$B$2:$B$5044))</f>
        <v>6.85</v>
      </c>
      <c r="G416" s="6" cm="1">
        <f t="array" ref="G416">COUNT(IF($A$2:$A$5044=E416,1))</f>
        <v>2</v>
      </c>
      <c r="J416" s="6" t="s">
        <v>2599</v>
      </c>
      <c r="K416" s="6">
        <v>6.0666666666666664</v>
      </c>
      <c r="L416" s="6">
        <v>3</v>
      </c>
      <c r="M416" s="6">
        <v>413</v>
      </c>
      <c r="N416" s="17">
        <v>0.216</v>
      </c>
      <c r="S416" s="10"/>
    </row>
    <row r="417" spans="1:19" x14ac:dyDescent="0.3">
      <c r="A417" t="s">
        <v>225</v>
      </c>
      <c r="B417">
        <v>6.7</v>
      </c>
      <c r="E417" s="6" t="str">
        <v>Shekhar Kapur</v>
      </c>
      <c r="F417" s="6" cm="1">
        <f t="array" ref="F417">AVERAGE(IF($A$2:$A$5044=E417,$B$2:$B$5044))</f>
        <v>6.9666666666666659</v>
      </c>
      <c r="G417" s="6" cm="1">
        <f t="array" ref="G417">COUNT(IF($A$2:$A$5044=E417,1))</f>
        <v>3</v>
      </c>
      <c r="J417" s="6" t="s">
        <v>476</v>
      </c>
      <c r="K417" s="6">
        <v>6.0500000000000007</v>
      </c>
      <c r="L417" s="6">
        <v>4</v>
      </c>
      <c r="M417" s="6">
        <v>414</v>
      </c>
      <c r="N417" s="17">
        <v>0.214</v>
      </c>
      <c r="S417" s="10"/>
    </row>
    <row r="418" spans="1:19" x14ac:dyDescent="0.3">
      <c r="A418" t="s">
        <v>1311</v>
      </c>
      <c r="B418">
        <v>6.2</v>
      </c>
      <c r="E418" s="6" t="str">
        <v>Karyn Kusama</v>
      </c>
      <c r="F418" s="6" cm="1">
        <f t="array" ref="F418">AVERAGE(IF($A$2:$A$5044=E418,$B$2:$B$5044))</f>
        <v>5.3</v>
      </c>
      <c r="G418" s="6" cm="1">
        <f t="array" ref="G418">COUNT(IF($A$2:$A$5044=E418,1))</f>
        <v>2</v>
      </c>
      <c r="J418" s="6" t="s">
        <v>1351</v>
      </c>
      <c r="K418" s="6">
        <v>6.05</v>
      </c>
      <c r="L418" s="6">
        <v>6</v>
      </c>
      <c r="M418" s="6">
        <v>415</v>
      </c>
      <c r="N418" s="17">
        <v>0.21099999999999999</v>
      </c>
      <c r="S418" s="10"/>
    </row>
    <row r="419" spans="1:19" x14ac:dyDescent="0.3">
      <c r="A419" t="s">
        <v>157</v>
      </c>
      <c r="B419">
        <v>7.3</v>
      </c>
      <c r="E419" s="6" t="str">
        <v>Ron Maxwell</v>
      </c>
      <c r="F419" s="6" cm="1">
        <f t="array" ref="F419">AVERAGE(IF($A$2:$A$5044=E419,$B$2:$B$5044))</f>
        <v>7</v>
      </c>
      <c r="G419" s="6" cm="1">
        <f t="array" ref="G419">COUNT(IF($A$2:$A$5044=E419,1))</f>
        <v>2</v>
      </c>
      <c r="J419" s="6" t="s">
        <v>3613</v>
      </c>
      <c r="K419" s="6">
        <v>6.05</v>
      </c>
      <c r="L419" s="6">
        <v>4</v>
      </c>
      <c r="M419" s="6">
        <v>415</v>
      </c>
      <c r="N419" s="17">
        <v>0.21099999999999999</v>
      </c>
      <c r="S419" s="10"/>
    </row>
    <row r="420" spans="1:19" x14ac:dyDescent="0.3">
      <c r="A420" t="s">
        <v>408</v>
      </c>
      <c r="B420">
        <v>6</v>
      </c>
      <c r="E420" s="6" t="str">
        <v>Robert Butler</v>
      </c>
      <c r="F420" s="6" cm="1">
        <f t="array" ref="F420">AVERAGE(IF($A$2:$A$5044=E420,$B$2:$B$5044))</f>
        <v>4.7</v>
      </c>
      <c r="G420" s="6" cm="1">
        <f t="array" ref="G420">COUNT(IF($A$2:$A$5044=E420,1))</f>
        <v>1</v>
      </c>
      <c r="J420" s="6" t="s">
        <v>912</v>
      </c>
      <c r="K420" s="6">
        <v>6.0444444444444452</v>
      </c>
      <c r="L420" s="6">
        <v>9</v>
      </c>
      <c r="M420" s="6">
        <v>417</v>
      </c>
      <c r="N420" s="17">
        <v>0.20899999999999999</v>
      </c>
      <c r="S420" s="10"/>
    </row>
    <row r="421" spans="1:19" x14ac:dyDescent="0.3">
      <c r="A421" t="s">
        <v>2423</v>
      </c>
      <c r="B421">
        <v>7.1</v>
      </c>
      <c r="E421" s="6" t="str">
        <v>Karey Kirkpatrick</v>
      </c>
      <c r="F421" s="6" cm="1">
        <f t="array" ref="F421">AVERAGE(IF($A$2:$A$5044=E421,$B$2:$B$5044))</f>
        <v>5.6</v>
      </c>
      <c r="G421" s="6" cm="1">
        <f t="array" ref="G421">COUNT(IF($A$2:$A$5044=E421,1))</f>
        <v>1</v>
      </c>
      <c r="J421" s="6" t="s">
        <v>6244</v>
      </c>
      <c r="K421" s="6">
        <v>6.0400000000000009</v>
      </c>
      <c r="L421" s="6">
        <v>5</v>
      </c>
      <c r="M421" s="6">
        <v>418</v>
      </c>
      <c r="N421" s="17">
        <v>0.20699999999999999</v>
      </c>
    </row>
    <row r="422" spans="1:19" x14ac:dyDescent="0.3">
      <c r="A422" t="s">
        <v>2429</v>
      </c>
      <c r="B422">
        <v>7.1</v>
      </c>
      <c r="E422" s="6" t="str">
        <v>Steve Antin</v>
      </c>
      <c r="F422" s="6" cm="1">
        <f t="array" ref="F422">AVERAGE(IF($A$2:$A$5044=E422,$B$2:$B$5044))</f>
        <v>6.4</v>
      </c>
      <c r="G422" s="6" cm="1">
        <f t="array" ref="G422">COUNT(IF($A$2:$A$5044=E422,1))</f>
        <v>1</v>
      </c>
      <c r="J422" s="6" t="s">
        <v>809</v>
      </c>
      <c r="K422" s="6">
        <v>6.0333333333333341</v>
      </c>
      <c r="L422" s="6">
        <v>12</v>
      </c>
      <c r="M422" s="6">
        <v>419</v>
      </c>
      <c r="N422" s="17">
        <v>0.19900000000000001</v>
      </c>
    </row>
    <row r="423" spans="1:19" x14ac:dyDescent="0.3">
      <c r="A423" t="s">
        <v>2433</v>
      </c>
      <c r="B423">
        <v>5.5</v>
      </c>
      <c r="E423" s="6" t="str">
        <v>Jim Gillespie</v>
      </c>
      <c r="F423" s="6" cm="1">
        <f t="array" ref="F423">AVERAGE(IF($A$2:$A$5044=E423,$B$2:$B$5044))</f>
        <v>5.4499999999999993</v>
      </c>
      <c r="G423" s="6" cm="1">
        <f t="array" ref="G423">COUNT(IF($A$2:$A$5044=E423,1))</f>
        <v>2</v>
      </c>
      <c r="J423" s="6" t="s">
        <v>4728</v>
      </c>
      <c r="K423" s="6">
        <v>6.0333333333333341</v>
      </c>
      <c r="L423" s="6">
        <v>3</v>
      </c>
      <c r="M423" s="6">
        <v>419</v>
      </c>
      <c r="N423" s="17">
        <v>0.19900000000000001</v>
      </c>
    </row>
    <row r="424" spans="1:19" x14ac:dyDescent="0.3">
      <c r="A424" t="s">
        <v>2440</v>
      </c>
      <c r="B424">
        <v>7.8</v>
      </c>
      <c r="E424" s="6" t="str">
        <v>Francis Ford Coppola</v>
      </c>
      <c r="F424" s="6" cm="1">
        <f t="array" ref="F424">AVERAGE(IF($A$2:$A$5044=E424,$B$2:$B$5044))</f>
        <v>7.4181818181818189</v>
      </c>
      <c r="G424" s="6" cm="1">
        <f t="array" ref="G424">COUNT(IF($A$2:$A$5044=E424,1))</f>
        <v>11</v>
      </c>
      <c r="J424" s="6" t="s">
        <v>5328</v>
      </c>
      <c r="K424" s="6">
        <v>6.0333333333333341</v>
      </c>
      <c r="L424" s="6">
        <v>3</v>
      </c>
      <c r="M424" s="6">
        <v>419</v>
      </c>
      <c r="N424" s="17">
        <v>0.19900000000000001</v>
      </c>
      <c r="S424" s="10"/>
    </row>
    <row r="425" spans="1:19" x14ac:dyDescent="0.3">
      <c r="A425" t="s">
        <v>2448</v>
      </c>
      <c r="B425">
        <v>5.6</v>
      </c>
      <c r="E425" s="6" t="str">
        <v>Richard Lester</v>
      </c>
      <c r="F425" s="6" cm="1">
        <f t="array" ref="F425">AVERAGE(IF($A$2:$A$5044=E425,$B$2:$B$5044))</f>
        <v>6.6</v>
      </c>
      <c r="G425" s="6" cm="1">
        <f t="array" ref="G425">COUNT(IF($A$2:$A$5044=E425,1))</f>
        <v>5</v>
      </c>
      <c r="J425" s="6" t="s">
        <v>20031</v>
      </c>
      <c r="K425" s="6">
        <v>6.0333333333333341</v>
      </c>
      <c r="L425" s="6">
        <v>3</v>
      </c>
      <c r="M425" s="6">
        <v>419</v>
      </c>
      <c r="N425" s="17">
        <v>0.19900000000000001</v>
      </c>
    </row>
    <row r="426" spans="1:19" x14ac:dyDescent="0.3">
      <c r="A426" t="s">
        <v>2453</v>
      </c>
      <c r="B426">
        <v>7.5</v>
      </c>
      <c r="E426" s="6" t="str">
        <v>Scott Cooper</v>
      </c>
      <c r="F426" s="6" cm="1">
        <f t="array" ref="F426">AVERAGE(IF($A$2:$A$5044=E426,$B$2:$B$5044))</f>
        <v>7.0333333333333341</v>
      </c>
      <c r="G426" s="6" cm="1">
        <f t="array" ref="G426">COUNT(IF($A$2:$A$5044=E426,1))</f>
        <v>3</v>
      </c>
      <c r="J426" s="6" t="s">
        <v>4597</v>
      </c>
      <c r="K426" s="6">
        <v>6.0333333333333323</v>
      </c>
      <c r="L426" s="6">
        <v>3</v>
      </c>
      <c r="M426" s="6">
        <v>423</v>
      </c>
      <c r="N426" s="17">
        <v>0.19700000000000001</v>
      </c>
    </row>
    <row r="427" spans="1:19" x14ac:dyDescent="0.3">
      <c r="A427" t="s">
        <v>2461</v>
      </c>
      <c r="B427">
        <v>5.4</v>
      </c>
      <c r="E427" s="6" t="str">
        <v>Robert Rodriguez</v>
      </c>
      <c r="F427" s="6" cm="1">
        <f t="array" ref="F427">AVERAGE(IF($A$2:$A$5044=E427,$B$2:$B$5044))</f>
        <v>5.6923076923076925</v>
      </c>
      <c r="G427" s="6" cm="1">
        <f t="array" ref="G427">COUNT(IF($A$2:$A$5044=E427,1))</f>
        <v>13</v>
      </c>
      <c r="J427" s="6" t="s">
        <v>1783</v>
      </c>
      <c r="K427" s="6">
        <v>6.0250000000000004</v>
      </c>
      <c r="L427" s="6">
        <v>8</v>
      </c>
      <c r="M427" s="6">
        <v>424</v>
      </c>
      <c r="N427" s="17">
        <v>0.193</v>
      </c>
    </row>
    <row r="428" spans="1:19" x14ac:dyDescent="0.3">
      <c r="A428" t="s">
        <v>2467</v>
      </c>
      <c r="B428">
        <v>4.3</v>
      </c>
      <c r="E428" s="6" t="str">
        <v>Curtis Hanson</v>
      </c>
      <c r="F428" s="6" cm="1">
        <f t="array" ref="F428">AVERAGE(IF($A$2:$A$5044=E428,$B$2:$B$5044))</f>
        <v>6.6166666666666663</v>
      </c>
      <c r="G428" s="6" cm="1">
        <f t="array" ref="G428">COUNT(IF($A$2:$A$5044=E428,1))</f>
        <v>6</v>
      </c>
      <c r="J428" s="6" t="s">
        <v>4939</v>
      </c>
      <c r="K428" s="6">
        <v>6.0250000000000004</v>
      </c>
      <c r="L428" s="6">
        <v>4</v>
      </c>
      <c r="M428" s="6">
        <v>424</v>
      </c>
      <c r="N428" s="17">
        <v>0.193</v>
      </c>
      <c r="S428" s="10"/>
    </row>
    <row r="429" spans="1:19" x14ac:dyDescent="0.3">
      <c r="A429" t="s">
        <v>1575</v>
      </c>
      <c r="B429">
        <v>4.9000000000000004</v>
      </c>
      <c r="E429" s="6" t="str">
        <v>Phyllida Lloyd</v>
      </c>
      <c r="F429" s="6" cm="1">
        <f t="array" ref="F429">AVERAGE(IF($A$2:$A$5044=E429,$B$2:$B$5044))</f>
        <v>6.35</v>
      </c>
      <c r="G429" s="6" cm="1">
        <f t="array" ref="G429">COUNT(IF($A$2:$A$5044=E429,1))</f>
        <v>2</v>
      </c>
      <c r="J429" s="6" t="s">
        <v>4619</v>
      </c>
      <c r="K429" s="6">
        <v>6.0200000000000005</v>
      </c>
      <c r="L429" s="6">
        <v>5</v>
      </c>
      <c r="M429" s="6">
        <v>426</v>
      </c>
      <c r="N429" s="17">
        <v>0.192</v>
      </c>
    </row>
    <row r="430" spans="1:19" x14ac:dyDescent="0.3">
      <c r="A430" t="s">
        <v>2482</v>
      </c>
      <c r="B430">
        <v>7.1</v>
      </c>
      <c r="E430" s="6" t="str">
        <v>Jay Chandrasekhar</v>
      </c>
      <c r="F430" s="6" cm="1">
        <f t="array" ref="F430">AVERAGE(IF($A$2:$A$5044=E430,$B$2:$B$5044))</f>
        <v>6.0250000000000004</v>
      </c>
      <c r="G430" s="6" cm="1">
        <f t="array" ref="G430">COUNT(IF($A$2:$A$5044=E430,1))</f>
        <v>4</v>
      </c>
      <c r="J430" s="6" t="s">
        <v>1744</v>
      </c>
      <c r="K430" s="6">
        <v>6.0166666666666657</v>
      </c>
      <c r="L430" s="6">
        <v>6</v>
      </c>
      <c r="M430" s="6">
        <v>427</v>
      </c>
      <c r="N430" s="17">
        <v>0.19</v>
      </c>
      <c r="S430" s="10"/>
    </row>
    <row r="431" spans="1:19" x14ac:dyDescent="0.3">
      <c r="A431" t="s">
        <v>1627</v>
      </c>
      <c r="B431">
        <v>6.4</v>
      </c>
      <c r="E431" s="6" t="str">
        <v>Terrence Malick</v>
      </c>
      <c r="F431" s="6" cm="1">
        <f t="array" ref="F431">AVERAGE(IF($A$2:$A$5044=E431,$B$2:$B$5044))</f>
        <v>7.25</v>
      </c>
      <c r="G431" s="6" cm="1">
        <f t="array" ref="G431">COUNT(IF($A$2:$A$5044=E431,1))</f>
        <v>4</v>
      </c>
      <c r="J431" s="6" t="s">
        <v>2722</v>
      </c>
      <c r="K431" s="6">
        <v>6</v>
      </c>
      <c r="L431" s="6">
        <v>6</v>
      </c>
      <c r="M431" s="6">
        <v>428</v>
      </c>
      <c r="N431" s="17">
        <v>0.17599999999999999</v>
      </c>
    </row>
    <row r="432" spans="1:19" x14ac:dyDescent="0.3">
      <c r="A432" t="s">
        <v>2495</v>
      </c>
      <c r="B432">
        <v>6.9</v>
      </c>
      <c r="E432" s="6" t="str">
        <v>David Dobkin</v>
      </c>
      <c r="F432" s="6" cm="1">
        <f t="array" ref="F432">AVERAGE(IF($A$2:$A$5044=E432,$B$2:$B$5044))</f>
        <v>6.65</v>
      </c>
      <c r="G432" s="6" cm="1">
        <f t="array" ref="G432">COUNT(IF($A$2:$A$5044=E432,1))</f>
        <v>4</v>
      </c>
      <c r="J432" s="6" t="s">
        <v>3102</v>
      </c>
      <c r="K432" s="6">
        <v>6</v>
      </c>
      <c r="L432" s="6">
        <v>6</v>
      </c>
      <c r="M432" s="6">
        <v>428</v>
      </c>
      <c r="N432" s="17">
        <v>0.17599999999999999</v>
      </c>
    </row>
    <row r="433" spans="1:19" x14ac:dyDescent="0.3">
      <c r="A433" t="s">
        <v>1511</v>
      </c>
      <c r="B433">
        <v>4.3</v>
      </c>
      <c r="E433" s="6" t="str">
        <v>Milos Forman</v>
      </c>
      <c r="F433" s="6" cm="1">
        <f t="array" ref="F433">AVERAGE(IF($A$2:$A$5044=E433,$B$2:$B$5044))</f>
        <v>8.1333333333333329</v>
      </c>
      <c r="G433" s="6" cm="1">
        <f t="array" ref="G433">COUNT(IF($A$2:$A$5044=E433,1))</f>
        <v>3</v>
      </c>
      <c r="J433" s="6" t="s">
        <v>565</v>
      </c>
      <c r="K433" s="6">
        <v>6</v>
      </c>
      <c r="L433" s="6">
        <v>4</v>
      </c>
      <c r="M433" s="6">
        <v>428</v>
      </c>
      <c r="N433" s="17">
        <v>0.17599999999999999</v>
      </c>
    </row>
    <row r="434" spans="1:19" x14ac:dyDescent="0.3">
      <c r="A434" t="s">
        <v>521</v>
      </c>
      <c r="B434">
        <v>6.1</v>
      </c>
      <c r="E434" s="6" t="str">
        <v>Pierre Morel</v>
      </c>
      <c r="F434" s="6" cm="1">
        <f t="array" ref="F434">AVERAGE(IF($A$2:$A$5044=E434,$B$2:$B$5044))</f>
        <v>6.8500000000000005</v>
      </c>
      <c r="G434" s="6" cm="1">
        <f t="array" ref="G434">COUNT(IF($A$2:$A$5044=E434,1))</f>
        <v>4</v>
      </c>
      <c r="J434" s="6" t="s">
        <v>4134</v>
      </c>
      <c r="K434" s="6">
        <v>6</v>
      </c>
      <c r="L434" s="6">
        <v>3</v>
      </c>
      <c r="M434" s="6">
        <v>428</v>
      </c>
      <c r="N434" s="17">
        <v>0.17599999999999999</v>
      </c>
      <c r="S434" s="10"/>
    </row>
    <row r="435" spans="1:19" x14ac:dyDescent="0.3">
      <c r="A435" t="s">
        <v>378</v>
      </c>
      <c r="B435">
        <v>7</v>
      </c>
      <c r="E435" s="6" t="str">
        <v>Paul Hunter</v>
      </c>
      <c r="F435" s="6" cm="1">
        <f t="array" ref="F435">AVERAGE(IF($A$2:$A$5044=E435,$B$2:$B$5044))</f>
        <v>5.5</v>
      </c>
      <c r="G435" s="6" cm="1">
        <f t="array" ref="G435">COUNT(IF($A$2:$A$5044=E435,1))</f>
        <v>1</v>
      </c>
      <c r="J435" s="6" t="s">
        <v>6308</v>
      </c>
      <c r="K435" s="6">
        <v>6</v>
      </c>
      <c r="L435" s="6">
        <v>12</v>
      </c>
      <c r="M435" s="6">
        <v>428</v>
      </c>
      <c r="N435" s="17">
        <v>0.17599999999999999</v>
      </c>
      <c r="S435" s="10"/>
    </row>
    <row r="436" spans="1:19" x14ac:dyDescent="0.3">
      <c r="A436" t="s">
        <v>685</v>
      </c>
      <c r="B436">
        <v>7.7</v>
      </c>
      <c r="E436" s="6" t="str">
        <v>Steve Oedekerk</v>
      </c>
      <c r="F436" s="6" cm="1">
        <f t="array" ref="F436">AVERAGE(IF($A$2:$A$5044=E436,$B$2:$B$5044))</f>
        <v>6.1999999999999993</v>
      </c>
      <c r="G436" s="6" cm="1">
        <f t="array" ref="G436">COUNT(IF($A$2:$A$5044=E436,1))</f>
        <v>4</v>
      </c>
      <c r="J436" s="6" t="s">
        <v>7427</v>
      </c>
      <c r="K436" s="6">
        <v>6</v>
      </c>
      <c r="L436" s="6">
        <v>4</v>
      </c>
      <c r="M436" s="6">
        <v>428</v>
      </c>
      <c r="N436" s="17">
        <v>0.17599999999999999</v>
      </c>
      <c r="S436" s="10"/>
    </row>
    <row r="437" spans="1:19" x14ac:dyDescent="0.3">
      <c r="A437" t="s">
        <v>1516</v>
      </c>
      <c r="B437">
        <v>5.9</v>
      </c>
      <c r="E437" s="6" t="str">
        <v>John Whitesell</v>
      </c>
      <c r="F437" s="6" cm="1">
        <f t="array" ref="F437">AVERAGE(IF($A$2:$A$5044=E437,$B$2:$B$5044))</f>
        <v>4.88</v>
      </c>
      <c r="G437" s="6" cm="1">
        <f t="array" ref="G437">COUNT(IF($A$2:$A$5044=E437,1))</f>
        <v>5</v>
      </c>
      <c r="J437" s="6" t="s">
        <v>15027</v>
      </c>
      <c r="K437" s="6">
        <v>6</v>
      </c>
      <c r="L437" s="6">
        <v>3</v>
      </c>
      <c r="M437" s="6">
        <v>428</v>
      </c>
      <c r="N437" s="17">
        <v>0.17599999999999999</v>
      </c>
      <c r="S437" s="10"/>
    </row>
    <row r="438" spans="1:19" x14ac:dyDescent="0.3">
      <c r="A438" t="s">
        <v>514</v>
      </c>
      <c r="B438">
        <v>6.7</v>
      </c>
      <c r="E438" s="6" t="str">
        <v>George Nolfi</v>
      </c>
      <c r="F438" s="6" cm="1">
        <f t="array" ref="F438">AVERAGE(IF($A$2:$A$5044=E438,$B$2:$B$5044))</f>
        <v>7.1</v>
      </c>
      <c r="G438" s="6" cm="1">
        <f t="array" ref="G438">COUNT(IF($A$2:$A$5044=E438,1))</f>
        <v>1</v>
      </c>
      <c r="J438" s="6" t="s">
        <v>2331</v>
      </c>
      <c r="K438" s="6">
        <v>5.99</v>
      </c>
      <c r="L438" s="6">
        <v>10</v>
      </c>
      <c r="M438" s="6">
        <v>435</v>
      </c>
      <c r="N438" s="17">
        <v>0.17399999999999999</v>
      </c>
    </row>
    <row r="439" spans="1:19" x14ac:dyDescent="0.3">
      <c r="A439" t="s">
        <v>1784</v>
      </c>
      <c r="B439">
        <v>6.5</v>
      </c>
      <c r="E439" s="6" t="str">
        <v>Neil Jordan</v>
      </c>
      <c r="F439" s="6" cm="1">
        <f t="array" ref="F439">AVERAGE(IF($A$2:$A$5044=E439,$B$2:$B$5044))</f>
        <v>6.7624999999999993</v>
      </c>
      <c r="G439" s="6" cm="1">
        <f t="array" ref="G439">COUNT(IF($A$2:$A$5044=E439,1))</f>
        <v>8</v>
      </c>
      <c r="J439" s="6" t="s">
        <v>6148</v>
      </c>
      <c r="K439" s="6">
        <v>5.9857142857142858</v>
      </c>
      <c r="L439" s="6">
        <v>7</v>
      </c>
      <c r="M439" s="6">
        <v>436</v>
      </c>
      <c r="N439" s="17">
        <v>0.17299999999999999</v>
      </c>
    </row>
    <row r="440" spans="1:19" x14ac:dyDescent="0.3">
      <c r="A440" t="s">
        <v>2246</v>
      </c>
      <c r="B440">
        <v>7.1</v>
      </c>
      <c r="E440" s="6" t="str">
        <v>Rawson Marshall Thurber</v>
      </c>
      <c r="F440" s="6" cm="1">
        <f t="array" ref="F440">AVERAGE(IF($A$2:$A$5044=E440,$B$2:$B$5044))</f>
        <v>6.75</v>
      </c>
      <c r="G440" s="6" cm="1">
        <f t="array" ref="G440">COUNT(IF($A$2:$A$5044=E440,1))</f>
        <v>4</v>
      </c>
      <c r="J440" s="6" t="s">
        <v>5225</v>
      </c>
      <c r="K440" s="6">
        <v>5.9666666666666659</v>
      </c>
      <c r="L440" s="6">
        <v>3</v>
      </c>
      <c r="M440" s="6">
        <v>437</v>
      </c>
      <c r="N440" s="17">
        <v>0.17100000000000001</v>
      </c>
    </row>
    <row r="441" spans="1:19" x14ac:dyDescent="0.3">
      <c r="A441" t="s">
        <v>2296</v>
      </c>
      <c r="B441">
        <v>7.3</v>
      </c>
      <c r="E441" s="6" t="str">
        <v>Spike Lee</v>
      </c>
      <c r="F441" s="6" cm="1">
        <f t="array" ref="F441">AVERAGE(IF($A$2:$A$5044=E441,$B$2:$B$5044))</f>
        <v>6.5687499999999996</v>
      </c>
      <c r="G441" s="6" cm="1">
        <f t="array" ref="G441">COUNT(IF($A$2:$A$5044=E441,1))</f>
        <v>16</v>
      </c>
      <c r="J441" s="6" t="s">
        <v>2612</v>
      </c>
      <c r="K441" s="6">
        <v>5.9625000000000004</v>
      </c>
      <c r="L441" s="6">
        <v>8</v>
      </c>
      <c r="M441" s="6">
        <v>438</v>
      </c>
      <c r="N441" s="17">
        <v>0.16900000000000001</v>
      </c>
    </row>
    <row r="442" spans="1:19" x14ac:dyDescent="0.3">
      <c r="A442" t="s">
        <v>2542</v>
      </c>
      <c r="B442">
        <v>6.5</v>
      </c>
      <c r="E442" s="6" t="str">
        <v>Brian Helgeland</v>
      </c>
      <c r="F442" s="6" cm="1">
        <f t="array" ref="F442">AVERAGE(IF($A$2:$A$5044=E442,$B$2:$B$5044))</f>
        <v>6.7200000000000006</v>
      </c>
      <c r="G442" s="6" cm="1">
        <f t="array" ref="G442">COUNT(IF($A$2:$A$5044=E442,1))</f>
        <v>5</v>
      </c>
      <c r="J442" s="6" t="s">
        <v>3303</v>
      </c>
      <c r="K442" s="6">
        <v>5.9499999999999993</v>
      </c>
      <c r="L442" s="6">
        <v>8</v>
      </c>
      <c r="M442" s="6">
        <v>439</v>
      </c>
      <c r="N442" s="17">
        <v>0.16700000000000001</v>
      </c>
      <c r="S442" s="10"/>
    </row>
    <row r="443" spans="1:19" x14ac:dyDescent="0.3">
      <c r="A443" t="s">
        <v>255</v>
      </c>
      <c r="B443">
        <v>7</v>
      </c>
      <c r="E443" s="6" t="str">
        <v>Frank Marshall</v>
      </c>
      <c r="F443" s="6" cm="1">
        <f t="array" ref="F443">AVERAGE(IF($A$2:$A$5044=E443,$B$2:$B$5044))</f>
        <v>6.4249999999999998</v>
      </c>
      <c r="G443" s="6" cm="1">
        <f t="array" ref="G443">COUNT(IF($A$2:$A$5044=E443,1))</f>
        <v>4</v>
      </c>
      <c r="J443" s="6" t="s">
        <v>946</v>
      </c>
      <c r="K443" s="6">
        <v>5.94</v>
      </c>
      <c r="L443" s="6">
        <v>5</v>
      </c>
      <c r="M443" s="6">
        <v>440</v>
      </c>
      <c r="N443" s="17">
        <v>0.16500000000000001</v>
      </c>
      <c r="S443" s="10"/>
    </row>
    <row r="444" spans="1:19" x14ac:dyDescent="0.3">
      <c r="A444" t="s">
        <v>1175</v>
      </c>
      <c r="B444">
        <v>6.8</v>
      </c>
      <c r="E444" s="6" t="str">
        <v>Hideo Nakata</v>
      </c>
      <c r="F444" s="6" cm="1">
        <f t="array" ref="F444">AVERAGE(IF($A$2:$A$5044=E444,$B$2:$B$5044))</f>
        <v>5.4</v>
      </c>
      <c r="G444" s="6" cm="1">
        <f t="array" ref="G444">COUNT(IF($A$2:$A$5044=E444,1))</f>
        <v>1</v>
      </c>
      <c r="J444" s="6" t="s">
        <v>4356</v>
      </c>
      <c r="K444" s="6">
        <v>5.9250000000000007</v>
      </c>
      <c r="L444" s="6">
        <v>4</v>
      </c>
      <c r="M444" s="6">
        <v>441</v>
      </c>
      <c r="N444" s="17">
        <v>0.16300000000000001</v>
      </c>
      <c r="S444" s="10"/>
    </row>
    <row r="445" spans="1:19" x14ac:dyDescent="0.3">
      <c r="A445" t="s">
        <v>639</v>
      </c>
      <c r="B445">
        <v>7.2</v>
      </c>
      <c r="E445" s="6" t="str">
        <v>Peter Hewitt</v>
      </c>
      <c r="F445" s="6" cm="1">
        <f t="array" ref="F445">AVERAGE(IF($A$2:$A$5044=E445,$B$2:$B$5044))</f>
        <v>5.3</v>
      </c>
      <c r="G445" s="6" cm="1">
        <f t="array" ref="G445">COUNT(IF($A$2:$A$5044=E445,1))</f>
        <v>4</v>
      </c>
      <c r="J445" s="6" t="s">
        <v>969</v>
      </c>
      <c r="K445" s="6">
        <v>5.9</v>
      </c>
      <c r="L445" s="6">
        <v>5</v>
      </c>
      <c r="M445" s="6">
        <v>442</v>
      </c>
      <c r="N445" s="17">
        <v>0.157</v>
      </c>
      <c r="S445" s="10"/>
    </row>
    <row r="446" spans="1:19" x14ac:dyDescent="0.3">
      <c r="A446" t="s">
        <v>2561</v>
      </c>
      <c r="B446">
        <v>6.4</v>
      </c>
      <c r="E446" s="6" t="str">
        <v>Joe Roth</v>
      </c>
      <c r="F446" s="6" cm="1">
        <f t="array" ref="F446">AVERAGE(IF($A$2:$A$5044=E446,$B$2:$B$5044))</f>
        <v>5.45</v>
      </c>
      <c r="G446" s="6" cm="1">
        <f t="array" ref="G446">COUNT(IF($A$2:$A$5044=E446,1))</f>
        <v>2</v>
      </c>
      <c r="J446" s="6" t="s">
        <v>3159</v>
      </c>
      <c r="K446" s="6">
        <v>5.9</v>
      </c>
      <c r="L446" s="6">
        <v>4</v>
      </c>
      <c r="M446" s="6">
        <v>442</v>
      </c>
      <c r="N446" s="17">
        <v>0.157</v>
      </c>
      <c r="S446" s="10"/>
    </row>
    <row r="447" spans="1:19" x14ac:dyDescent="0.3">
      <c r="A447" t="s">
        <v>2565</v>
      </c>
      <c r="B447">
        <v>6.1</v>
      </c>
      <c r="E447" s="6" t="str">
        <v>Bennett Miller</v>
      </c>
      <c r="F447" s="6" cm="1">
        <f t="array" ref="F447">AVERAGE(IF($A$2:$A$5044=E447,$B$2:$B$5044))</f>
        <v>7.5</v>
      </c>
      <c r="G447" s="6" cm="1">
        <f t="array" ref="G447">COUNT(IF($A$2:$A$5044=E447,1))</f>
        <v>2</v>
      </c>
      <c r="J447" s="6" t="s">
        <v>3516</v>
      </c>
      <c r="K447" s="6">
        <v>5.9</v>
      </c>
      <c r="L447" s="6">
        <v>4</v>
      </c>
      <c r="M447" s="6">
        <v>442</v>
      </c>
      <c r="N447" s="17">
        <v>0.157</v>
      </c>
      <c r="S447" s="10"/>
    </row>
    <row r="448" spans="1:19" x14ac:dyDescent="0.3">
      <c r="A448" t="s">
        <v>1007</v>
      </c>
      <c r="B448">
        <v>6.7</v>
      </c>
      <c r="E448" s="6" t="str">
        <v>Jaume Collet-Serra</v>
      </c>
      <c r="F448" s="6" cm="1">
        <f t="array" ref="F448">AVERAGE(IF($A$2:$A$5044=E448,$B$2:$B$5044))</f>
        <v>6.4749999999999988</v>
      </c>
      <c r="G448" s="6" cm="1">
        <f t="array" ref="G448">COUNT(IF($A$2:$A$5044=E448,1))</f>
        <v>8</v>
      </c>
      <c r="J448" s="6" t="s">
        <v>1627</v>
      </c>
      <c r="K448" s="6">
        <v>5.8999999999999995</v>
      </c>
      <c r="L448" s="6">
        <v>8</v>
      </c>
      <c r="M448" s="6">
        <v>445</v>
      </c>
      <c r="N448" s="17">
        <v>0.152</v>
      </c>
      <c r="S448" s="10"/>
    </row>
    <row r="449" spans="1:19" x14ac:dyDescent="0.3">
      <c r="A449" t="s">
        <v>2467</v>
      </c>
      <c r="B449">
        <v>6.4</v>
      </c>
      <c r="E449" s="6" t="str">
        <v>Andy Fickman</v>
      </c>
      <c r="F449" s="6" cm="1">
        <f t="array" ref="F449">AVERAGE(IF($A$2:$A$5044=E449,$B$2:$B$5044))</f>
        <v>5.7666666666666666</v>
      </c>
      <c r="G449" s="6" cm="1">
        <f t="array" ref="G449">COUNT(IF($A$2:$A$5044=E449,1))</f>
        <v>6</v>
      </c>
      <c r="J449" s="6" t="s">
        <v>1757</v>
      </c>
      <c r="K449" s="6">
        <v>5.8999999999999995</v>
      </c>
      <c r="L449" s="6">
        <v>6</v>
      </c>
      <c r="M449" s="6">
        <v>445</v>
      </c>
      <c r="N449" s="17">
        <v>0.152</v>
      </c>
      <c r="S449" s="10"/>
    </row>
    <row r="450" spans="1:19" x14ac:dyDescent="0.3">
      <c r="A450" t="s">
        <v>597</v>
      </c>
      <c r="B450">
        <v>4.4000000000000004</v>
      </c>
      <c r="E450" s="6" t="str">
        <v>James McTeigue</v>
      </c>
      <c r="F450" s="6" cm="1">
        <f t="array" ref="F450">AVERAGE(IF($A$2:$A$5044=E450,$B$2:$B$5044))</f>
        <v>6.65</v>
      </c>
      <c r="G450" s="6" cm="1">
        <f t="array" ref="G450">COUNT(IF($A$2:$A$5044=E450,1))</f>
        <v>4</v>
      </c>
      <c r="J450" s="6" t="s">
        <v>12120</v>
      </c>
      <c r="K450" s="6">
        <v>5.8999999999999995</v>
      </c>
      <c r="L450" s="6">
        <v>3</v>
      </c>
      <c r="M450" s="6">
        <v>445</v>
      </c>
      <c r="N450" s="17">
        <v>0.152</v>
      </c>
    </row>
    <row r="451" spans="1:19" x14ac:dyDescent="0.3">
      <c r="A451" t="s">
        <v>2178</v>
      </c>
      <c r="B451">
        <v>5.4</v>
      </c>
      <c r="E451" s="6" t="str">
        <v>Matthew O'Callaghan</v>
      </c>
      <c r="F451" s="6" cm="1">
        <f t="array" ref="F451">AVERAGE(IF($A$2:$A$5044=E451,$B$2:$B$5044))</f>
        <v>6.6</v>
      </c>
      <c r="G451" s="6" cm="1">
        <f t="array" ref="G451">COUNT(IF($A$2:$A$5044=E451,1))</f>
        <v>1</v>
      </c>
      <c r="J451" s="6" t="s">
        <v>7181</v>
      </c>
      <c r="K451" s="6">
        <v>5.8666666666666671</v>
      </c>
      <c r="L451" s="6">
        <v>3</v>
      </c>
      <c r="M451" s="6">
        <v>448</v>
      </c>
      <c r="N451" s="17">
        <v>0.15</v>
      </c>
      <c r="S451" s="10"/>
    </row>
    <row r="452" spans="1:19" x14ac:dyDescent="0.3">
      <c r="A452" t="s">
        <v>2467</v>
      </c>
      <c r="B452">
        <v>6.5</v>
      </c>
      <c r="E452" s="6" t="str">
        <v>Angela Robinson</v>
      </c>
      <c r="F452" s="6" cm="1">
        <f t="array" ref="F452">AVERAGE(IF($A$2:$A$5044=E452,$B$2:$B$5044))</f>
        <v>5</v>
      </c>
      <c r="G452" s="6" cm="1">
        <f t="array" ref="G452">COUNT(IF($A$2:$A$5044=E452,1))</f>
        <v>2</v>
      </c>
      <c r="J452" s="6" t="s">
        <v>3376</v>
      </c>
      <c r="K452" s="6">
        <v>5.8500000000000005</v>
      </c>
      <c r="L452" s="6">
        <v>4</v>
      </c>
      <c r="M452" s="6">
        <v>449</v>
      </c>
      <c r="N452" s="17">
        <v>0.14799999999999999</v>
      </c>
    </row>
    <row r="453" spans="1:19" x14ac:dyDescent="0.3">
      <c r="A453" t="s">
        <v>2367</v>
      </c>
      <c r="B453">
        <v>6.7</v>
      </c>
      <c r="E453" s="6" t="str">
        <v>Gary Fleder</v>
      </c>
      <c r="F453" s="6" cm="1">
        <f t="array" ref="F453">AVERAGE(IF($A$2:$A$5044=E453,$B$2:$B$5044))</f>
        <v>6.6166666666666663</v>
      </c>
      <c r="G453" s="6" cm="1">
        <f t="array" ref="G453">COUNT(IF($A$2:$A$5044=E453,1))</f>
        <v>6</v>
      </c>
      <c r="J453" s="6" t="s">
        <v>2222</v>
      </c>
      <c r="K453" s="6">
        <v>5.833333333333333</v>
      </c>
      <c r="L453" s="6">
        <v>3</v>
      </c>
      <c r="M453" s="6">
        <v>450</v>
      </c>
      <c r="N453" s="17">
        <v>0.14399999999999999</v>
      </c>
      <c r="S453" s="10"/>
    </row>
    <row r="454" spans="1:19" x14ac:dyDescent="0.3">
      <c r="A454" t="s">
        <v>487</v>
      </c>
      <c r="B454">
        <v>8.1</v>
      </c>
      <c r="E454" s="6" t="str">
        <v>Tommy Wirkola</v>
      </c>
      <c r="F454" s="6" cm="1">
        <f t="array" ref="F454">AVERAGE(IF($A$2:$A$5044=E454,$B$2:$B$5044))</f>
        <v>6.25</v>
      </c>
      <c r="G454" s="6" cm="1">
        <f t="array" ref="G454">COUNT(IF($A$2:$A$5044=E454,1))</f>
        <v>2</v>
      </c>
      <c r="J454" s="6" t="s">
        <v>11012</v>
      </c>
      <c r="K454" s="6">
        <v>5.833333333333333</v>
      </c>
      <c r="L454" s="6">
        <v>3</v>
      </c>
      <c r="M454" s="6">
        <v>450</v>
      </c>
      <c r="N454" s="17">
        <v>0.14399999999999999</v>
      </c>
      <c r="S454" s="10"/>
    </row>
    <row r="455" spans="1:19" x14ac:dyDescent="0.3">
      <c r="A455" t="s">
        <v>2599</v>
      </c>
      <c r="B455">
        <v>5.6</v>
      </c>
      <c r="E455" s="6" t="str">
        <v>Adrian Lyne</v>
      </c>
      <c r="F455" s="6" cm="1">
        <f t="array" ref="F455">AVERAGE(IF($A$2:$A$5044=E455,$B$2:$B$5044))</f>
        <v>6.4</v>
      </c>
      <c r="G455" s="6" cm="1">
        <f t="array" ref="G455">COUNT(IF($A$2:$A$5044=E455,1))</f>
        <v>4</v>
      </c>
      <c r="J455" s="6" t="s">
        <v>7498</v>
      </c>
      <c r="K455" s="6">
        <v>5.8250000000000002</v>
      </c>
      <c r="L455" s="6">
        <v>4</v>
      </c>
      <c r="M455" s="6">
        <v>452</v>
      </c>
      <c r="N455" s="17">
        <v>0.14199999999999999</v>
      </c>
      <c r="S455" s="10"/>
    </row>
    <row r="456" spans="1:19" x14ac:dyDescent="0.3">
      <c r="A456" t="s">
        <v>1807</v>
      </c>
      <c r="B456">
        <v>6.3</v>
      </c>
      <c r="E456" s="6" t="str">
        <v>Stephen Gaghan</v>
      </c>
      <c r="F456" s="6" cm="1">
        <f t="array" ref="F456">AVERAGE(IF($A$2:$A$5044=E456,$B$2:$B$5044))</f>
        <v>6.3</v>
      </c>
      <c r="G456" s="6" cm="1">
        <f t="array" ref="G456">COUNT(IF($A$2:$A$5044=E456,1))</f>
        <v>3</v>
      </c>
      <c r="J456" s="6" t="s">
        <v>7227</v>
      </c>
      <c r="K456" s="6">
        <v>5.8</v>
      </c>
      <c r="L456" s="6">
        <v>3</v>
      </c>
      <c r="M456" s="6">
        <v>453</v>
      </c>
      <c r="N456" s="17">
        <v>0.14000000000000001</v>
      </c>
    </row>
    <row r="457" spans="1:19" x14ac:dyDescent="0.3">
      <c r="A457" t="s">
        <v>1340</v>
      </c>
      <c r="B457">
        <v>7.3</v>
      </c>
      <c r="E457" s="6" t="str">
        <v>Jorge R. GutiÃ©rrez</v>
      </c>
      <c r="F457" s="6" cm="1">
        <f t="array" ref="F457">AVERAGE(IF($A$2:$A$5044=E457,$B$2:$B$5044))</f>
        <v>7.3</v>
      </c>
      <c r="G457" s="6" cm="1">
        <f t="array" ref="G457">COUNT(IF($A$2:$A$5044=E457,1))</f>
        <v>1</v>
      </c>
      <c r="J457" s="6" t="s">
        <v>2048</v>
      </c>
      <c r="K457" s="6">
        <v>5.7999999999999989</v>
      </c>
      <c r="L457" s="6">
        <v>4</v>
      </c>
      <c r="M457" s="6">
        <v>454</v>
      </c>
      <c r="N457" s="17">
        <v>0.13800000000000001</v>
      </c>
      <c r="S457" s="10"/>
    </row>
    <row r="458" spans="1:19" x14ac:dyDescent="0.3">
      <c r="A458" t="s">
        <v>2612</v>
      </c>
      <c r="B458">
        <v>6.1</v>
      </c>
      <c r="E458" s="6" t="str">
        <v>Richard Loncraine</v>
      </c>
      <c r="F458" s="6" cm="1">
        <f t="array" ref="F458">AVERAGE(IF($A$2:$A$5044=E458,$B$2:$B$5044))</f>
        <v>6.5333333333333341</v>
      </c>
      <c r="G458" s="6" cm="1">
        <f t="array" ref="G458">COUNT(IF($A$2:$A$5044=E458,1))</f>
        <v>3</v>
      </c>
      <c r="J458" s="6" t="s">
        <v>6800</v>
      </c>
      <c r="K458" s="6">
        <v>5.7857142857142856</v>
      </c>
      <c r="L458" s="6">
        <v>7</v>
      </c>
      <c r="M458" s="6">
        <v>455</v>
      </c>
      <c r="N458" s="17">
        <v>0.13600000000000001</v>
      </c>
    </row>
    <row r="459" spans="1:19" x14ac:dyDescent="0.3">
      <c r="A459" t="s">
        <v>48</v>
      </c>
      <c r="B459">
        <v>7.7</v>
      </c>
      <c r="E459" s="6" t="str">
        <v>Christophe Gans</v>
      </c>
      <c r="F459" s="6" cm="1">
        <f t="array" ref="F459">AVERAGE(IF($A$2:$A$5044=E459,$B$2:$B$5044))</f>
        <v>6.6</v>
      </c>
      <c r="G459" s="6" cm="1">
        <f t="array" ref="G459">COUNT(IF($A$2:$A$5044=E459,1))</f>
        <v>1</v>
      </c>
      <c r="J459" s="6" t="s">
        <v>499</v>
      </c>
      <c r="K459" s="6">
        <v>5.7818181818181822</v>
      </c>
      <c r="L459" s="6">
        <v>11</v>
      </c>
      <c r="M459" s="6">
        <v>456</v>
      </c>
      <c r="N459" s="17">
        <v>0.13400000000000001</v>
      </c>
      <c r="S459" s="10"/>
    </row>
    <row r="460" spans="1:19" x14ac:dyDescent="0.3">
      <c r="A460" t="s">
        <v>2178</v>
      </c>
      <c r="B460">
        <v>6.4</v>
      </c>
      <c r="E460" s="6" t="str">
        <v>Howard Deutch</v>
      </c>
      <c r="F460" s="6" cm="1">
        <f t="array" ref="F460">AVERAGE(IF($A$2:$A$5044=E460,$B$2:$B$5044))</f>
        <v>5.9666666666666659</v>
      </c>
      <c r="G460" s="6" cm="1">
        <f t="array" ref="G460">COUNT(IF($A$2:$A$5044=E460,1))</f>
        <v>3</v>
      </c>
      <c r="J460" s="6" t="s">
        <v>1679</v>
      </c>
      <c r="K460" s="6">
        <v>5.78</v>
      </c>
      <c r="L460" s="6">
        <v>5</v>
      </c>
      <c r="M460" s="6">
        <v>457</v>
      </c>
      <c r="N460" s="17">
        <v>0.13100000000000001</v>
      </c>
    </row>
    <row r="461" spans="1:19" x14ac:dyDescent="0.3">
      <c r="B461">
        <v>8.8000000000000007</v>
      </c>
      <c r="E461" s="6" t="str">
        <v>Jon Hurwitz</v>
      </c>
      <c r="F461" s="6" cm="1">
        <f t="array" ref="F461">AVERAGE(IF($A$2:$A$5044=E461,$B$2:$B$5044))</f>
        <v>6.65</v>
      </c>
      <c r="G461" s="6" cm="1">
        <f t="array" ref="G461">COUNT(IF($A$2:$A$5044=E461,1))</f>
        <v>2</v>
      </c>
      <c r="J461" s="6" t="s">
        <v>13777</v>
      </c>
      <c r="K461" s="6">
        <v>5.78</v>
      </c>
      <c r="L461" s="6">
        <v>5</v>
      </c>
      <c r="M461" s="6">
        <v>457</v>
      </c>
      <c r="N461" s="17">
        <v>0.13100000000000001</v>
      </c>
      <c r="S461" s="10"/>
    </row>
    <row r="462" spans="1:19" x14ac:dyDescent="0.3">
      <c r="A462" t="s">
        <v>1783</v>
      </c>
      <c r="B462">
        <v>6.8</v>
      </c>
      <c r="E462" s="6" t="str">
        <v>Steven Quale</v>
      </c>
      <c r="F462" s="6" cm="1">
        <f t="array" ref="F462">AVERAGE(IF($A$2:$A$5044=E462,$B$2:$B$5044))</f>
        <v>5.85</v>
      </c>
      <c r="G462" s="6" cm="1">
        <f t="array" ref="G462">COUNT(IF($A$2:$A$5044=E462,1))</f>
        <v>2</v>
      </c>
      <c r="J462" s="6" t="s">
        <v>3998</v>
      </c>
      <c r="K462" s="6">
        <v>5.7666666666666666</v>
      </c>
      <c r="L462" s="6">
        <v>3</v>
      </c>
      <c r="M462" s="6">
        <v>459</v>
      </c>
      <c r="N462" s="17">
        <v>0.127</v>
      </c>
      <c r="S462" s="10"/>
    </row>
    <row r="463" spans="1:19" x14ac:dyDescent="0.3">
      <c r="A463" t="s">
        <v>2641</v>
      </c>
      <c r="B463">
        <v>6.6</v>
      </c>
      <c r="E463" s="6" t="str">
        <v>John Landis</v>
      </c>
      <c r="F463" s="6" cm="1">
        <f t="array" ref="F463">AVERAGE(IF($A$2:$A$5044=E463,$B$2:$B$5044))</f>
        <v>7</v>
      </c>
      <c r="G463" s="6" cm="1">
        <f t="array" ref="G463">COUNT(IF($A$2:$A$5044=E463,1))</f>
        <v>5</v>
      </c>
      <c r="J463" s="6" t="s">
        <v>5133</v>
      </c>
      <c r="K463" s="6">
        <v>5.7666666666666666</v>
      </c>
      <c r="L463" s="6">
        <v>6</v>
      </c>
      <c r="M463" s="6">
        <v>459</v>
      </c>
      <c r="N463" s="17">
        <v>0.127</v>
      </c>
      <c r="S463" s="10"/>
    </row>
    <row r="464" spans="1:19" x14ac:dyDescent="0.3">
      <c r="A464" t="s">
        <v>2647</v>
      </c>
      <c r="B464">
        <v>7.2</v>
      </c>
      <c r="E464" s="6" t="str">
        <v>Alexander Witt</v>
      </c>
      <c r="F464" s="6" cm="1">
        <f t="array" ref="F464">AVERAGE(IF($A$2:$A$5044=E464,$B$2:$B$5044))</f>
        <v>6.2</v>
      </c>
      <c r="G464" s="6" cm="1">
        <f t="array" ref="G464">COUNT(IF($A$2:$A$5044=E464,1))</f>
        <v>1</v>
      </c>
      <c r="J464" s="6" t="s">
        <v>7064</v>
      </c>
      <c r="K464" s="6">
        <v>5.76</v>
      </c>
      <c r="L464" s="6">
        <v>5</v>
      </c>
      <c r="M464" s="6">
        <v>461</v>
      </c>
      <c r="N464" s="17">
        <v>0.125</v>
      </c>
      <c r="S464" s="10"/>
    </row>
    <row r="465" spans="1:19" x14ac:dyDescent="0.3">
      <c r="A465" t="s">
        <v>2652</v>
      </c>
      <c r="B465">
        <v>6.9</v>
      </c>
      <c r="E465" s="6" t="str">
        <v>Beeban Kidron</v>
      </c>
      <c r="F465" s="6" cm="1">
        <f t="array" ref="F465">AVERAGE(IF($A$2:$A$5044=E465,$B$2:$B$5044))</f>
        <v>5.9</v>
      </c>
      <c r="G465" s="6" cm="1">
        <f t="array" ref="G465">COUNT(IF($A$2:$A$5044=E465,1))</f>
        <v>1</v>
      </c>
      <c r="J465" s="6" t="s">
        <v>7885</v>
      </c>
      <c r="K465" s="6">
        <v>5.75</v>
      </c>
      <c r="L465" s="6">
        <v>4</v>
      </c>
      <c r="M465" s="6">
        <v>462</v>
      </c>
      <c r="N465" s="17">
        <v>0.123</v>
      </c>
      <c r="S465" s="10"/>
    </row>
    <row r="466" spans="1:19" x14ac:dyDescent="0.3">
      <c r="A466" t="s">
        <v>2656</v>
      </c>
      <c r="B466">
        <v>5.2</v>
      </c>
      <c r="E466" s="6" t="str">
        <v>Carl Franklin</v>
      </c>
      <c r="F466" s="6" cm="1">
        <f t="array" ref="F466">AVERAGE(IF($A$2:$A$5044=E466,$B$2:$B$5044))</f>
        <v>6.6000000000000005</v>
      </c>
      <c r="G466" s="6" cm="1">
        <f t="array" ref="G466">COUNT(IF($A$2:$A$5044=E466,1))</f>
        <v>3</v>
      </c>
      <c r="J466" s="6" t="s">
        <v>2066</v>
      </c>
      <c r="K466" s="6">
        <v>5.7466666666666661</v>
      </c>
      <c r="L466" s="6">
        <v>15</v>
      </c>
      <c r="M466" s="6">
        <v>463</v>
      </c>
      <c r="N466" s="17">
        <v>0.121</v>
      </c>
      <c r="S466" s="10"/>
    </row>
    <row r="467" spans="1:19" x14ac:dyDescent="0.3">
      <c r="A467" t="s">
        <v>1605</v>
      </c>
      <c r="B467">
        <v>4.9000000000000004</v>
      </c>
      <c r="E467" s="6" t="str">
        <v>Steven Seagal</v>
      </c>
      <c r="F467" s="6" cm="1">
        <f t="array" ref="F467">AVERAGE(IF($A$2:$A$5044=E467,$B$2:$B$5044))</f>
        <v>4.4000000000000004</v>
      </c>
      <c r="G467" s="6" cm="1">
        <f t="array" ref="G467">COUNT(IF($A$2:$A$5044=E467,1))</f>
        <v>1</v>
      </c>
      <c r="J467" s="6" t="s">
        <v>13940</v>
      </c>
      <c r="K467" s="6">
        <v>5.7428571428571429</v>
      </c>
      <c r="L467" s="6">
        <v>7</v>
      </c>
      <c r="M467" s="6">
        <v>464</v>
      </c>
      <c r="N467" s="17">
        <v>0.11899999999999999</v>
      </c>
      <c r="S467" s="10"/>
    </row>
    <row r="468" spans="1:19" x14ac:dyDescent="0.3">
      <c r="A468" t="s">
        <v>2669</v>
      </c>
      <c r="B468">
        <v>6.3</v>
      </c>
      <c r="E468" s="6" t="str">
        <v>Danny Boyle</v>
      </c>
      <c r="F468" s="6" cm="1">
        <f t="array" ref="F468">AVERAGE(IF($A$2:$A$5044=E468,$B$2:$B$5044))</f>
        <v>7.3888888888888893</v>
      </c>
      <c r="G468" s="6" cm="1">
        <f t="array" ref="G468">COUNT(IF($A$2:$A$5044=E468,1))</f>
        <v>9</v>
      </c>
      <c r="J468" s="6" t="s">
        <v>11916</v>
      </c>
      <c r="K468" s="6">
        <v>5.7333333333333343</v>
      </c>
      <c r="L468" s="6">
        <v>3</v>
      </c>
      <c r="M468" s="6">
        <v>465</v>
      </c>
      <c r="N468" s="17">
        <v>0.11700000000000001</v>
      </c>
    </row>
    <row r="469" spans="1:19" x14ac:dyDescent="0.3">
      <c r="A469" t="s">
        <v>809</v>
      </c>
      <c r="B469">
        <v>5.6</v>
      </c>
      <c r="E469" s="6" t="str">
        <v>Andrew Bergman</v>
      </c>
      <c r="F469" s="6" cm="1">
        <f t="array" ref="F469">AVERAGE(IF($A$2:$A$5044=E469,$B$2:$B$5044))</f>
        <v>4.8</v>
      </c>
      <c r="G469" s="6" cm="1">
        <f t="array" ref="G469">COUNT(IF($A$2:$A$5044=E469,1))</f>
        <v>2</v>
      </c>
      <c r="J469" s="6" t="s">
        <v>2178</v>
      </c>
      <c r="K469" s="6">
        <v>5.7333333333333325</v>
      </c>
      <c r="L469" s="6">
        <v>9</v>
      </c>
      <c r="M469" s="6">
        <v>466</v>
      </c>
      <c r="N469" s="17">
        <v>0.115</v>
      </c>
    </row>
    <row r="470" spans="1:19" x14ac:dyDescent="0.3">
      <c r="A470" t="s">
        <v>2682</v>
      </c>
      <c r="B470">
        <v>5.5</v>
      </c>
      <c r="E470" s="6" t="str">
        <v>Barbet Schroeder</v>
      </c>
      <c r="F470" s="6" cm="1">
        <f t="array" ref="F470">AVERAGE(IF($A$2:$A$5044=E470,$B$2:$B$5044))</f>
        <v>6.0333333333333341</v>
      </c>
      <c r="G470" s="6" cm="1">
        <f t="array" ref="G470">COUNT(IF($A$2:$A$5044=E470,1))</f>
        <v>3</v>
      </c>
      <c r="J470" s="6" t="s">
        <v>4066</v>
      </c>
      <c r="K470" s="6">
        <v>5.7</v>
      </c>
      <c r="L470" s="6">
        <v>5</v>
      </c>
      <c r="M470" s="6">
        <v>467</v>
      </c>
      <c r="N470" s="17">
        <v>0.112</v>
      </c>
      <c r="S470" s="10"/>
    </row>
    <row r="471" spans="1:19" x14ac:dyDescent="0.3">
      <c r="A471" t="s">
        <v>1058</v>
      </c>
      <c r="B471">
        <v>6.7</v>
      </c>
      <c r="E471" s="6" t="str">
        <v>Peter Webber</v>
      </c>
      <c r="F471" s="6" cm="1">
        <f t="array" ref="F471">AVERAGE(IF($A$2:$A$5044=E471,$B$2:$B$5044))</f>
        <v>6.6</v>
      </c>
      <c r="G471" s="6" cm="1">
        <f t="array" ref="G471">COUNT(IF($A$2:$A$5044=E471,1))</f>
        <v>2</v>
      </c>
      <c r="J471" s="6" t="s">
        <v>7302</v>
      </c>
      <c r="K471" s="6">
        <v>5.7</v>
      </c>
      <c r="L471" s="6">
        <v>3</v>
      </c>
      <c r="M471" s="6">
        <v>467</v>
      </c>
      <c r="N471" s="17">
        <v>0.112</v>
      </c>
      <c r="S471" s="10"/>
    </row>
    <row r="472" spans="1:19" x14ac:dyDescent="0.3">
      <c r="A472" t="s">
        <v>507</v>
      </c>
      <c r="B472">
        <v>7.6</v>
      </c>
      <c r="E472" s="6" t="str">
        <v>Andrew Niccol</v>
      </c>
      <c r="F472" s="6" cm="1">
        <f t="array" ref="F472">AVERAGE(IF($A$2:$A$5044=E472,$B$2:$B$5044))</f>
        <v>6.88</v>
      </c>
      <c r="G472" s="6" cm="1">
        <f t="array" ref="G472">COUNT(IF($A$2:$A$5044=E472,1))</f>
        <v>5</v>
      </c>
      <c r="J472" s="6" t="s">
        <v>876</v>
      </c>
      <c r="K472" s="6">
        <v>5.6999999999999993</v>
      </c>
      <c r="L472" s="6">
        <v>6</v>
      </c>
      <c r="M472" s="6">
        <v>469</v>
      </c>
      <c r="N472" s="17">
        <v>0.11</v>
      </c>
      <c r="S472" s="10"/>
    </row>
    <row r="473" spans="1:19" x14ac:dyDescent="0.3">
      <c r="A473" t="s">
        <v>2698</v>
      </c>
      <c r="B473">
        <v>5.7</v>
      </c>
      <c r="E473" s="6" t="str">
        <v>John Carpenter</v>
      </c>
      <c r="F473" s="6" cm="1">
        <f t="array" ref="F473">AVERAGE(IF($A$2:$A$5044=E473,$B$2:$B$5044))</f>
        <v>6.9153846153846148</v>
      </c>
      <c r="G473" s="6" cm="1">
        <f t="array" ref="G473">COUNT(IF($A$2:$A$5044=E473,1))</f>
        <v>13</v>
      </c>
      <c r="J473" s="6" t="s">
        <v>4903</v>
      </c>
      <c r="K473" s="6">
        <v>5.6923076923076925</v>
      </c>
      <c r="L473" s="6">
        <v>13</v>
      </c>
      <c r="M473" s="6">
        <v>470</v>
      </c>
      <c r="N473" s="17">
        <v>0.108</v>
      </c>
      <c r="S473" s="10"/>
    </row>
    <row r="474" spans="1:19" x14ac:dyDescent="0.3">
      <c r="A474" t="s">
        <v>2703</v>
      </c>
      <c r="B474">
        <v>4.5999999999999996</v>
      </c>
      <c r="E474" s="6" t="str">
        <v>Wes Anderson</v>
      </c>
      <c r="F474" s="6" cm="1">
        <f t="array" ref="F474">AVERAGE(IF($A$2:$A$5044=E474,$B$2:$B$5044))</f>
        <v>7.6285714285714281</v>
      </c>
      <c r="G474" s="6" cm="1">
        <f t="array" ref="G474">COUNT(IF($A$2:$A$5044=E474,1))</f>
        <v>7</v>
      </c>
      <c r="J474" s="6" t="s">
        <v>2166</v>
      </c>
      <c r="K474" s="6">
        <v>5.6750000000000007</v>
      </c>
      <c r="L474" s="6">
        <v>4</v>
      </c>
      <c r="M474" s="6">
        <v>471</v>
      </c>
      <c r="N474" s="17">
        <v>0.104</v>
      </c>
      <c r="S474" s="10"/>
    </row>
    <row r="475" spans="1:19" x14ac:dyDescent="0.3">
      <c r="A475" t="s">
        <v>2709</v>
      </c>
      <c r="B475">
        <v>7</v>
      </c>
      <c r="E475" s="6" t="str">
        <v>David Cronenberg</v>
      </c>
      <c r="F475" s="6" cm="1">
        <f t="array" ref="F475">AVERAGE(IF($A$2:$A$5044=E475,$B$2:$B$5044))</f>
        <v>7.1142857142857139</v>
      </c>
      <c r="G475" s="6" cm="1">
        <f t="array" ref="G475">COUNT(IF($A$2:$A$5044=E475,1))</f>
        <v>7</v>
      </c>
      <c r="J475" s="6" t="s">
        <v>2785</v>
      </c>
      <c r="K475" s="6">
        <v>5.6750000000000007</v>
      </c>
      <c r="L475" s="6">
        <v>4</v>
      </c>
      <c r="M475" s="6">
        <v>471</v>
      </c>
      <c r="N475" s="17">
        <v>0.104</v>
      </c>
      <c r="S475" s="10"/>
    </row>
    <row r="476" spans="1:19" x14ac:dyDescent="0.3">
      <c r="A476" t="s">
        <v>1627</v>
      </c>
      <c r="B476">
        <v>5.2</v>
      </c>
      <c r="E476" s="6" t="str">
        <v>John Stockwell</v>
      </c>
      <c r="F476" s="6" cm="1">
        <f t="array" ref="F476">AVERAGE(IF($A$2:$A$5044=E476,$B$2:$B$5044))</f>
        <v>6.75</v>
      </c>
      <c r="G476" s="6" cm="1">
        <f t="array" ref="G476">COUNT(IF($A$2:$A$5044=E476,1))</f>
        <v>4</v>
      </c>
      <c r="J476" s="6" t="s">
        <v>597</v>
      </c>
      <c r="K476" s="6">
        <v>5.6749999999999998</v>
      </c>
      <c r="L476" s="6">
        <v>4</v>
      </c>
      <c r="M476" s="6">
        <v>473</v>
      </c>
      <c r="N476" s="17">
        <v>0.10199999999999999</v>
      </c>
      <c r="S476" s="10"/>
    </row>
    <row r="477" spans="1:19" x14ac:dyDescent="0.3">
      <c r="A477" t="s">
        <v>2722</v>
      </c>
      <c r="B477">
        <v>5.0999999999999996</v>
      </c>
      <c r="E477" s="6" t="str">
        <v>David Gordon Green</v>
      </c>
      <c r="F477" s="6" cm="1">
        <f t="array" ref="F477">AVERAGE(IF($A$2:$A$5044=E477,$B$2:$B$5044))</f>
        <v>6.5749999999999993</v>
      </c>
      <c r="G477" s="6" cm="1">
        <f t="array" ref="G477">COUNT(IF($A$2:$A$5044=E477,1))</f>
        <v>8</v>
      </c>
      <c r="J477" s="6" t="s">
        <v>12365</v>
      </c>
      <c r="K477" s="6">
        <v>5.666666666666667</v>
      </c>
      <c r="L477" s="6">
        <v>3</v>
      </c>
      <c r="M477" s="6">
        <v>474</v>
      </c>
      <c r="N477" s="17">
        <v>0.1</v>
      </c>
      <c r="S477" s="10"/>
    </row>
    <row r="478" spans="1:19" x14ac:dyDescent="0.3">
      <c r="A478" t="s">
        <v>2728</v>
      </c>
      <c r="B478">
        <v>6.6</v>
      </c>
      <c r="E478" s="6" t="str">
        <v>Jim Sheridan</v>
      </c>
      <c r="F478" s="6" cm="1">
        <f t="array" ref="F478">AVERAGE(IF($A$2:$A$5044=E478,$B$2:$B$5044))</f>
        <v>6.3000000000000007</v>
      </c>
      <c r="G478" s="6" cm="1">
        <f t="array" ref="G478">COUNT(IF($A$2:$A$5044=E478,1))</f>
        <v>4</v>
      </c>
      <c r="J478" s="6" t="s">
        <v>4239</v>
      </c>
      <c r="K478" s="6">
        <v>5.6625000000000005</v>
      </c>
      <c r="L478" s="6">
        <v>8</v>
      </c>
      <c r="M478" s="6">
        <v>475</v>
      </c>
      <c r="N478" s="17">
        <v>9.8000000000000004E-2</v>
      </c>
      <c r="S478" s="10"/>
    </row>
    <row r="479" spans="1:19" x14ac:dyDescent="0.3">
      <c r="A479" t="s">
        <v>2734</v>
      </c>
      <c r="B479">
        <v>7</v>
      </c>
      <c r="E479" s="6" t="str">
        <v>Costa-Gavras</v>
      </c>
      <c r="F479" s="6" cm="1">
        <f t="array" ref="F479">AVERAGE(IF($A$2:$A$5044=E479,$B$2:$B$5044))</f>
        <v>6.75</v>
      </c>
      <c r="G479" s="6" cm="1">
        <f t="array" ref="G479">COUNT(IF($A$2:$A$5044=E479,1))</f>
        <v>2</v>
      </c>
      <c r="J479" s="6" t="s">
        <v>3802</v>
      </c>
      <c r="K479" s="6">
        <v>5.6333333333333329</v>
      </c>
      <c r="L479" s="6">
        <v>3</v>
      </c>
      <c r="M479" s="6">
        <v>476</v>
      </c>
      <c r="N479" s="17">
        <v>9.0999999999999998E-2</v>
      </c>
    </row>
    <row r="480" spans="1:19" x14ac:dyDescent="0.3">
      <c r="A480" t="s">
        <v>2335</v>
      </c>
      <c r="B480">
        <v>6.7</v>
      </c>
      <c r="E480" s="6" t="str">
        <v>Patrick Read Johnson</v>
      </c>
      <c r="F480" s="6" cm="1">
        <f t="array" ref="F480">AVERAGE(IF($A$2:$A$5044=E480,$B$2:$B$5044))</f>
        <v>5.6</v>
      </c>
      <c r="G480" s="6" cm="1">
        <f t="array" ref="G480">COUNT(IF($A$2:$A$5044=E480,1))</f>
        <v>2</v>
      </c>
      <c r="J480" s="6" t="s">
        <v>4203</v>
      </c>
      <c r="K480" s="6">
        <v>5.6333333333333329</v>
      </c>
      <c r="L480" s="6">
        <v>3</v>
      </c>
      <c r="M480" s="6">
        <v>476</v>
      </c>
      <c r="N480" s="17">
        <v>9.0999999999999998E-2</v>
      </c>
    </row>
    <row r="481" spans="1:19" x14ac:dyDescent="0.3">
      <c r="B481">
        <v>7.6</v>
      </c>
      <c r="E481" s="6" t="str">
        <v>Richard LaGravenese</v>
      </c>
      <c r="F481" s="6" cm="1">
        <f t="array" ref="F481">AVERAGE(IF($A$2:$A$5044=E481,$B$2:$B$5044))</f>
        <v>6.6599999999999993</v>
      </c>
      <c r="G481" s="6" cm="1">
        <f t="array" ref="G481">COUNT(IF($A$2:$A$5044=E481,1))</f>
        <v>5</v>
      </c>
      <c r="J481" s="6" t="s">
        <v>13271</v>
      </c>
      <c r="K481" s="6">
        <v>5.6333333333333329</v>
      </c>
      <c r="L481" s="6">
        <v>3</v>
      </c>
      <c r="M481" s="6">
        <v>476</v>
      </c>
      <c r="N481" s="17">
        <v>9.0999999999999998E-2</v>
      </c>
    </row>
    <row r="482" spans="1:19" x14ac:dyDescent="0.3">
      <c r="A482" t="s">
        <v>2750</v>
      </c>
      <c r="B482">
        <v>7.3</v>
      </c>
      <c r="E482" s="6" t="str">
        <v>Danny DeVito</v>
      </c>
      <c r="F482" s="6" cm="1">
        <f t="array" ref="F482">AVERAGE(IF($A$2:$A$5044=E482,$B$2:$B$5044))</f>
        <v>6.2666666666666657</v>
      </c>
      <c r="G482" s="6" cm="1">
        <f t="array" ref="G482">COUNT(IF($A$2:$A$5044=E482,1))</f>
        <v>3</v>
      </c>
      <c r="J482" s="6" t="s">
        <v>17173</v>
      </c>
      <c r="K482" s="6">
        <v>5.6333333333333329</v>
      </c>
      <c r="L482" s="6">
        <v>3</v>
      </c>
      <c r="M482" s="6">
        <v>476</v>
      </c>
      <c r="N482" s="17">
        <v>9.0999999999999998E-2</v>
      </c>
    </row>
    <row r="483" spans="1:19" x14ac:dyDescent="0.3">
      <c r="A483" t="s">
        <v>928</v>
      </c>
      <c r="B483">
        <v>5.9</v>
      </c>
      <c r="E483" s="6" t="str">
        <v>George Armitage</v>
      </c>
      <c r="F483" s="6" cm="1">
        <f t="array" ref="F483">AVERAGE(IF($A$2:$A$5044=E483,$B$2:$B$5044))</f>
        <v>6.15</v>
      </c>
      <c r="G483" s="6" cm="1">
        <f t="array" ref="G483">COUNT(IF($A$2:$A$5044=E483,1))</f>
        <v>2</v>
      </c>
      <c r="J483" s="6" t="s">
        <v>5930</v>
      </c>
      <c r="K483" s="6">
        <v>5.625</v>
      </c>
      <c r="L483" s="6">
        <v>4</v>
      </c>
      <c r="M483" s="6">
        <v>480</v>
      </c>
      <c r="N483" s="17">
        <v>8.8999999999999996E-2</v>
      </c>
      <c r="S483" s="10"/>
    </row>
    <row r="484" spans="1:19" x14ac:dyDescent="0.3">
      <c r="A484" t="s">
        <v>1902</v>
      </c>
      <c r="B484">
        <v>5.6</v>
      </c>
      <c r="E484" s="6" t="str">
        <v>Patrick Lussier</v>
      </c>
      <c r="F484" s="6" cm="1">
        <f t="array" ref="F484">AVERAGE(IF($A$2:$A$5044=E484,$B$2:$B$5044))</f>
        <v>5.4</v>
      </c>
      <c r="G484" s="6" cm="1">
        <f t="array" ref="G484">COUNT(IF($A$2:$A$5044=E484,1))</f>
        <v>4</v>
      </c>
      <c r="J484" s="6" t="s">
        <v>16339</v>
      </c>
      <c r="K484" s="6">
        <v>5.5666666666666673</v>
      </c>
      <c r="L484" s="6">
        <v>3</v>
      </c>
      <c r="M484" s="6">
        <v>481</v>
      </c>
      <c r="N484" s="17">
        <v>8.6999999999999994E-2</v>
      </c>
    </row>
    <row r="485" spans="1:19" x14ac:dyDescent="0.3">
      <c r="A485" t="s">
        <v>1687</v>
      </c>
      <c r="B485">
        <v>6.5</v>
      </c>
      <c r="E485" s="6" t="str">
        <v>James Wong</v>
      </c>
      <c r="F485" s="6" cm="1">
        <f t="array" ref="F485">AVERAGE(IF($A$2:$A$5044=E485,$B$2:$B$5044))</f>
        <v>5.2750000000000004</v>
      </c>
      <c r="G485" s="6" cm="1">
        <f t="array" ref="G485">COUNT(IF($A$2:$A$5044=E485,1))</f>
        <v>4</v>
      </c>
      <c r="J485" s="6" t="s">
        <v>4531</v>
      </c>
      <c r="K485" s="6">
        <v>5.5600000000000005</v>
      </c>
      <c r="L485" s="6">
        <v>5</v>
      </c>
      <c r="M485" s="6">
        <v>482</v>
      </c>
      <c r="N485" s="17">
        <v>8.3000000000000004E-2</v>
      </c>
    </row>
    <row r="486" spans="1:19" x14ac:dyDescent="0.3">
      <c r="A486" t="s">
        <v>313</v>
      </c>
      <c r="B486">
        <v>5.9</v>
      </c>
      <c r="E486" s="6" t="str">
        <v>Richard Curtis</v>
      </c>
      <c r="F486" s="6" cm="1">
        <f t="array" ref="F486">AVERAGE(IF($A$2:$A$5044=E486,$B$2:$B$5044))</f>
        <v>7.6333333333333337</v>
      </c>
      <c r="G486" s="6" cm="1">
        <f t="array" ref="G486">COUNT(IF($A$2:$A$5044=E486,1))</f>
        <v>3</v>
      </c>
      <c r="J486" s="6" t="s">
        <v>12822</v>
      </c>
      <c r="K486" s="6">
        <v>5.5600000000000005</v>
      </c>
      <c r="L486" s="6">
        <v>5</v>
      </c>
      <c r="M486" s="6">
        <v>482</v>
      </c>
      <c r="N486" s="17">
        <v>8.3000000000000004E-2</v>
      </c>
    </row>
    <row r="487" spans="1:19" x14ac:dyDescent="0.3">
      <c r="A487" t="s">
        <v>2779</v>
      </c>
      <c r="B487">
        <v>7</v>
      </c>
      <c r="E487" s="6" t="str">
        <v>Chuck Bowman</v>
      </c>
      <c r="F487" s="6" cm="1">
        <f t="array" ref="F487">AVERAGE(IF($A$2:$A$5044=E487,$B$2:$B$5044))</f>
        <v>4.5999999999999996</v>
      </c>
      <c r="G487" s="6" cm="1">
        <f t="array" ref="G487">COUNT(IF($A$2:$A$5044=E487,1))</f>
        <v>1</v>
      </c>
      <c r="J487" s="6" t="s">
        <v>4099</v>
      </c>
      <c r="K487" s="6">
        <v>5.5333333333333341</v>
      </c>
      <c r="L487" s="6">
        <v>6</v>
      </c>
      <c r="M487" s="6">
        <v>484</v>
      </c>
      <c r="N487" s="17">
        <v>8.1000000000000003E-2</v>
      </c>
      <c r="S487" s="10"/>
    </row>
    <row r="488" spans="1:19" x14ac:dyDescent="0.3">
      <c r="A488" t="s">
        <v>2785</v>
      </c>
      <c r="B488">
        <v>5.3</v>
      </c>
      <c r="E488" s="6" t="str">
        <v>Olivier Megaton</v>
      </c>
      <c r="F488" s="6" cm="1">
        <f t="array" ref="F488">AVERAGE(IF($A$2:$A$5044=E488,$B$2:$B$5044))</f>
        <v>6.2333333333333343</v>
      </c>
      <c r="G488" s="6" cm="1">
        <f t="array" ref="G488">COUNT(IF($A$2:$A$5044=E488,1))</f>
        <v>3</v>
      </c>
      <c r="J488" s="6" t="s">
        <v>1605</v>
      </c>
      <c r="K488" s="6">
        <v>5.52</v>
      </c>
      <c r="L488" s="6">
        <v>5</v>
      </c>
      <c r="M488" s="6">
        <v>485</v>
      </c>
      <c r="N488" s="17">
        <v>7.9000000000000001E-2</v>
      </c>
      <c r="S488" s="10"/>
    </row>
    <row r="489" spans="1:19" x14ac:dyDescent="0.3">
      <c r="A489" t="s">
        <v>2791</v>
      </c>
      <c r="B489">
        <v>5.9</v>
      </c>
      <c r="E489" s="6" t="str">
        <v>Deepa Mehta</v>
      </c>
      <c r="F489" s="6" cm="1">
        <f t="array" ref="F489">AVERAGE(IF($A$2:$A$5044=E489,$B$2:$B$5044))</f>
        <v>7.8</v>
      </c>
      <c r="G489" s="6" cm="1">
        <f t="array" ref="G489">COUNT(IF($A$2:$A$5044=E489,1))</f>
        <v>2</v>
      </c>
      <c r="J489" s="6" t="s">
        <v>5861</v>
      </c>
      <c r="K489" s="6">
        <v>5.5166666666666657</v>
      </c>
      <c r="L489" s="6">
        <v>6</v>
      </c>
      <c r="M489" s="6">
        <v>486</v>
      </c>
      <c r="N489" s="17">
        <v>7.6999999999999999E-2</v>
      </c>
      <c r="S489" s="10"/>
    </row>
    <row r="490" spans="1:19" x14ac:dyDescent="0.3">
      <c r="A490" t="s">
        <v>255</v>
      </c>
      <c r="B490">
        <v>6.3</v>
      </c>
      <c r="E490" s="6" t="str">
        <v>Warren Beatty</v>
      </c>
      <c r="F490" s="6" cm="1">
        <f t="array" ref="F490">AVERAGE(IF($A$2:$A$5044=E490,$B$2:$B$5044))</f>
        <v>6.8</v>
      </c>
      <c r="G490" s="6" cm="1">
        <f t="array" ref="G490">COUNT(IF($A$2:$A$5044=E490,1))</f>
        <v>3</v>
      </c>
      <c r="J490" s="6" t="s">
        <v>1902</v>
      </c>
      <c r="K490" s="6">
        <v>5.5</v>
      </c>
      <c r="L490" s="6">
        <v>3</v>
      </c>
      <c r="M490" s="6">
        <v>487</v>
      </c>
      <c r="N490" s="17">
        <v>7.1999999999999995E-2</v>
      </c>
    </row>
    <row r="491" spans="1:19" x14ac:dyDescent="0.3">
      <c r="A491" t="s">
        <v>2799</v>
      </c>
      <c r="B491">
        <v>6.4</v>
      </c>
      <c r="E491" s="6" t="str">
        <v>Penny Marshall</v>
      </c>
      <c r="F491" s="6" cm="1">
        <f t="array" ref="F491">AVERAGE(IF($A$2:$A$5044=E491,$B$2:$B$5044))</f>
        <v>6.7500000000000009</v>
      </c>
      <c r="G491" s="6" cm="1">
        <f t="array" ref="G491">COUNT(IF($A$2:$A$5044=E491,1))</f>
        <v>4</v>
      </c>
      <c r="J491" s="6" t="s">
        <v>2656</v>
      </c>
      <c r="K491" s="6">
        <v>5.5</v>
      </c>
      <c r="L491" s="6">
        <v>5</v>
      </c>
      <c r="M491" s="6">
        <v>487</v>
      </c>
      <c r="N491" s="17">
        <v>7.1999999999999995E-2</v>
      </c>
    </row>
    <row r="492" spans="1:19" x14ac:dyDescent="0.3">
      <c r="A492" t="s">
        <v>962</v>
      </c>
      <c r="B492">
        <v>6.9</v>
      </c>
      <c r="E492" s="6" t="str">
        <v>Ted Kotcheff</v>
      </c>
      <c r="F492" s="6" cm="1">
        <f t="array" ref="F492">AVERAGE(IF($A$2:$A$5044=E492,$B$2:$B$5044))</f>
        <v>7.7</v>
      </c>
      <c r="G492" s="6" cm="1">
        <f t="array" ref="G492">COUNT(IF($A$2:$A$5044=E492,1))</f>
        <v>2</v>
      </c>
      <c r="J492" s="6" t="s">
        <v>7687</v>
      </c>
      <c r="K492" s="6">
        <v>5.5</v>
      </c>
      <c r="L492" s="6">
        <v>4</v>
      </c>
      <c r="M492" s="6">
        <v>487</v>
      </c>
      <c r="N492" s="17">
        <v>7.1999999999999995E-2</v>
      </c>
      <c r="S492" s="10"/>
    </row>
    <row r="493" spans="1:19" x14ac:dyDescent="0.3">
      <c r="A493" t="s">
        <v>646</v>
      </c>
      <c r="B493">
        <v>6.3</v>
      </c>
      <c r="E493" s="6" t="str">
        <v>Andrei Tarkovsky</v>
      </c>
      <c r="F493" s="6" cm="1">
        <f t="array" ref="F493">AVERAGE(IF($A$2:$A$5044=E493,$B$2:$B$5044))</f>
        <v>8.1</v>
      </c>
      <c r="G493" s="6" cm="1">
        <f t="array" ref="G493">COUNT(IF($A$2:$A$5044=E493,1))</f>
        <v>1</v>
      </c>
      <c r="J493" s="6" t="s">
        <v>1819</v>
      </c>
      <c r="K493" s="6">
        <v>5.4833333333333334</v>
      </c>
      <c r="L493" s="6">
        <v>6</v>
      </c>
      <c r="M493" s="6">
        <v>490</v>
      </c>
      <c r="N493" s="17">
        <v>7.0000000000000007E-2</v>
      </c>
    </row>
    <row r="494" spans="1:19" x14ac:dyDescent="0.3">
      <c r="A494" t="s">
        <v>1489</v>
      </c>
      <c r="B494">
        <v>7.3</v>
      </c>
      <c r="E494" s="6" t="str">
        <v>Paul Bolger</v>
      </c>
      <c r="F494" s="6" cm="1">
        <f t="array" ref="F494">AVERAGE(IF($A$2:$A$5044=E494,$B$2:$B$5044))</f>
        <v>4.5</v>
      </c>
      <c r="G494" s="6" cm="1">
        <f t="array" ref="G494">COUNT(IF($A$2:$A$5044=E494,1))</f>
        <v>1</v>
      </c>
      <c r="J494" s="6" t="s">
        <v>4673</v>
      </c>
      <c r="K494" s="6">
        <v>5.4666666666666659</v>
      </c>
      <c r="L494" s="6">
        <v>3</v>
      </c>
      <c r="M494" s="6">
        <v>491</v>
      </c>
      <c r="N494" s="17">
        <v>6.8000000000000005E-2</v>
      </c>
      <c r="S494" s="10"/>
    </row>
    <row r="495" spans="1:19" x14ac:dyDescent="0.3">
      <c r="A495" t="s">
        <v>499</v>
      </c>
      <c r="B495">
        <v>5.8</v>
      </c>
      <c r="E495" s="6" t="str">
        <v>Stephen Frears</v>
      </c>
      <c r="F495" s="6" cm="1">
        <f t="array" ref="F495">AVERAGE(IF($A$2:$A$5044=E495,$B$2:$B$5044))</f>
        <v>7.1272727272727279</v>
      </c>
      <c r="G495" s="6" cm="1">
        <f t="array" ref="G495">COUNT(IF($A$2:$A$5044=E495,1))</f>
        <v>11</v>
      </c>
      <c r="J495" s="6" t="s">
        <v>4591</v>
      </c>
      <c r="K495" s="6">
        <v>5.4499999999999993</v>
      </c>
      <c r="L495" s="6">
        <v>4</v>
      </c>
      <c r="M495" s="6">
        <v>492</v>
      </c>
      <c r="N495" s="17">
        <v>6.6000000000000003E-2</v>
      </c>
    </row>
    <row r="496" spans="1:19" x14ac:dyDescent="0.3">
      <c r="A496" t="s">
        <v>2829</v>
      </c>
      <c r="B496">
        <v>5.2</v>
      </c>
      <c r="E496" s="6" t="str">
        <v>P.J. Hogan</v>
      </c>
      <c r="F496" s="6" cm="1">
        <f t="array" ref="F496">AVERAGE(IF($A$2:$A$5044=E496,$B$2:$B$5044))</f>
        <v>6.3</v>
      </c>
      <c r="G496" s="6" cm="1">
        <f t="array" ref="G496">COUNT(IF($A$2:$A$5044=E496,1))</f>
        <v>1</v>
      </c>
      <c r="J496" s="6" t="s">
        <v>3917</v>
      </c>
      <c r="K496" s="6">
        <v>5.4399999999999995</v>
      </c>
      <c r="L496" s="6">
        <v>5</v>
      </c>
      <c r="M496" s="6">
        <v>493</v>
      </c>
      <c r="N496" s="17">
        <v>6.4000000000000001E-2</v>
      </c>
      <c r="S496" s="10"/>
    </row>
    <row r="497" spans="1:19" x14ac:dyDescent="0.3">
      <c r="A497" t="s">
        <v>2837</v>
      </c>
      <c r="B497">
        <v>2.4</v>
      </c>
      <c r="E497" s="6" t="str">
        <v>Brad Furman</v>
      </c>
      <c r="F497" s="6" cm="1">
        <f t="array" ref="F497">AVERAGE(IF($A$2:$A$5044=E497,$B$2:$B$5044))</f>
        <v>6.7333333333333334</v>
      </c>
      <c r="G497" s="6" cm="1">
        <f t="array" ref="G497">COUNT(IF($A$2:$A$5044=E497,1))</f>
        <v>3</v>
      </c>
      <c r="J497" s="6" t="s">
        <v>5486</v>
      </c>
      <c r="K497" s="6">
        <v>5.4</v>
      </c>
      <c r="L497" s="6">
        <v>4</v>
      </c>
      <c r="M497" s="6">
        <v>494</v>
      </c>
      <c r="N497" s="17">
        <v>0.06</v>
      </c>
      <c r="S497" s="10"/>
    </row>
    <row r="498" spans="1:19" x14ac:dyDescent="0.3">
      <c r="A498" t="s">
        <v>2843</v>
      </c>
      <c r="B498">
        <v>5.7</v>
      </c>
      <c r="E498" s="6" t="str">
        <v>Terence Young</v>
      </c>
      <c r="F498" s="6" cm="1">
        <f t="array" ref="F498">AVERAGE(IF($A$2:$A$5044=E498,$B$2:$B$5044))</f>
        <v>6.125</v>
      </c>
      <c r="G498" s="6" cm="1">
        <f t="array" ref="G498">COUNT(IF($A$2:$A$5044=E498,1))</f>
        <v>4</v>
      </c>
      <c r="J498" s="6" t="s">
        <v>6767</v>
      </c>
      <c r="K498" s="6">
        <v>5.4</v>
      </c>
      <c r="L498" s="6">
        <v>4</v>
      </c>
      <c r="M498" s="6">
        <v>494</v>
      </c>
      <c r="N498" s="17">
        <v>0.06</v>
      </c>
      <c r="S498" s="10"/>
    </row>
    <row r="499" spans="1:19" x14ac:dyDescent="0.3">
      <c r="A499" t="s">
        <v>157</v>
      </c>
      <c r="B499">
        <v>5.8</v>
      </c>
      <c r="E499" s="6" t="str">
        <v>David Zucker</v>
      </c>
      <c r="F499" s="6" cm="1">
        <f t="array" ref="F499">AVERAGE(IF($A$2:$A$5044=E499,$B$2:$B$5044))</f>
        <v>5.26</v>
      </c>
      <c r="G499" s="6" cm="1">
        <f t="array" ref="G499">COUNT(IF($A$2:$A$5044=E499,1))</f>
        <v>5</v>
      </c>
      <c r="J499" s="6" t="s">
        <v>1511</v>
      </c>
      <c r="K499" s="6">
        <v>5.3999999999999995</v>
      </c>
      <c r="L499" s="6">
        <v>3</v>
      </c>
      <c r="M499" s="6">
        <v>496</v>
      </c>
      <c r="N499" s="17">
        <v>5.7000000000000002E-2</v>
      </c>
      <c r="S499" s="10"/>
    </row>
    <row r="500" spans="1:19" x14ac:dyDescent="0.3">
      <c r="A500" t="s">
        <v>1058</v>
      </c>
      <c r="B500">
        <v>5.6</v>
      </c>
      <c r="E500" s="6" t="str">
        <v>Denis Villeneuve</v>
      </c>
      <c r="F500" s="6" cm="1">
        <f t="array" ref="F500">AVERAGE(IF($A$2:$A$5044=E500,$B$2:$B$5044))</f>
        <v>7.9666666666666659</v>
      </c>
      <c r="G500" s="6" cm="1">
        <f t="array" ref="G500">COUNT(IF($A$2:$A$5044=E500,1))</f>
        <v>3</v>
      </c>
      <c r="J500" s="6" t="s">
        <v>5911</v>
      </c>
      <c r="K500" s="6">
        <v>5.3999999999999995</v>
      </c>
      <c r="L500" s="6">
        <v>3</v>
      </c>
      <c r="M500" s="6">
        <v>496</v>
      </c>
      <c r="N500" s="17">
        <v>5.7000000000000002E-2</v>
      </c>
      <c r="S500" s="10"/>
    </row>
    <row r="501" spans="1:19" x14ac:dyDescent="0.3">
      <c r="A501" t="s">
        <v>2859</v>
      </c>
      <c r="B501">
        <v>6</v>
      </c>
      <c r="E501" s="6" t="str">
        <v>Thomas Carter</v>
      </c>
      <c r="F501" s="6" cm="1">
        <f t="array" ref="F501">AVERAGE(IF($A$2:$A$5044=E501,$B$2:$B$5044))</f>
        <v>6.666666666666667</v>
      </c>
      <c r="G501" s="6" cm="1">
        <f t="array" ref="G501">COUNT(IF($A$2:$A$5044=E501,1))</f>
        <v>3</v>
      </c>
      <c r="J501" s="6" t="s">
        <v>13092</v>
      </c>
      <c r="K501" s="6">
        <v>5.3666666666666671</v>
      </c>
      <c r="L501" s="6">
        <v>3</v>
      </c>
      <c r="M501" s="6">
        <v>498</v>
      </c>
      <c r="N501" s="17">
        <v>5.5E-2</v>
      </c>
      <c r="S501" s="10"/>
    </row>
    <row r="502" spans="1:19" x14ac:dyDescent="0.3">
      <c r="A502" t="s">
        <v>845</v>
      </c>
      <c r="B502">
        <v>5.8</v>
      </c>
      <c r="E502" s="6" t="str">
        <v>Roger Michell</v>
      </c>
      <c r="F502" s="6" cm="1">
        <f t="array" ref="F502">AVERAGE(IF($A$2:$A$5044=E502,$B$2:$B$5044))</f>
        <v>6.666666666666667</v>
      </c>
      <c r="G502" s="6" cm="1">
        <f t="array" ref="G502">COUNT(IF($A$2:$A$5044=E502,1))</f>
        <v>3</v>
      </c>
      <c r="J502" s="6" t="s">
        <v>3233</v>
      </c>
      <c r="K502" s="6">
        <v>5.35</v>
      </c>
      <c r="L502" s="6">
        <v>4</v>
      </c>
      <c r="M502" s="6">
        <v>499</v>
      </c>
      <c r="N502" s="17">
        <v>5.2999999999999999E-2</v>
      </c>
      <c r="S502" s="10"/>
    </row>
    <row r="503" spans="1:19" x14ac:dyDescent="0.3">
      <c r="A503" t="s">
        <v>1076</v>
      </c>
      <c r="B503">
        <v>6</v>
      </c>
      <c r="E503" s="6" t="str">
        <v>Luis Llosa</v>
      </c>
      <c r="F503" s="6" cm="1">
        <f t="array" ref="F503">AVERAGE(IF($A$2:$A$5044=E503,$B$2:$B$5044))</f>
        <v>5</v>
      </c>
      <c r="G503" s="6" cm="1">
        <f t="array" ref="G503">COUNT(IF($A$2:$A$5044=E503,1))</f>
        <v>2</v>
      </c>
      <c r="J503" s="6" t="s">
        <v>1071</v>
      </c>
      <c r="K503" s="6">
        <v>5.34</v>
      </c>
      <c r="L503" s="6">
        <v>5</v>
      </c>
      <c r="M503" s="6">
        <v>500</v>
      </c>
      <c r="N503" s="17">
        <v>5.0999999999999997E-2</v>
      </c>
      <c r="S503" s="10"/>
    </row>
    <row r="504" spans="1:19" x14ac:dyDescent="0.3">
      <c r="A504" t="s">
        <v>2875</v>
      </c>
      <c r="B504">
        <v>5.7</v>
      </c>
      <c r="E504" s="6" t="str">
        <v>Melville Shavelson</v>
      </c>
      <c r="F504" s="6" cm="1">
        <f t="array" ref="F504">AVERAGE(IF($A$2:$A$5044=E504,$B$2:$B$5044))</f>
        <v>7.2</v>
      </c>
      <c r="G504" s="6" cm="1">
        <f t="array" ref="G504">COUNT(IF($A$2:$A$5044=E504,1))</f>
        <v>1</v>
      </c>
      <c r="J504" s="6" t="s">
        <v>3281</v>
      </c>
      <c r="K504" s="6">
        <v>5.3000000000000007</v>
      </c>
      <c r="L504" s="6">
        <v>4</v>
      </c>
      <c r="M504" s="6">
        <v>501</v>
      </c>
      <c r="N504" s="17">
        <v>4.9000000000000002E-2</v>
      </c>
      <c r="S504" s="10"/>
    </row>
    <row r="505" spans="1:19" x14ac:dyDescent="0.3">
      <c r="A505" t="s">
        <v>1971</v>
      </c>
      <c r="B505">
        <v>6</v>
      </c>
      <c r="E505" s="6" t="str">
        <v>Garth Jennings</v>
      </c>
      <c r="F505" s="6" cm="1">
        <f t="array" ref="F505">AVERAGE(IF($A$2:$A$5044=E505,$B$2:$B$5044))</f>
        <v>6.8</v>
      </c>
      <c r="G505" s="6" cm="1">
        <f t="array" ref="G505">COUNT(IF($A$2:$A$5044=E505,1))</f>
        <v>1</v>
      </c>
      <c r="J505" s="6" t="s">
        <v>5111</v>
      </c>
      <c r="K505" s="6">
        <v>5.3</v>
      </c>
      <c r="L505" s="6">
        <v>4</v>
      </c>
      <c r="M505" s="6">
        <v>502</v>
      </c>
      <c r="N505" s="17">
        <v>4.7E-2</v>
      </c>
      <c r="S505" s="10"/>
    </row>
    <row r="506" spans="1:19" x14ac:dyDescent="0.3">
      <c r="A506" t="s">
        <v>2888</v>
      </c>
      <c r="B506">
        <v>7.8</v>
      </c>
      <c r="E506" s="6" t="str">
        <v>Joel Zwick</v>
      </c>
      <c r="F506" s="6" cm="1">
        <f t="array" ref="F506">AVERAGE(IF($A$2:$A$5044=E506,$B$2:$B$5044))</f>
        <v>5.4499999999999993</v>
      </c>
      <c r="G506" s="6" cm="1">
        <f t="array" ref="G506">COUNT(IF($A$2:$A$5044=E506,1))</f>
        <v>2</v>
      </c>
      <c r="J506" s="6" t="s">
        <v>5495</v>
      </c>
      <c r="K506" s="6">
        <v>5.2750000000000004</v>
      </c>
      <c r="L506" s="6">
        <v>4</v>
      </c>
      <c r="M506" s="6">
        <v>503</v>
      </c>
      <c r="N506" s="17">
        <v>4.4999999999999998E-2</v>
      </c>
    </row>
    <row r="507" spans="1:19" x14ac:dyDescent="0.3">
      <c r="A507" t="s">
        <v>1819</v>
      </c>
      <c r="B507">
        <v>4.2</v>
      </c>
      <c r="E507" s="6" t="str">
        <v>Russell Mulcahy</v>
      </c>
      <c r="F507" s="6" cm="1">
        <f t="array" ref="F507">AVERAGE(IF($A$2:$A$5044=E507,$B$2:$B$5044))</f>
        <v>6.2750000000000004</v>
      </c>
      <c r="G507" s="6" cm="1">
        <f t="array" ref="G507">COUNT(IF($A$2:$A$5044=E507,1))</f>
        <v>4</v>
      </c>
      <c r="J507" s="6" t="s">
        <v>6063</v>
      </c>
      <c r="K507" s="6">
        <v>5.2666666666666666</v>
      </c>
      <c r="L507" s="6">
        <v>3</v>
      </c>
      <c r="M507" s="6">
        <v>504</v>
      </c>
      <c r="N507" s="17">
        <v>4.1000000000000002E-2</v>
      </c>
    </row>
    <row r="508" spans="1:19" x14ac:dyDescent="0.3">
      <c r="A508" t="s">
        <v>2331</v>
      </c>
      <c r="B508">
        <v>5.6</v>
      </c>
      <c r="E508" s="6" t="str">
        <v>David R. Ellis</v>
      </c>
      <c r="F508" s="6" cm="1">
        <f t="array" ref="F508">AVERAGE(IF($A$2:$A$5044=E508,$B$2:$B$5044))</f>
        <v>5.5166666666666657</v>
      </c>
      <c r="G508" s="6" cm="1">
        <f t="array" ref="G508">COUNT(IF($A$2:$A$5044=E508,1))</f>
        <v>6</v>
      </c>
      <c r="J508" s="6" t="s">
        <v>6102</v>
      </c>
      <c r="K508" s="6">
        <v>5.2666666666666666</v>
      </c>
      <c r="L508" s="6">
        <v>3</v>
      </c>
      <c r="M508" s="6">
        <v>504</v>
      </c>
      <c r="N508" s="17">
        <v>4.1000000000000002E-2</v>
      </c>
      <c r="S508" s="10"/>
    </row>
    <row r="509" spans="1:19" x14ac:dyDescent="0.3">
      <c r="A509" t="s">
        <v>2906</v>
      </c>
      <c r="B509">
        <v>4.4000000000000004</v>
      </c>
      <c r="E509" s="6" t="str">
        <v>Peter Howitt</v>
      </c>
      <c r="F509" s="6" cm="1">
        <f t="array" ref="F509">AVERAGE(IF($A$2:$A$5044=E509,$B$2:$B$5044))</f>
        <v>6.2250000000000005</v>
      </c>
      <c r="G509" s="6" cm="1">
        <f t="array" ref="G509">COUNT(IF($A$2:$A$5044=E509,1))</f>
        <v>4</v>
      </c>
      <c r="J509" s="6" t="s">
        <v>3444</v>
      </c>
      <c r="K509" s="6">
        <v>5.26</v>
      </c>
      <c r="L509" s="6">
        <v>5</v>
      </c>
      <c r="M509" s="6">
        <v>506</v>
      </c>
      <c r="N509" s="17">
        <v>3.7999999999999999E-2</v>
      </c>
      <c r="S509" s="10"/>
    </row>
    <row r="510" spans="1:19" x14ac:dyDescent="0.3">
      <c r="A510" t="s">
        <v>850</v>
      </c>
      <c r="B510">
        <v>8.1999999999999993</v>
      </c>
      <c r="E510" s="6" t="str">
        <v>John A. Davis</v>
      </c>
      <c r="F510" s="6" cm="1">
        <f t="array" ref="F510">AVERAGE(IF($A$2:$A$5044=E510,$B$2:$B$5044))</f>
        <v>5.95</v>
      </c>
      <c r="G510" s="6" cm="1">
        <f t="array" ref="G510">COUNT(IF($A$2:$A$5044=E510,1))</f>
        <v>2</v>
      </c>
      <c r="J510" s="6" t="s">
        <v>5702</v>
      </c>
      <c r="K510" s="6">
        <v>5.26</v>
      </c>
      <c r="L510" s="6">
        <v>5</v>
      </c>
      <c r="M510" s="6">
        <v>506</v>
      </c>
      <c r="N510" s="17">
        <v>3.7999999999999999E-2</v>
      </c>
      <c r="S510" s="10"/>
    </row>
    <row r="511" spans="1:19" x14ac:dyDescent="0.3">
      <c r="A511" t="s">
        <v>2386</v>
      </c>
      <c r="B511">
        <v>8.5</v>
      </c>
      <c r="E511" s="6" t="str">
        <v>David Lynch</v>
      </c>
      <c r="F511" s="6" cm="1">
        <f t="array" ref="F511">AVERAGE(IF($A$2:$A$5044=E511,$B$2:$B$5044))</f>
        <v>7.6400000000000006</v>
      </c>
      <c r="G511" s="6" cm="1">
        <f t="array" ref="G511">COUNT(IF($A$2:$A$5044=E511,1))</f>
        <v>5</v>
      </c>
      <c r="J511" s="6" t="s">
        <v>1500</v>
      </c>
      <c r="K511" s="6">
        <v>5.2333333333333334</v>
      </c>
      <c r="L511" s="6">
        <v>3</v>
      </c>
      <c r="M511" s="6">
        <v>508</v>
      </c>
      <c r="N511" s="17">
        <v>3.5999999999999997E-2</v>
      </c>
      <c r="S511" s="10"/>
    </row>
    <row r="512" spans="1:19" x14ac:dyDescent="0.3">
      <c r="A512" t="s">
        <v>1511</v>
      </c>
      <c r="B512">
        <v>5.8</v>
      </c>
      <c r="E512" s="6" t="str">
        <v>Julie Taymor</v>
      </c>
      <c r="F512" s="6" cm="1">
        <f t="array" ref="F512">AVERAGE(IF($A$2:$A$5044=E512,$B$2:$B$5044))</f>
        <v>6.9</v>
      </c>
      <c r="G512" s="6" cm="1">
        <f t="array" ref="G512">COUNT(IF($A$2:$A$5044=E512,1))</f>
        <v>4</v>
      </c>
      <c r="J512" s="6" t="s">
        <v>3880</v>
      </c>
      <c r="K512" s="6">
        <v>5.1749999999999998</v>
      </c>
      <c r="L512" s="6">
        <v>4</v>
      </c>
      <c r="M512" s="6">
        <v>509</v>
      </c>
      <c r="N512" s="17">
        <v>3.4000000000000002E-2</v>
      </c>
      <c r="S512" s="10"/>
    </row>
    <row r="513" spans="1:19" x14ac:dyDescent="0.3">
      <c r="A513" t="s">
        <v>2926</v>
      </c>
      <c r="B513">
        <v>6.5</v>
      </c>
      <c r="E513" s="6" t="str">
        <v>Mathieu Kassovitz</v>
      </c>
      <c r="F513" s="6" cm="1">
        <f t="array" ref="F513">AVERAGE(IF($A$2:$A$5044=E513,$B$2:$B$5044))</f>
        <v>5.6999999999999993</v>
      </c>
      <c r="G513" s="6" cm="1">
        <f t="array" ref="G513">COUNT(IF($A$2:$A$5044=E513,1))</f>
        <v>2</v>
      </c>
      <c r="J513" s="6" t="s">
        <v>3749</v>
      </c>
      <c r="K513" s="6">
        <v>5.166666666666667</v>
      </c>
      <c r="L513" s="6">
        <v>3</v>
      </c>
      <c r="M513" s="6">
        <v>510</v>
      </c>
      <c r="N513" s="17">
        <v>3.2000000000000001E-2</v>
      </c>
      <c r="S513" s="10"/>
    </row>
    <row r="514" spans="1:19" x14ac:dyDescent="0.3">
      <c r="A514" t="s">
        <v>260</v>
      </c>
      <c r="B514">
        <v>7.2</v>
      </c>
      <c r="E514" s="6" t="str">
        <v>John Gray</v>
      </c>
      <c r="F514" s="6" cm="1">
        <f t="array" ref="F514">AVERAGE(IF($A$2:$A$5044=E514,$B$2:$B$5044))</f>
        <v>5.3</v>
      </c>
      <c r="G514" s="6" cm="1">
        <f t="array" ref="G514">COUNT(IF($A$2:$A$5044=E514,1))</f>
        <v>1</v>
      </c>
      <c r="J514" s="6" t="s">
        <v>9593</v>
      </c>
      <c r="K514" s="6">
        <v>5.125</v>
      </c>
      <c r="L514" s="6">
        <v>4</v>
      </c>
      <c r="M514" s="6">
        <v>511</v>
      </c>
      <c r="N514" s="17">
        <v>0.03</v>
      </c>
      <c r="S514" s="10"/>
    </row>
    <row r="515" spans="1:19" x14ac:dyDescent="0.3">
      <c r="A515" t="s">
        <v>893</v>
      </c>
      <c r="B515">
        <v>6.7</v>
      </c>
      <c r="E515" s="6" t="str">
        <v>John Schultz</v>
      </c>
      <c r="F515" s="6" cm="1">
        <f t="array" ref="F515">AVERAGE(IF($A$2:$A$5044=E515,$B$2:$B$5044))</f>
        <v>5.3999999999999995</v>
      </c>
      <c r="G515" s="6" cm="1">
        <f t="array" ref="G515">COUNT(IF($A$2:$A$5044=E515,1))</f>
        <v>3</v>
      </c>
      <c r="J515" s="6" t="s">
        <v>10983</v>
      </c>
      <c r="K515" s="6">
        <v>5.1000000000000005</v>
      </c>
      <c r="L515" s="6">
        <v>3</v>
      </c>
      <c r="M515" s="6">
        <v>512</v>
      </c>
      <c r="N515" s="17">
        <v>2.8000000000000001E-2</v>
      </c>
      <c r="S515" s="10"/>
    </row>
    <row r="516" spans="1:19" x14ac:dyDescent="0.3">
      <c r="A516" t="s">
        <v>2178</v>
      </c>
      <c r="B516">
        <v>3.4</v>
      </c>
      <c r="E516" s="6" t="str">
        <v>Sean Penn</v>
      </c>
      <c r="F516" s="6" cm="1">
        <f t="array" ref="F516">AVERAGE(IF($A$2:$A$5044=E516,$B$2:$B$5044))</f>
        <v>7.5</v>
      </c>
      <c r="G516" s="6" cm="1">
        <f t="array" ref="G516">COUNT(IF($A$2:$A$5044=E516,1))</f>
        <v>2</v>
      </c>
      <c r="J516" s="6" t="s">
        <v>9834</v>
      </c>
      <c r="K516" s="6">
        <v>5.0666666666666664</v>
      </c>
      <c r="L516" s="6">
        <v>3</v>
      </c>
      <c r="M516" s="6">
        <v>513</v>
      </c>
      <c r="N516" s="17">
        <v>2.5999999999999999E-2</v>
      </c>
      <c r="S516" s="10"/>
    </row>
    <row r="517" spans="1:19" x14ac:dyDescent="0.3">
      <c r="A517" t="s">
        <v>2943</v>
      </c>
      <c r="B517">
        <v>5.9</v>
      </c>
      <c r="E517" s="6" t="str">
        <v>Susan Stroman</v>
      </c>
      <c r="F517" s="6" cm="1">
        <f t="array" ref="F517">AVERAGE(IF($A$2:$A$5044=E517,$B$2:$B$5044))</f>
        <v>6.4</v>
      </c>
      <c r="G517" s="6" cm="1">
        <f t="array" ref="G517">COUNT(IF($A$2:$A$5044=E517,1))</f>
        <v>1</v>
      </c>
      <c r="J517" s="6" t="s">
        <v>576</v>
      </c>
      <c r="K517" s="6">
        <v>5</v>
      </c>
      <c r="L517" s="6">
        <v>4</v>
      </c>
      <c r="M517" s="6">
        <v>514</v>
      </c>
      <c r="N517" s="17">
        <v>2.1999999999999999E-2</v>
      </c>
    </row>
    <row r="518" spans="1:19" x14ac:dyDescent="0.3">
      <c r="A518" t="s">
        <v>1161</v>
      </c>
      <c r="B518">
        <v>7.8</v>
      </c>
      <c r="E518" s="6" t="str">
        <v>Simon Wincer</v>
      </c>
      <c r="F518" s="6" cm="1">
        <f t="array" ref="F518">AVERAGE(IF($A$2:$A$5044=E518,$B$2:$B$5044))</f>
        <v>5.625</v>
      </c>
      <c r="G518" s="6" cm="1">
        <f t="array" ref="G518">COUNT(IF($A$2:$A$5044=E518,1))</f>
        <v>4</v>
      </c>
      <c r="J518" s="6" t="s">
        <v>6731</v>
      </c>
      <c r="K518" s="6">
        <v>5</v>
      </c>
      <c r="L518" s="6">
        <v>3</v>
      </c>
      <c r="M518" s="6">
        <v>514</v>
      </c>
      <c r="N518" s="17">
        <v>2.1999999999999999E-2</v>
      </c>
      <c r="S518" s="10"/>
    </row>
    <row r="519" spans="1:19" x14ac:dyDescent="0.3">
      <c r="A519" t="s">
        <v>2952</v>
      </c>
      <c r="B519">
        <v>5.9</v>
      </c>
      <c r="E519" s="6" t="str">
        <v>Billy Bob Thornton</v>
      </c>
      <c r="F519" s="6" cm="1">
        <f t="array" ref="F519">AVERAGE(IF($A$2:$A$5044=E519,$B$2:$B$5044))</f>
        <v>6.9</v>
      </c>
      <c r="G519" s="6" cm="1">
        <f t="array" ref="G519">COUNT(IF($A$2:$A$5044=E519,1))</f>
        <v>2</v>
      </c>
      <c r="J519" s="6" t="s">
        <v>1575</v>
      </c>
      <c r="K519" s="6">
        <v>4.9166666666666661</v>
      </c>
      <c r="L519" s="6">
        <v>6</v>
      </c>
      <c r="M519" s="6">
        <v>516</v>
      </c>
      <c r="N519" s="17">
        <v>0.02</v>
      </c>
      <c r="S519" s="10"/>
    </row>
    <row r="520" spans="1:19" x14ac:dyDescent="0.3">
      <c r="A520" t="s">
        <v>2959</v>
      </c>
      <c r="B520">
        <v>4.0999999999999996</v>
      </c>
      <c r="E520" s="6" t="str">
        <v>Danny Pang</v>
      </c>
      <c r="F520" s="6" cm="1">
        <f t="array" ref="F520">AVERAGE(IF($A$2:$A$5044=E520,$B$2:$B$5044))</f>
        <v>5.5500000000000007</v>
      </c>
      <c r="G520" s="6" cm="1">
        <f t="array" ref="G520">COUNT(IF($A$2:$A$5044=E520,1))</f>
        <v>2</v>
      </c>
      <c r="J520" s="6" t="s">
        <v>9516</v>
      </c>
      <c r="K520" s="6">
        <v>4.9000000000000004</v>
      </c>
      <c r="L520" s="6">
        <v>9</v>
      </c>
      <c r="M520" s="6">
        <v>517</v>
      </c>
      <c r="N520" s="17">
        <v>1.9E-2</v>
      </c>
      <c r="S520" s="10"/>
    </row>
    <row r="521" spans="1:19" x14ac:dyDescent="0.3">
      <c r="A521" t="s">
        <v>2964</v>
      </c>
      <c r="B521">
        <v>6.8</v>
      </c>
      <c r="E521" s="6" t="str">
        <v>George P. Cosmatos</v>
      </c>
      <c r="F521" s="6" cm="1">
        <f t="array" ref="F521">AVERAGE(IF($A$2:$A$5044=E521,$B$2:$B$5044))</f>
        <v>6.3666666666666671</v>
      </c>
      <c r="G521" s="6" cm="1">
        <f t="array" ref="G521">COUNT(IF($A$2:$A$5044=E521,1))</f>
        <v>3</v>
      </c>
      <c r="J521" s="6" t="s">
        <v>4987</v>
      </c>
      <c r="K521" s="6">
        <v>4.88</v>
      </c>
      <c r="L521" s="6">
        <v>5</v>
      </c>
      <c r="M521" s="6">
        <v>518</v>
      </c>
      <c r="N521" s="17">
        <v>1.7000000000000001E-2</v>
      </c>
    </row>
    <row r="522" spans="1:19" x14ac:dyDescent="0.3">
      <c r="A522" t="s">
        <v>2971</v>
      </c>
      <c r="B522">
        <v>5.8</v>
      </c>
      <c r="E522" s="6" t="str">
        <v>Oliver Parker</v>
      </c>
      <c r="F522" s="6" cm="1">
        <f t="array" ref="F522">AVERAGE(IF($A$2:$A$5044=E522,$B$2:$B$5044))</f>
        <v>6.4749999999999996</v>
      </c>
      <c r="G522" s="6" cm="1">
        <f t="array" ref="G522">COUNT(IF($A$2:$A$5044=E522,1))</f>
        <v>4</v>
      </c>
      <c r="J522" s="6" t="s">
        <v>4107</v>
      </c>
      <c r="K522" s="6">
        <v>4.8166666666666664</v>
      </c>
      <c r="L522" s="6">
        <v>6</v>
      </c>
      <c r="M522" s="6">
        <v>519</v>
      </c>
      <c r="N522" s="17">
        <v>1.4999999999999999E-2</v>
      </c>
    </row>
    <row r="523" spans="1:19" x14ac:dyDescent="0.3">
      <c r="A523" t="s">
        <v>2976</v>
      </c>
      <c r="B523">
        <v>7.5</v>
      </c>
      <c r="E523" s="6" t="str">
        <v>Lawrence Kasanoff</v>
      </c>
      <c r="F523" s="6" cm="1">
        <f t="array" ref="F523">AVERAGE(IF($A$2:$A$5044=E523,$B$2:$B$5044))</f>
        <v>1.7</v>
      </c>
      <c r="G523" s="6" cm="1">
        <f t="array" ref="G523">COUNT(IF($A$2:$A$5044=E523,1))</f>
        <v>1</v>
      </c>
      <c r="J523" s="6" t="s">
        <v>9927</v>
      </c>
      <c r="K523" s="6">
        <v>4.7333333333333334</v>
      </c>
      <c r="L523" s="6">
        <v>3</v>
      </c>
      <c r="M523" s="6">
        <v>520</v>
      </c>
      <c r="N523" s="17">
        <v>1.2999999999999999E-2</v>
      </c>
      <c r="S523" s="10"/>
    </row>
    <row r="524" spans="1:19" x14ac:dyDescent="0.3">
      <c r="A524" t="s">
        <v>428</v>
      </c>
      <c r="B524">
        <v>6.9</v>
      </c>
      <c r="E524" s="6" t="str">
        <v>Ben Affleck</v>
      </c>
      <c r="F524" s="6" cm="1">
        <f t="array" ref="F524">AVERAGE(IF($A$2:$A$5044=E524,$B$2:$B$5044))</f>
        <v>7.65</v>
      </c>
      <c r="G524" s="6" cm="1">
        <f t="array" ref="G524">COUNT(IF($A$2:$A$5044=E524,1))</f>
        <v>2</v>
      </c>
      <c r="J524" s="6" t="s">
        <v>11263</v>
      </c>
      <c r="K524" s="6">
        <v>4.6750000000000007</v>
      </c>
      <c r="L524" s="6">
        <v>4</v>
      </c>
      <c r="M524" s="6">
        <v>521</v>
      </c>
      <c r="N524" s="17">
        <v>1.0999999999999999E-2</v>
      </c>
      <c r="S524" s="10"/>
    </row>
    <row r="525" spans="1:19" x14ac:dyDescent="0.3">
      <c r="A525" t="s">
        <v>389</v>
      </c>
      <c r="B525">
        <v>6.5</v>
      </c>
      <c r="E525" s="6" t="str">
        <v>Brian Gibson</v>
      </c>
      <c r="F525" s="6" cm="1">
        <f t="array" ref="F525">AVERAGE(IF($A$2:$A$5044=E525,$B$2:$B$5044))</f>
        <v>6.4</v>
      </c>
      <c r="G525" s="6" cm="1">
        <f t="array" ref="G525">COUNT(IF($A$2:$A$5044=E525,1))</f>
        <v>2</v>
      </c>
      <c r="J525" s="6" t="s">
        <v>14086</v>
      </c>
      <c r="K525" s="6">
        <v>4.4333333333333336</v>
      </c>
      <c r="L525" s="6">
        <v>3</v>
      </c>
      <c r="M525" s="6">
        <v>522</v>
      </c>
      <c r="N525" s="17">
        <v>8.9999999999999993E-3</v>
      </c>
      <c r="S525" s="10"/>
    </row>
    <row r="526" spans="1:19" x14ac:dyDescent="0.3">
      <c r="A526" t="s">
        <v>801</v>
      </c>
      <c r="B526">
        <v>6.9</v>
      </c>
      <c r="E526" s="6" t="str">
        <v>Norman Ferguson</v>
      </c>
      <c r="F526" s="6" cm="1">
        <f t="array" ref="F526">AVERAGE(IF($A$2:$A$5044=E526,$B$2:$B$5044))</f>
        <v>7.5</v>
      </c>
      <c r="G526" s="6" cm="1">
        <f t="array" ref="G526">COUNT(IF($A$2:$A$5044=E526,1))</f>
        <v>1</v>
      </c>
      <c r="J526" s="6" t="s">
        <v>17782</v>
      </c>
      <c r="K526" s="6">
        <v>4.4333333333333327</v>
      </c>
      <c r="L526" s="6">
        <v>3</v>
      </c>
      <c r="M526" s="6">
        <v>523</v>
      </c>
      <c r="N526" s="17">
        <v>7.0000000000000001E-3</v>
      </c>
    </row>
    <row r="527" spans="1:19" x14ac:dyDescent="0.3">
      <c r="A527" t="s">
        <v>1217</v>
      </c>
      <c r="B527">
        <v>7.9</v>
      </c>
      <c r="E527" s="6" t="str">
        <v>Michael Cimino</v>
      </c>
      <c r="F527" s="6" cm="1">
        <f t="array" ref="F527">AVERAGE(IF($A$2:$A$5044=E527,$B$2:$B$5044))</f>
        <v>7.5</v>
      </c>
      <c r="G527" s="6" cm="1">
        <f t="array" ref="G527">COUNT(IF($A$2:$A$5044=E527,1))</f>
        <v>2</v>
      </c>
      <c r="J527" s="6" t="s">
        <v>12474</v>
      </c>
      <c r="K527" s="6">
        <v>4.3999999999999995</v>
      </c>
      <c r="L527" s="6">
        <v>3</v>
      </c>
      <c r="M527" s="6">
        <v>524</v>
      </c>
      <c r="N527" s="17">
        <v>5.0000000000000001E-3</v>
      </c>
    </row>
    <row r="528" spans="1:19" x14ac:dyDescent="0.3">
      <c r="A528" t="s">
        <v>118</v>
      </c>
      <c r="B528">
        <v>7.4</v>
      </c>
      <c r="E528" s="6" t="str">
        <v>Paul McGuigan</v>
      </c>
      <c r="F528" s="6" cm="1">
        <f t="array" ref="F528">AVERAGE(IF($A$2:$A$5044=E528,$B$2:$B$5044))</f>
        <v>6.7999999999999989</v>
      </c>
      <c r="G528" s="6" cm="1">
        <f t="array" ref="G528">COUNT(IF($A$2:$A$5044=E528,1))</f>
        <v>7</v>
      </c>
      <c r="J528" s="6" t="s">
        <v>10464</v>
      </c>
      <c r="K528" s="6">
        <v>4.1666666666666661</v>
      </c>
      <c r="L528" s="6">
        <v>3</v>
      </c>
      <c r="M528" s="6">
        <v>525</v>
      </c>
      <c r="N528" s="17">
        <v>3.0000000000000001E-3</v>
      </c>
      <c r="S528" s="10"/>
    </row>
    <row r="529" spans="1:19" x14ac:dyDescent="0.3">
      <c r="A529" t="s">
        <v>2156</v>
      </c>
      <c r="B529">
        <v>6.7</v>
      </c>
      <c r="E529" s="6" t="str">
        <v>Gus Van Sant</v>
      </c>
      <c r="F529" s="6" cm="1">
        <f t="array" ref="F529">AVERAGE(IF($A$2:$A$5044=E529,$B$2:$B$5044))</f>
        <v>7.1285714285714281</v>
      </c>
      <c r="G529" s="6" cm="1">
        <f t="array" ref="G529">COUNT(IF($A$2:$A$5044=E529,1))</f>
        <v>7</v>
      </c>
      <c r="J529" s="6" t="s">
        <v>4408</v>
      </c>
      <c r="K529" s="6">
        <v>3.72</v>
      </c>
      <c r="L529" s="6">
        <v>5</v>
      </c>
      <c r="M529" s="6">
        <v>526</v>
      </c>
      <c r="N529" s="17">
        <v>1E-3</v>
      </c>
    </row>
    <row r="530" spans="1:19" ht="15" thickBot="1" x14ac:dyDescent="0.35">
      <c r="A530" t="s">
        <v>278</v>
      </c>
      <c r="B530">
        <v>7.4</v>
      </c>
      <c r="E530" s="6" t="str">
        <v>Roger Kumble</v>
      </c>
      <c r="F530" s="6" cm="1">
        <f t="array" ref="F530">AVERAGE(IF($A$2:$A$5044=E530,$B$2:$B$5044))</f>
        <v>5.2666666666666666</v>
      </c>
      <c r="G530" s="6" cm="1">
        <f t="array" ref="G530">COUNT(IF($A$2:$A$5044=E530,1))</f>
        <v>3</v>
      </c>
      <c r="J530" s="6" t="s">
        <v>8382</v>
      </c>
      <c r="K530" s="6">
        <v>2.6</v>
      </c>
      <c r="L530" s="6">
        <v>4</v>
      </c>
      <c r="M530" s="6">
        <v>527</v>
      </c>
      <c r="N530" s="17">
        <v>0</v>
      </c>
      <c r="P530" s="11"/>
      <c r="Q530" s="11"/>
      <c r="R530" s="11"/>
      <c r="S530" s="13"/>
    </row>
    <row r="531" spans="1:19" x14ac:dyDescent="0.3">
      <c r="A531" t="s">
        <v>1278</v>
      </c>
      <c r="B531">
        <v>6.9</v>
      </c>
      <c r="E531" s="6" t="str">
        <v>Burr Steers</v>
      </c>
      <c r="F531" s="6" cm="1">
        <f t="array" ref="F531">AVERAGE(IF($A$2:$A$5044=E531,$B$2:$B$5044))</f>
        <v>6.4249999999999998</v>
      </c>
      <c r="G531" s="6" cm="1">
        <f t="array" ref="G531">COUNT(IF($A$2:$A$5044=E531,1))</f>
        <v>4</v>
      </c>
    </row>
    <row r="532" spans="1:19" x14ac:dyDescent="0.3">
      <c r="A532" t="s">
        <v>2467</v>
      </c>
      <c r="B532">
        <v>6.8</v>
      </c>
      <c r="E532" s="6" t="str">
        <v>John Hamburg</v>
      </c>
      <c r="F532" s="6" cm="1">
        <f t="array" ref="F532">AVERAGE(IF($A$2:$A$5044=E532,$B$2:$B$5044))</f>
        <v>6.3666666666666671</v>
      </c>
      <c r="G532" s="6" cm="1">
        <f t="array" ref="G532">COUNT(IF($A$2:$A$5044=E532,1))</f>
        <v>3</v>
      </c>
    </row>
    <row r="533" spans="1:19" x14ac:dyDescent="0.3">
      <c r="A533" t="s">
        <v>2612</v>
      </c>
      <c r="B533">
        <v>6.7</v>
      </c>
      <c r="E533" s="6" t="str">
        <v>Reginald Hudlin</v>
      </c>
      <c r="F533" s="6" cm="1">
        <f t="array" ref="F533">AVERAGE(IF($A$2:$A$5044=E533,$B$2:$B$5044))</f>
        <v>5.2666666666666666</v>
      </c>
      <c r="G533" s="6" cm="1">
        <f t="array" ref="G533">COUNT(IF($A$2:$A$5044=E533,1))</f>
        <v>3</v>
      </c>
    </row>
    <row r="534" spans="1:19" x14ac:dyDescent="0.3">
      <c r="A534" t="s">
        <v>2066</v>
      </c>
      <c r="B534">
        <v>5.0999999999999996</v>
      </c>
      <c r="E534" s="6" t="str">
        <v>Joseph L. Mankiewicz</v>
      </c>
      <c r="F534" s="6" cm="1">
        <f t="array" ref="F534">AVERAGE(IF($A$2:$A$5044=E534,$B$2:$B$5044))</f>
        <v>7</v>
      </c>
      <c r="G534" s="6" cm="1">
        <f t="array" ref="G534">COUNT(IF($A$2:$A$5044=E534,1))</f>
        <v>1</v>
      </c>
    </row>
    <row r="535" spans="1:19" x14ac:dyDescent="0.3">
      <c r="A535" t="s">
        <v>3035</v>
      </c>
      <c r="B535">
        <v>4.0999999999999996</v>
      </c>
      <c r="E535" s="6" t="str">
        <v>Barbra Streisand</v>
      </c>
      <c r="F535" s="6" cm="1">
        <f t="array" ref="F535">AVERAGE(IF($A$2:$A$5044=E535,$B$2:$B$5044))</f>
        <v>6.5666666666666664</v>
      </c>
      <c r="G535" s="6" cm="1">
        <f t="array" ref="G535">COUNT(IF($A$2:$A$5044=E535,1))</f>
        <v>3</v>
      </c>
    </row>
    <row r="536" spans="1:19" x14ac:dyDescent="0.3">
      <c r="A536" t="s">
        <v>1114</v>
      </c>
      <c r="B536">
        <v>7.3</v>
      </c>
      <c r="E536" s="6" t="str">
        <v>Mark Pellington</v>
      </c>
      <c r="F536" s="6" cm="1">
        <f t="array" ref="F536">AVERAGE(IF($A$2:$A$5044=E536,$B$2:$B$5044))</f>
        <v>6.85</v>
      </c>
      <c r="G536" s="6" cm="1">
        <f t="array" ref="G536">COUNT(IF($A$2:$A$5044=E536,1))</f>
        <v>2</v>
      </c>
    </row>
    <row r="537" spans="1:19" x14ac:dyDescent="0.3">
      <c r="A537" t="s">
        <v>2178</v>
      </c>
      <c r="B537">
        <v>6</v>
      </c>
      <c r="E537" s="6" t="str">
        <v>John Glen</v>
      </c>
      <c r="F537" s="6" cm="1">
        <f t="array" ref="F537">AVERAGE(IF($A$2:$A$5044=E537,$B$2:$B$5044))</f>
        <v>6.6</v>
      </c>
      <c r="G537" s="6" cm="1">
        <f t="array" ref="G537">COUNT(IF($A$2:$A$5044=E537,1))</f>
        <v>5</v>
      </c>
    </row>
    <row r="538" spans="1:19" x14ac:dyDescent="0.3">
      <c r="A538" t="s">
        <v>389</v>
      </c>
      <c r="B538">
        <v>7.3</v>
      </c>
      <c r="E538" s="6" t="str">
        <v>Catherine Hardwicke</v>
      </c>
      <c r="F538" s="6" cm="1">
        <f t="array" ref="F538">AVERAGE(IF($A$2:$A$5044=E538,$B$2:$B$5044))</f>
        <v>5.9857142857142858</v>
      </c>
      <c r="G538" s="6" cm="1">
        <f t="array" ref="G538">COUNT(IF($A$2:$A$5044=E538,1))</f>
        <v>7</v>
      </c>
    </row>
    <row r="539" spans="1:19" x14ac:dyDescent="0.3">
      <c r="B539">
        <v>7.5</v>
      </c>
      <c r="E539" s="6" t="str">
        <v>John Herzfeld</v>
      </c>
      <c r="F539" s="6" cm="1">
        <f t="array" ref="F539">AVERAGE(IF($A$2:$A$5044=E539,$B$2:$B$5044))</f>
        <v>6</v>
      </c>
      <c r="G539" s="6" cm="1">
        <f t="array" ref="G539">COUNT(IF($A$2:$A$5044=E539,1))</f>
        <v>2</v>
      </c>
    </row>
    <row r="540" spans="1:19" x14ac:dyDescent="0.3">
      <c r="A540" t="s">
        <v>2222</v>
      </c>
      <c r="B540">
        <v>5.4</v>
      </c>
      <c r="E540" s="6" t="str">
        <v>Annabel Jankel</v>
      </c>
      <c r="F540" s="6" cm="1">
        <f t="array" ref="F540">AVERAGE(IF($A$2:$A$5044=E540,$B$2:$B$5044))</f>
        <v>4</v>
      </c>
      <c r="G540" s="6" cm="1">
        <f t="array" ref="G540">COUNT(IF($A$2:$A$5044=E540,1))</f>
        <v>1</v>
      </c>
    </row>
    <row r="541" spans="1:19" x14ac:dyDescent="0.3">
      <c r="A541" t="s">
        <v>313</v>
      </c>
      <c r="B541">
        <v>5.9</v>
      </c>
      <c r="E541" s="6" t="str">
        <v>Julie Anne Robinson</v>
      </c>
      <c r="F541" s="6" cm="1">
        <f t="array" ref="F541">AVERAGE(IF($A$2:$A$5044=E541,$B$2:$B$5044))</f>
        <v>5.55</v>
      </c>
      <c r="G541" s="6" cm="1">
        <f t="array" ref="G541">COUNT(IF($A$2:$A$5044=E541,1))</f>
        <v>2</v>
      </c>
    </row>
    <row r="542" spans="1:19" x14ac:dyDescent="0.3">
      <c r="A542" t="s">
        <v>3066</v>
      </c>
      <c r="B542">
        <v>7.1</v>
      </c>
      <c r="E542" s="6" t="str">
        <v>Evan Goldberg</v>
      </c>
      <c r="F542" s="6" cm="1">
        <f t="array" ref="F542">AVERAGE(IF($A$2:$A$5044=E542,$B$2:$B$5044))</f>
        <v>6.65</v>
      </c>
      <c r="G542" s="6" cm="1">
        <f t="array" ref="G542">COUNT(IF($A$2:$A$5044=E542,1))</f>
        <v>2</v>
      </c>
    </row>
    <row r="543" spans="1:19" x14ac:dyDescent="0.3">
      <c r="A543" t="s">
        <v>1983</v>
      </c>
      <c r="B543">
        <v>6</v>
      </c>
      <c r="E543" s="6" t="str">
        <v>Sngmoo Lee</v>
      </c>
      <c r="F543" s="6" cm="1">
        <f t="array" ref="F543">AVERAGE(IF($A$2:$A$5044=E543,$B$2:$B$5044))</f>
        <v>6.3</v>
      </c>
      <c r="G543" s="6" cm="1">
        <f t="array" ref="G543">COUNT(IF($A$2:$A$5044=E543,1))</f>
        <v>1</v>
      </c>
    </row>
    <row r="544" spans="1:19" x14ac:dyDescent="0.3">
      <c r="A544" t="s">
        <v>1104</v>
      </c>
      <c r="B544">
        <v>6.5</v>
      </c>
      <c r="E544" s="6" t="str">
        <v>Jamel Debbouze</v>
      </c>
      <c r="F544" s="6" cm="1">
        <f t="array" ref="F544">AVERAGE(IF($A$2:$A$5044=E544,$B$2:$B$5044))</f>
        <v>4.9000000000000004</v>
      </c>
      <c r="G544" s="6" cm="1">
        <f t="array" ref="G544">COUNT(IF($A$2:$A$5044=E544,1))</f>
        <v>1</v>
      </c>
    </row>
    <row r="545" spans="1:7" x14ac:dyDescent="0.3">
      <c r="B545">
        <v>8.3000000000000007</v>
      </c>
      <c r="E545" s="6" t="str">
        <v>Gordon Chan</v>
      </c>
      <c r="F545" s="6" cm="1">
        <f t="array" ref="F545">AVERAGE(IF($A$2:$A$5044=E545,$B$2:$B$5044))</f>
        <v>5.2</v>
      </c>
      <c r="G545" s="6" cm="1">
        <f t="array" ref="G545">COUNT(IF($A$2:$A$5044=E545,1))</f>
        <v>1</v>
      </c>
    </row>
    <row r="546" spans="1:7" x14ac:dyDescent="0.3">
      <c r="A546" t="s">
        <v>3088</v>
      </c>
      <c r="B546">
        <v>5.7</v>
      </c>
      <c r="E546" s="6" t="str">
        <v>Asger Leth</v>
      </c>
      <c r="F546" s="6" cm="1">
        <f t="array" ref="F546">AVERAGE(IF($A$2:$A$5044=E546,$B$2:$B$5044))</f>
        <v>6.6</v>
      </c>
      <c r="G546" s="6" cm="1">
        <f t="array" ref="G546">COUNT(IF($A$2:$A$5044=E546,1))</f>
        <v>1</v>
      </c>
    </row>
    <row r="547" spans="1:7" x14ac:dyDescent="0.3">
      <c r="A547" t="s">
        <v>389</v>
      </c>
      <c r="B547">
        <v>7.6</v>
      </c>
      <c r="E547" s="6" t="str">
        <v>John G. Avildsen</v>
      </c>
      <c r="F547" s="6" cm="1">
        <f t="array" ref="F547">AVERAGE(IF($A$2:$A$5044=E547,$B$2:$B$5044))</f>
        <v>7.5</v>
      </c>
      <c r="G547" s="6" cm="1">
        <f t="array" ref="G547">COUNT(IF($A$2:$A$5044=E547,1))</f>
        <v>3</v>
      </c>
    </row>
    <row r="548" spans="1:7" x14ac:dyDescent="0.3">
      <c r="A548" t="s">
        <v>3098</v>
      </c>
      <c r="B548">
        <v>6.6</v>
      </c>
      <c r="E548" s="6" t="str">
        <v>Anne Fletcher</v>
      </c>
      <c r="F548" s="6" cm="1">
        <f t="array" ref="F548">AVERAGE(IF($A$2:$A$5044=E548,$B$2:$B$5044))</f>
        <v>6.0400000000000009</v>
      </c>
      <c r="G548" s="6" cm="1">
        <f t="array" ref="G548">COUNT(IF($A$2:$A$5044=E548,1))</f>
        <v>5</v>
      </c>
    </row>
    <row r="549" spans="1:7" x14ac:dyDescent="0.3">
      <c r="A549" t="s">
        <v>3102</v>
      </c>
      <c r="B549">
        <v>5.4</v>
      </c>
      <c r="E549" s="6" t="str">
        <v>Bruce Beresford</v>
      </c>
      <c r="F549" s="6" cm="1">
        <f t="array" ref="F549">AVERAGE(IF($A$2:$A$5044=E549,$B$2:$B$5044))</f>
        <v>7.3000000000000007</v>
      </c>
      <c r="G549" s="6" cm="1">
        <f t="array" ref="G549">COUNT(IF($A$2:$A$5044=E549,1))</f>
        <v>4</v>
      </c>
    </row>
    <row r="550" spans="1:7" x14ac:dyDescent="0.3">
      <c r="A550" t="s">
        <v>1294</v>
      </c>
      <c r="B550">
        <v>7.3</v>
      </c>
      <c r="E550" s="6" t="str">
        <v>Sam Taylor-Johnson</v>
      </c>
      <c r="F550" s="6" cm="1">
        <f t="array" ref="F550">AVERAGE(IF($A$2:$A$5044=E550,$B$2:$B$5044))</f>
        <v>5.65</v>
      </c>
      <c r="G550" s="6" cm="1">
        <f t="array" ref="G550">COUNT(IF($A$2:$A$5044=E550,1))</f>
        <v>2</v>
      </c>
    </row>
    <row r="551" spans="1:7" x14ac:dyDescent="0.3">
      <c r="A551" t="s">
        <v>1413</v>
      </c>
      <c r="B551">
        <v>6.5</v>
      </c>
      <c r="E551" s="6" t="str">
        <v>Ken Kwapis</v>
      </c>
      <c r="F551" s="6" cm="1">
        <f t="array" ref="F551">AVERAGE(IF($A$2:$A$5044=E551,$B$2:$B$5044))</f>
        <v>6.1999999999999993</v>
      </c>
      <c r="G551" s="6" cm="1">
        <f t="array" ref="G551">COUNT(IF($A$2:$A$5044=E551,1))</f>
        <v>4</v>
      </c>
    </row>
    <row r="552" spans="1:7" x14ac:dyDescent="0.3">
      <c r="A552" t="s">
        <v>3117</v>
      </c>
      <c r="B552">
        <v>6.6</v>
      </c>
      <c r="E552" s="6" t="str">
        <v>Wes Craven</v>
      </c>
      <c r="F552" s="6" cm="1">
        <f t="array" ref="F552">AVERAGE(IF($A$2:$A$5044=E552,$B$2:$B$5044))</f>
        <v>6</v>
      </c>
      <c r="G552" s="6" cm="1">
        <f t="array" ref="G552">COUNT(IF($A$2:$A$5044=E552,1))</f>
        <v>12</v>
      </c>
    </row>
    <row r="553" spans="1:7" x14ac:dyDescent="0.3">
      <c r="A553" t="s">
        <v>3122</v>
      </c>
      <c r="B553">
        <v>6.6</v>
      </c>
      <c r="E553" s="6" t="str">
        <v>Etan Cohen</v>
      </c>
      <c r="F553" s="6" cm="1">
        <f t="array" ref="F553">AVERAGE(IF($A$2:$A$5044=E553,$B$2:$B$5044))</f>
        <v>6</v>
      </c>
      <c r="G553" s="6" cm="1">
        <f t="array" ref="G553">COUNT(IF($A$2:$A$5044=E553,1))</f>
        <v>1</v>
      </c>
    </row>
    <row r="554" spans="1:7" x14ac:dyDescent="0.3">
      <c r="A554" t="s">
        <v>3129</v>
      </c>
      <c r="B554">
        <v>5.9</v>
      </c>
      <c r="E554" s="6" t="str">
        <v>Nick Cassavetes</v>
      </c>
      <c r="F554" s="6" cm="1">
        <f t="array" ref="F554">AVERAGE(IF($A$2:$A$5044=E554,$B$2:$B$5044))</f>
        <v>7.0749999999999993</v>
      </c>
      <c r="G554" s="6" cm="1">
        <f t="array" ref="G554">COUNT(IF($A$2:$A$5044=E554,1))</f>
        <v>4</v>
      </c>
    </row>
    <row r="555" spans="1:7" x14ac:dyDescent="0.3">
      <c r="A555" t="s">
        <v>3136</v>
      </c>
      <c r="B555">
        <v>6.7</v>
      </c>
      <c r="E555" s="6" t="str">
        <v>Nicholas Stoller</v>
      </c>
      <c r="F555" s="6" cm="1">
        <f t="array" ref="F555">AVERAGE(IF($A$2:$A$5044=E555,$B$2:$B$5044))</f>
        <v>6.44</v>
      </c>
      <c r="G555" s="6" cm="1">
        <f t="array" ref="G555">COUNT(IF($A$2:$A$5044=E555,1))</f>
        <v>5</v>
      </c>
    </row>
    <row r="556" spans="1:7" x14ac:dyDescent="0.3">
      <c r="A556" t="s">
        <v>2448</v>
      </c>
      <c r="B556">
        <v>6.1</v>
      </c>
      <c r="E556" s="6" t="str">
        <v>Mark A.Z. DippÃ©</v>
      </c>
      <c r="F556" s="6" cm="1">
        <f t="array" ref="F556">AVERAGE(IF($A$2:$A$5044=E556,$B$2:$B$5044))</f>
        <v>5.2</v>
      </c>
      <c r="G556" s="6" cm="1">
        <f t="array" ref="G556">COUNT(IF($A$2:$A$5044=E556,1))</f>
        <v>1</v>
      </c>
    </row>
    <row r="557" spans="1:7" x14ac:dyDescent="0.3">
      <c r="A557" t="s">
        <v>3149</v>
      </c>
      <c r="B557">
        <v>6.6</v>
      </c>
      <c r="E557" s="6" t="str">
        <v>Cal Brunker</v>
      </c>
      <c r="F557" s="6" cm="1">
        <f t="array" ref="F557">AVERAGE(IF($A$2:$A$5044=E557,$B$2:$B$5044))</f>
        <v>5.9</v>
      </c>
      <c r="G557" s="6" cm="1">
        <f t="array" ref="G557">COUNT(IF($A$2:$A$5044=E557,1))</f>
        <v>1</v>
      </c>
    </row>
    <row r="558" spans="1:7" x14ac:dyDescent="0.3">
      <c r="A558" t="s">
        <v>3154</v>
      </c>
      <c r="B558">
        <v>6.6</v>
      </c>
      <c r="E558" s="6" t="str">
        <v>NimrÃ³d Antal</v>
      </c>
      <c r="F558" s="6" cm="1">
        <f t="array" ref="F558">AVERAGE(IF($A$2:$A$5044=E558,$B$2:$B$5044))</f>
        <v>6.4333333333333336</v>
      </c>
      <c r="G558" s="6" cm="1">
        <f t="array" ref="G558">COUNT(IF($A$2:$A$5044=E558,1))</f>
        <v>3</v>
      </c>
    </row>
    <row r="559" spans="1:7" x14ac:dyDescent="0.3">
      <c r="A559" t="s">
        <v>3159</v>
      </c>
      <c r="B559">
        <v>5.3</v>
      </c>
      <c r="E559" s="6" t="str">
        <v>Alejandro Agresti</v>
      </c>
      <c r="F559" s="6" cm="1">
        <f t="array" ref="F559">AVERAGE(IF($A$2:$A$5044=E559,$B$2:$B$5044))</f>
        <v>6.8</v>
      </c>
      <c r="G559" s="6" cm="1">
        <f t="array" ref="G559">COUNT(IF($A$2:$A$5044=E559,1))</f>
        <v>1</v>
      </c>
    </row>
    <row r="560" spans="1:7" x14ac:dyDescent="0.3">
      <c r="A560" t="s">
        <v>2331</v>
      </c>
      <c r="B560">
        <v>6</v>
      </c>
      <c r="E560" s="6" t="str">
        <v>Peter Hedges</v>
      </c>
      <c r="F560" s="6" cm="1">
        <f t="array" ref="F560">AVERAGE(IF($A$2:$A$5044=E560,$B$2:$B$5044))</f>
        <v>6.85</v>
      </c>
      <c r="G560" s="6" cm="1">
        <f t="array" ref="G560">COUNT(IF($A$2:$A$5044=E560,1))</f>
        <v>2</v>
      </c>
    </row>
    <row r="561" spans="1:7" x14ac:dyDescent="0.3">
      <c r="A561" t="s">
        <v>3169</v>
      </c>
      <c r="B561">
        <v>6</v>
      </c>
      <c r="E561" s="6" t="str">
        <v>Paul Weiland</v>
      </c>
      <c r="F561" s="6" cm="1">
        <f t="array" ref="F561">AVERAGE(IF($A$2:$A$5044=E561,$B$2:$B$5044))</f>
        <v>5.8</v>
      </c>
      <c r="G561" s="6" cm="1">
        <f t="array" ref="G561">COUNT(IF($A$2:$A$5044=E561,1))</f>
        <v>1</v>
      </c>
    </row>
    <row r="562" spans="1:7" x14ac:dyDescent="0.3">
      <c r="A562" t="s">
        <v>3176</v>
      </c>
      <c r="B562">
        <v>4.7</v>
      </c>
      <c r="E562" s="6" t="str">
        <v>Colin Strause</v>
      </c>
      <c r="F562" s="6" cm="1">
        <f t="array" ref="F562">AVERAGE(IF($A$2:$A$5044=E562,$B$2:$B$5044))</f>
        <v>4.5500000000000007</v>
      </c>
      <c r="G562" s="6" cm="1">
        <f t="array" ref="G562">COUNT(IF($A$2:$A$5044=E562,1))</f>
        <v>2</v>
      </c>
    </row>
    <row r="563" spans="1:7" x14ac:dyDescent="0.3">
      <c r="A563" t="s">
        <v>2048</v>
      </c>
      <c r="B563">
        <v>6.1</v>
      </c>
      <c r="E563" s="6" t="str">
        <v>Joan Chen</v>
      </c>
      <c r="F563" s="6" cm="1">
        <f t="array" ref="F563">AVERAGE(IF($A$2:$A$5044=E563,$B$2:$B$5044))</f>
        <v>5.5</v>
      </c>
      <c r="G563" s="6" cm="1">
        <f t="array" ref="G563">COUNT(IF($A$2:$A$5044=E563,1))</f>
        <v>1</v>
      </c>
    </row>
    <row r="564" spans="1:7" x14ac:dyDescent="0.3">
      <c r="A564" t="s">
        <v>912</v>
      </c>
      <c r="B564">
        <v>7.2</v>
      </c>
      <c r="E564" s="6" t="str">
        <v>Greg Mottola</v>
      </c>
      <c r="F564" s="6" cm="1">
        <f t="array" ref="F564">AVERAGE(IF($A$2:$A$5044=E564,$B$2:$B$5044))</f>
        <v>7.1333333333333329</v>
      </c>
      <c r="G564" s="6" cm="1">
        <f t="array" ref="G564">COUNT(IF($A$2:$A$5044=E564,1))</f>
        <v>3</v>
      </c>
    </row>
    <row r="565" spans="1:7" x14ac:dyDescent="0.3">
      <c r="A565" t="s">
        <v>3189</v>
      </c>
      <c r="B565">
        <v>6.4</v>
      </c>
      <c r="E565" s="6" t="str">
        <v>Jake Kasdan</v>
      </c>
      <c r="F565" s="6" cm="1">
        <f t="array" ref="F565">AVERAGE(IF($A$2:$A$5044=E565,$B$2:$B$5044))</f>
        <v>6.125</v>
      </c>
      <c r="G565" s="6" cm="1">
        <f t="array" ref="G565">COUNT(IF($A$2:$A$5044=E565,1))</f>
        <v>4</v>
      </c>
    </row>
    <row r="566" spans="1:7" x14ac:dyDescent="0.3">
      <c r="A566" t="s">
        <v>111</v>
      </c>
      <c r="B566">
        <v>6.1</v>
      </c>
      <c r="E566" s="6" t="str">
        <v>Diane Keaton</v>
      </c>
      <c r="F566" s="6" cm="1">
        <f t="array" ref="F566">AVERAGE(IF($A$2:$A$5044=E566,$B$2:$B$5044))</f>
        <v>4.7</v>
      </c>
      <c r="G566" s="6" cm="1">
        <f t="array" ref="G566">COUNT(IF($A$2:$A$5044=E566,1))</f>
        <v>1</v>
      </c>
    </row>
    <row r="567" spans="1:7" x14ac:dyDescent="0.3">
      <c r="A567" t="s">
        <v>2246</v>
      </c>
      <c r="B567">
        <v>5.9</v>
      </c>
      <c r="E567" s="6" t="str">
        <v>Kelly Makin</v>
      </c>
      <c r="F567" s="6" cm="1">
        <f t="array" ref="F567">AVERAGE(IF($A$2:$A$5044=E567,$B$2:$B$5044))</f>
        <v>5.8</v>
      </c>
      <c r="G567" s="6" cm="1">
        <f t="array" ref="G567">COUNT(IF($A$2:$A$5044=E567,1))</f>
        <v>1</v>
      </c>
    </row>
    <row r="568" spans="1:7" x14ac:dyDescent="0.3">
      <c r="A568" t="s">
        <v>3122</v>
      </c>
      <c r="B568">
        <v>6</v>
      </c>
      <c r="E568" s="6" t="str">
        <v>Stephen Daldry</v>
      </c>
      <c r="F568" s="6" cm="1">
        <f t="array" ref="F568">AVERAGE(IF($A$2:$A$5044=E568,$B$2:$B$5044))</f>
        <v>7.4</v>
      </c>
      <c r="G568" s="6" cm="1">
        <f t="array" ref="G568">COUNT(IF($A$2:$A$5044=E568,1))</f>
        <v>5</v>
      </c>
    </row>
    <row r="569" spans="1:7" x14ac:dyDescent="0.3">
      <c r="A569" t="s">
        <v>3207</v>
      </c>
      <c r="B569">
        <v>6.3</v>
      </c>
      <c r="E569" s="6" t="str">
        <v>Christian Duguay</v>
      </c>
      <c r="F569" s="6" cm="1">
        <f t="array" ref="F569">AVERAGE(IF($A$2:$A$5044=E569,$B$2:$B$5044))</f>
        <v>5.0999999999999996</v>
      </c>
      <c r="G569" s="6" cm="1">
        <f t="array" ref="G569">COUNT(IF($A$2:$A$5044=E569,1))</f>
        <v>2</v>
      </c>
    </row>
    <row r="570" spans="1:7" x14ac:dyDescent="0.3">
      <c r="A570" t="s">
        <v>3136</v>
      </c>
      <c r="B570">
        <v>5.6</v>
      </c>
      <c r="E570" s="6" t="str">
        <v>Justin Chadwick</v>
      </c>
      <c r="F570" s="6" cm="1">
        <f t="array" ref="F570">AVERAGE(IF($A$2:$A$5044=E570,$B$2:$B$5044))</f>
        <v>6.9</v>
      </c>
      <c r="G570" s="6" cm="1">
        <f t="array" ref="G570">COUNT(IF($A$2:$A$5044=E570,1))</f>
        <v>2</v>
      </c>
    </row>
    <row r="571" spans="1:7" x14ac:dyDescent="0.3">
      <c r="A571" t="s">
        <v>3218</v>
      </c>
      <c r="B571">
        <v>6.4</v>
      </c>
      <c r="E571" s="6" t="str">
        <v>Pat O'Connor</v>
      </c>
      <c r="F571" s="6" cm="1">
        <f t="array" ref="F571">AVERAGE(IF($A$2:$A$5044=E571,$B$2:$B$5044))</f>
        <v>6.7</v>
      </c>
      <c r="G571" s="6" cm="1">
        <f t="array" ref="G571">COUNT(IF($A$2:$A$5044=E571,1))</f>
        <v>1</v>
      </c>
    </row>
    <row r="572" spans="1:7" x14ac:dyDescent="0.3">
      <c r="A572" t="s">
        <v>225</v>
      </c>
      <c r="B572">
        <v>7.1</v>
      </c>
      <c r="E572" s="6" t="str">
        <v>Frederik Du Chau</v>
      </c>
      <c r="F572" s="6" cm="1">
        <f t="array" ref="F572">AVERAGE(IF($A$2:$A$5044=E572,$B$2:$B$5044))</f>
        <v>5.7</v>
      </c>
      <c r="G572" s="6" cm="1">
        <f t="array" ref="G572">COUNT(IF($A$2:$A$5044=E572,1))</f>
        <v>2</v>
      </c>
    </row>
    <row r="573" spans="1:7" x14ac:dyDescent="0.3">
      <c r="A573" t="s">
        <v>1751</v>
      </c>
      <c r="B573">
        <v>6.6</v>
      </c>
      <c r="E573" s="6" t="str">
        <v>Irwin Winkler</v>
      </c>
      <c r="F573" s="6" cm="1">
        <f t="array" ref="F573">AVERAGE(IF($A$2:$A$5044=E573,$B$2:$B$5044))</f>
        <v>6.4499999999999993</v>
      </c>
      <c r="G573" s="6" cm="1">
        <f t="array" ref="G573">COUNT(IF($A$2:$A$5044=E573,1))</f>
        <v>4</v>
      </c>
    </row>
    <row r="574" spans="1:7" x14ac:dyDescent="0.3">
      <c r="A574" t="s">
        <v>3233</v>
      </c>
      <c r="B574">
        <v>4.5999999999999996</v>
      </c>
      <c r="E574" s="6" t="str">
        <v>Joseph Kahn</v>
      </c>
      <c r="F574" s="6" cm="1">
        <f t="array" ref="F574">AVERAGE(IF($A$2:$A$5044=E574,$B$2:$B$5044))</f>
        <v>4.9000000000000004</v>
      </c>
      <c r="G574" s="6" cm="1">
        <f t="array" ref="G574">COUNT(IF($A$2:$A$5044=E574,1))</f>
        <v>2</v>
      </c>
    </row>
    <row r="575" spans="1:7" x14ac:dyDescent="0.3">
      <c r="A575" t="s">
        <v>3239</v>
      </c>
      <c r="B575">
        <v>8.4</v>
      </c>
      <c r="E575" s="6" t="str">
        <v>Sofia Coppola</v>
      </c>
      <c r="F575" s="6" cm="1">
        <f t="array" ref="F575">AVERAGE(IF($A$2:$A$5044=E575,$B$2:$B$5044))</f>
        <v>6.9249999999999998</v>
      </c>
      <c r="G575" s="6" cm="1">
        <f t="array" ref="G575">COUNT(IF($A$2:$A$5044=E575,1))</f>
        <v>4</v>
      </c>
    </row>
    <row r="576" spans="1:7" x14ac:dyDescent="0.3">
      <c r="A576" t="s">
        <v>48</v>
      </c>
      <c r="B576">
        <v>7.1</v>
      </c>
      <c r="E576" s="6" t="str">
        <v>Stephen Kay</v>
      </c>
      <c r="F576" s="6" cm="1">
        <f t="array" ref="F576">AVERAGE(IF($A$2:$A$5044=E576,$B$2:$B$5044))</f>
        <v>5</v>
      </c>
      <c r="G576" s="6" cm="1">
        <f t="array" ref="G576">COUNT(IF($A$2:$A$5044=E576,1))</f>
        <v>3</v>
      </c>
    </row>
    <row r="577" spans="1:7" x14ac:dyDescent="0.3">
      <c r="A577" t="s">
        <v>3252</v>
      </c>
      <c r="B577">
        <v>7.4</v>
      </c>
      <c r="E577" s="6" t="str">
        <v>J.A. Bayona</v>
      </c>
      <c r="F577" s="6" cm="1">
        <f t="array" ref="F577">AVERAGE(IF($A$2:$A$5044=E577,$B$2:$B$5044))</f>
        <v>7.55</v>
      </c>
      <c r="G577" s="6" cm="1">
        <f t="array" ref="G577">COUNT(IF($A$2:$A$5044=E577,1))</f>
        <v>2</v>
      </c>
    </row>
    <row r="578" spans="1:7" x14ac:dyDescent="0.3">
      <c r="A578" t="s">
        <v>3259</v>
      </c>
      <c r="B578">
        <v>6.9</v>
      </c>
      <c r="E578" s="6" t="str">
        <v>Elaine May</v>
      </c>
      <c r="F578" s="6" cm="1">
        <f t="array" ref="F578">AVERAGE(IF($A$2:$A$5044=E578,$B$2:$B$5044))</f>
        <v>4.2</v>
      </c>
      <c r="G578" s="6" cm="1">
        <f t="array" ref="G578">COUNT(IF($A$2:$A$5044=E578,1))</f>
        <v>1</v>
      </c>
    </row>
    <row r="579" spans="1:7" x14ac:dyDescent="0.3">
      <c r="A579" t="s">
        <v>2066</v>
      </c>
      <c r="B579">
        <v>4.5</v>
      </c>
      <c r="E579" s="6" t="str">
        <v>Dennie Gordon</v>
      </c>
      <c r="F579" s="6" cm="1">
        <f t="array" ref="F579">AVERAGE(IF($A$2:$A$5044=E579,$B$2:$B$5044))</f>
        <v>5.4</v>
      </c>
      <c r="G579" s="6" cm="1">
        <f t="array" ref="G579">COUNT(IF($A$2:$A$5044=E579,1))</f>
        <v>4</v>
      </c>
    </row>
    <row r="580" spans="1:7" x14ac:dyDescent="0.3">
      <c r="A580" t="s">
        <v>2396</v>
      </c>
      <c r="B580">
        <v>7.1</v>
      </c>
      <c r="E580" s="6" t="str">
        <v>Charles Shyer</v>
      </c>
      <c r="F580" s="6" cm="1">
        <f t="array" ref="F580">AVERAGE(IF($A$2:$A$5044=E580,$B$2:$B$5044))</f>
        <v>6.2</v>
      </c>
      <c r="G580" s="6" cm="1">
        <f t="array" ref="G580">COUNT(IF($A$2:$A$5044=E580,1))</f>
        <v>1</v>
      </c>
    </row>
    <row r="581" spans="1:7" x14ac:dyDescent="0.3">
      <c r="A581" t="s">
        <v>912</v>
      </c>
      <c r="B581">
        <v>6.5</v>
      </c>
      <c r="E581" s="6" t="str">
        <v>Ulu Grosbard</v>
      </c>
      <c r="F581" s="6" cm="1">
        <f t="array" ref="F581">AVERAGE(IF($A$2:$A$5044=E581,$B$2:$B$5044))</f>
        <v>6.3</v>
      </c>
      <c r="G581" s="6" cm="1">
        <f t="array" ref="G581">COUNT(IF($A$2:$A$5044=E581,1))</f>
        <v>1</v>
      </c>
    </row>
    <row r="582" spans="1:7" x14ac:dyDescent="0.3">
      <c r="A582" t="s">
        <v>3281</v>
      </c>
      <c r="B582">
        <v>5.3</v>
      </c>
      <c r="E582" s="6" t="str">
        <v>William Malone</v>
      </c>
      <c r="F582" s="6" cm="1">
        <f t="array" ref="F582">AVERAGE(IF($A$2:$A$5044=E582,$B$2:$B$5044))</f>
        <v>4.4499999999999993</v>
      </c>
      <c r="G582" s="6" cm="1">
        <f t="array" ref="G582">COUNT(IF($A$2:$A$5044=E582,1))</f>
        <v>2</v>
      </c>
    </row>
    <row r="583" spans="1:7" x14ac:dyDescent="0.3">
      <c r="A583" t="s">
        <v>912</v>
      </c>
      <c r="B583">
        <v>6.7</v>
      </c>
      <c r="E583" s="6" t="str">
        <v>Malcolm D. Lee</v>
      </c>
      <c r="F583" s="6" cm="1">
        <f t="array" ref="F583">AVERAGE(IF($A$2:$A$5044=E583,$B$2:$B$5044))</f>
        <v>5.7857142857142856</v>
      </c>
      <c r="G583" s="6" cm="1">
        <f t="array" ref="G583">COUNT(IF($A$2:$A$5044=E583,1))</f>
        <v>7</v>
      </c>
    </row>
    <row r="584" spans="1:7" x14ac:dyDescent="0.3">
      <c r="A584" t="s">
        <v>146</v>
      </c>
      <c r="B584">
        <v>7.2</v>
      </c>
      <c r="E584" s="6" t="str">
        <v>Jerry Jameson</v>
      </c>
      <c r="F584" s="6" cm="1">
        <f t="array" ref="F584">AVERAGE(IF($A$2:$A$5044=E584,$B$2:$B$5044))</f>
        <v>5</v>
      </c>
      <c r="G584" s="6" cm="1">
        <f t="array" ref="G584">COUNT(IF($A$2:$A$5044=E584,1))</f>
        <v>2</v>
      </c>
    </row>
    <row r="585" spans="1:7" x14ac:dyDescent="0.3">
      <c r="A585" t="s">
        <v>306</v>
      </c>
      <c r="B585">
        <v>7.2</v>
      </c>
      <c r="E585" s="6" t="str">
        <v>Mic Rodgers</v>
      </c>
      <c r="F585" s="6" cm="1">
        <f t="array" ref="F585">AVERAGE(IF($A$2:$A$5044=E585,$B$2:$B$5044))</f>
        <v>4.0999999999999996</v>
      </c>
      <c r="G585" s="6" cm="1">
        <f t="array" ref="G585">COUNT(IF($A$2:$A$5044=E585,1))</f>
        <v>1</v>
      </c>
    </row>
    <row r="586" spans="1:7" x14ac:dyDescent="0.3">
      <c r="A586" t="s">
        <v>3303</v>
      </c>
      <c r="B586">
        <v>5.5</v>
      </c>
      <c r="E586" s="6" t="str">
        <v>Christian Alvart</v>
      </c>
      <c r="F586" s="6" cm="1">
        <f t="array" ref="F586">AVERAGE(IF($A$2:$A$5044=E586,$B$2:$B$5044))</f>
        <v>6.5</v>
      </c>
      <c r="G586" s="6" cm="1">
        <f t="array" ref="G586">COUNT(IF($A$2:$A$5044=E586,1))</f>
        <v>2</v>
      </c>
    </row>
    <row r="587" spans="1:7" x14ac:dyDescent="0.3">
      <c r="A587" t="s">
        <v>499</v>
      </c>
      <c r="B587">
        <v>5.8</v>
      </c>
      <c r="E587" s="6" t="str">
        <v>Jean-Marie PoirÃ©</v>
      </c>
      <c r="F587" s="6" cm="1">
        <f t="array" ref="F587">AVERAGE(IF($A$2:$A$5044=E587,$B$2:$B$5044))</f>
        <v>6.2666666666666666</v>
      </c>
      <c r="G587" s="6" cm="1">
        <f t="array" ref="G587">COUNT(IF($A$2:$A$5044=E587,1))</f>
        <v>3</v>
      </c>
    </row>
    <row r="588" spans="1:7" x14ac:dyDescent="0.3">
      <c r="A588" t="s">
        <v>3313</v>
      </c>
      <c r="B588">
        <v>6</v>
      </c>
      <c r="E588" s="6" t="str">
        <v>Marc F. Adler</v>
      </c>
      <c r="F588" s="6" cm="1">
        <f t="array" ref="F588">AVERAGE(IF($A$2:$A$5044=E588,$B$2:$B$5044))</f>
        <v>4.4000000000000004</v>
      </c>
      <c r="G588" s="6" cm="1">
        <f t="array" ref="G588">COUNT(IF($A$2:$A$5044=E588,1))</f>
        <v>1</v>
      </c>
    </row>
    <row r="589" spans="1:7" x14ac:dyDescent="0.3">
      <c r="A589" t="s">
        <v>850</v>
      </c>
      <c r="B589">
        <v>6.6</v>
      </c>
      <c r="E589" s="6" t="str">
        <v>Geoffrey Sax</v>
      </c>
      <c r="F589" s="6" cm="1">
        <f t="array" ref="F589">AVERAGE(IF($A$2:$A$5044=E589,$B$2:$B$5044))</f>
        <v>5.3</v>
      </c>
      <c r="G589" s="6" cm="1">
        <f t="array" ref="G589">COUNT(IF($A$2:$A$5044=E589,1))</f>
        <v>2</v>
      </c>
    </row>
    <row r="590" spans="1:7" x14ac:dyDescent="0.3">
      <c r="A590" t="s">
        <v>1764</v>
      </c>
      <c r="B590">
        <v>8.3000000000000007</v>
      </c>
      <c r="E590" s="6" t="str">
        <v>Richard Shepard</v>
      </c>
      <c r="F590" s="6" cm="1">
        <f t="array" ref="F590">AVERAGE(IF($A$2:$A$5044=E590,$B$2:$B$5044))</f>
        <v>6.6333333333333329</v>
      </c>
      <c r="G590" s="6" cm="1">
        <f t="array" ref="G590">COUNT(IF($A$2:$A$5044=E590,1))</f>
        <v>3</v>
      </c>
    </row>
    <row r="591" spans="1:7" x14ac:dyDescent="0.3">
      <c r="A591" t="s">
        <v>389</v>
      </c>
      <c r="B591">
        <v>6.7</v>
      </c>
      <c r="E591" s="6" t="str">
        <v>Peter Ho-Sun Chan</v>
      </c>
      <c r="F591" s="6" cm="1">
        <f t="array" ref="F591">AVERAGE(IF($A$2:$A$5044=E591,$B$2:$B$5044))</f>
        <v>7.1</v>
      </c>
      <c r="G591" s="6" cm="1">
        <f t="array" ref="G591">COUNT(IF($A$2:$A$5044=E591,1))</f>
        <v>1</v>
      </c>
    </row>
    <row r="592" spans="1:7" x14ac:dyDescent="0.3">
      <c r="A592" t="s">
        <v>260</v>
      </c>
      <c r="B592">
        <v>6</v>
      </c>
      <c r="E592" s="6" t="str">
        <v>Joon-ho Bong</v>
      </c>
      <c r="F592" s="6" cm="1">
        <f t="array" ref="F592">AVERAGE(IF($A$2:$A$5044=E592,$B$2:$B$5044))</f>
        <v>7</v>
      </c>
      <c r="G592" s="6" cm="1">
        <f t="array" ref="G592">COUNT(IF($A$2:$A$5044=E592,1))</f>
        <v>2</v>
      </c>
    </row>
    <row r="593" spans="1:7" x14ac:dyDescent="0.3">
      <c r="A593" t="s">
        <v>2066</v>
      </c>
      <c r="B593">
        <v>7.1</v>
      </c>
      <c r="E593" s="6" t="str">
        <v>Jeff Nathanson</v>
      </c>
      <c r="F593" s="6" cm="1">
        <f t="array" ref="F593">AVERAGE(IF($A$2:$A$5044=E593,$B$2:$B$5044))</f>
        <v>5.7</v>
      </c>
      <c r="G593" s="6" cm="1">
        <f t="array" ref="G593">COUNT(IF($A$2:$A$5044=E593,1))</f>
        <v>1</v>
      </c>
    </row>
    <row r="594" spans="1:7" x14ac:dyDescent="0.3">
      <c r="A594" t="s">
        <v>3334</v>
      </c>
      <c r="B594">
        <v>6</v>
      </c>
      <c r="E594" s="6" t="str">
        <v>S.S. Rajamouli</v>
      </c>
      <c r="F594" s="6" cm="1">
        <f t="array" ref="F594">AVERAGE(IF($A$2:$A$5044=E594,$B$2:$B$5044))</f>
        <v>8.4</v>
      </c>
      <c r="G594" s="6" cm="1">
        <f t="array" ref="G594">COUNT(IF($A$2:$A$5044=E594,1))</f>
        <v>1</v>
      </c>
    </row>
    <row r="595" spans="1:7" x14ac:dyDescent="0.3">
      <c r="B595">
        <v>7.5</v>
      </c>
      <c r="E595" s="6" t="str">
        <v>Charles S. Dutton</v>
      </c>
      <c r="F595" s="6" cm="1">
        <f t="array" ref="F595">AVERAGE(IF($A$2:$A$5044=E595,$B$2:$B$5044))</f>
        <v>5.3</v>
      </c>
      <c r="G595" s="6" cm="1">
        <f t="array" ref="G595">COUNT(IF($A$2:$A$5044=E595,1))</f>
        <v>1</v>
      </c>
    </row>
    <row r="596" spans="1:7" x14ac:dyDescent="0.3">
      <c r="A596" t="s">
        <v>3347</v>
      </c>
      <c r="B596">
        <v>6.9</v>
      </c>
      <c r="E596" s="6" t="str">
        <v>Jonathan Lynn</v>
      </c>
      <c r="F596" s="6" cm="1">
        <f t="array" ref="F596">AVERAGE(IF($A$2:$A$5044=E596,$B$2:$B$5044))</f>
        <v>6.6999999999999993</v>
      </c>
      <c r="G596" s="6" cm="1">
        <f t="array" ref="G596">COUNT(IF($A$2:$A$5044=E596,1))</f>
        <v>4</v>
      </c>
    </row>
    <row r="597" spans="1:7" x14ac:dyDescent="0.3">
      <c r="A597" t="s">
        <v>912</v>
      </c>
      <c r="B597">
        <v>5.6</v>
      </c>
      <c r="E597" s="6" t="str">
        <v>David Carson</v>
      </c>
      <c r="F597" s="6" cm="1">
        <f t="array" ref="F597">AVERAGE(IF($A$2:$A$5044=E597,$B$2:$B$5044))</f>
        <v>6.6</v>
      </c>
      <c r="G597" s="6" cm="1">
        <f t="array" ref="G597">COUNT(IF($A$2:$A$5044=E597,1))</f>
        <v>1</v>
      </c>
    </row>
    <row r="598" spans="1:7" x14ac:dyDescent="0.3">
      <c r="A598" t="s">
        <v>2331</v>
      </c>
      <c r="B598">
        <v>5.6</v>
      </c>
      <c r="E598" s="6" t="str">
        <v>Kar-Wai Wong</v>
      </c>
      <c r="F598" s="6" cm="1">
        <f t="array" ref="F598">AVERAGE(IF($A$2:$A$5044=E598,$B$2:$B$5044))</f>
        <v>6.8999999999999995</v>
      </c>
      <c r="G598" s="6" cm="1">
        <f t="array" ref="G598">COUNT(IF($A$2:$A$5044=E598,1))</f>
        <v>3</v>
      </c>
    </row>
    <row r="599" spans="1:7" x14ac:dyDescent="0.3">
      <c r="A599" t="s">
        <v>3281</v>
      </c>
      <c r="B599">
        <v>4.5</v>
      </c>
      <c r="E599" s="6" t="str">
        <v>Yuefeng Song</v>
      </c>
      <c r="F599" s="6" cm="1">
        <f t="array" ref="F599">AVERAGE(IF($A$2:$A$5044=E599,$B$2:$B$5044))</f>
        <v>6.4</v>
      </c>
      <c r="G599" s="6" cm="1">
        <f t="array" ref="G599">COUNT(IF($A$2:$A$5044=E599,1))</f>
        <v>1</v>
      </c>
    </row>
    <row r="600" spans="1:7" x14ac:dyDescent="0.3">
      <c r="A600" t="s">
        <v>3367</v>
      </c>
      <c r="B600">
        <v>7.1</v>
      </c>
      <c r="E600" s="6" t="str">
        <v>Norman Jewison</v>
      </c>
      <c r="F600" s="6" cm="1">
        <f t="array" ref="F600">AVERAGE(IF($A$2:$A$5044=E600,$B$2:$B$5044))</f>
        <v>6.7</v>
      </c>
      <c r="G600" s="6" cm="1">
        <f t="array" ref="G600">COUNT(IF($A$2:$A$5044=E600,1))</f>
        <v>5</v>
      </c>
    </row>
    <row r="601" spans="1:7" x14ac:dyDescent="0.3">
      <c r="A601" t="s">
        <v>3098</v>
      </c>
      <c r="B601">
        <v>6.5</v>
      </c>
      <c r="E601" s="6" t="str">
        <v>David Mirkin</v>
      </c>
      <c r="F601" s="6" cm="1">
        <f t="array" ref="F601">AVERAGE(IF($A$2:$A$5044=E601,$B$2:$B$5044))</f>
        <v>6.2</v>
      </c>
      <c r="G601" s="6" cm="1">
        <f t="array" ref="G601">COUNT(IF($A$2:$A$5044=E601,1))</f>
        <v>1</v>
      </c>
    </row>
    <row r="602" spans="1:7" x14ac:dyDescent="0.3">
      <c r="A602" t="s">
        <v>3376</v>
      </c>
      <c r="B602">
        <v>6.4</v>
      </c>
      <c r="E602" s="6" t="str">
        <v>Luis Mandoki</v>
      </c>
      <c r="F602" s="6" cm="1">
        <f t="array" ref="F602">AVERAGE(IF($A$2:$A$5044=E602,$B$2:$B$5044))</f>
        <v>5.85</v>
      </c>
      <c r="G602" s="6" cm="1">
        <f t="array" ref="G602">COUNT(IF($A$2:$A$5044=E602,1))</f>
        <v>2</v>
      </c>
    </row>
    <row r="603" spans="1:7" x14ac:dyDescent="0.3">
      <c r="A603" t="s">
        <v>876</v>
      </c>
      <c r="B603">
        <v>5.8</v>
      </c>
      <c r="E603" s="6" t="str">
        <v>Lee Daniels</v>
      </c>
      <c r="F603" s="6" cm="1">
        <f t="array" ref="F603">AVERAGE(IF($A$2:$A$5044=E603,$B$2:$B$5044))</f>
        <v>7.2666666666666666</v>
      </c>
      <c r="G603" s="6" cm="1">
        <f t="array" ref="G603">COUNT(IF($A$2:$A$5044=E603,1))</f>
        <v>3</v>
      </c>
    </row>
    <row r="604" spans="1:7" x14ac:dyDescent="0.3">
      <c r="A604" t="s">
        <v>255</v>
      </c>
      <c r="B604">
        <v>8</v>
      </c>
      <c r="E604" s="6" t="str">
        <v>Jeb Stuart</v>
      </c>
      <c r="F604" s="6" cm="1">
        <f t="array" ref="F604">AVERAGE(IF($A$2:$A$5044=E604,$B$2:$B$5044))</f>
        <v>6.5500000000000007</v>
      </c>
      <c r="G604" s="6" cm="1">
        <f t="array" ref="G604">COUNT(IF($A$2:$A$5044=E604,1))</f>
        <v>2</v>
      </c>
    </row>
    <row r="605" spans="1:7" x14ac:dyDescent="0.3">
      <c r="A605" t="s">
        <v>3066</v>
      </c>
      <c r="B605">
        <v>6.2</v>
      </c>
      <c r="E605" s="6" t="str">
        <v>Steve Miner</v>
      </c>
      <c r="F605" s="6" cm="1">
        <f t="array" ref="F605">AVERAGE(IF($A$2:$A$5044=E605,$B$2:$B$5044))</f>
        <v>5.76</v>
      </c>
      <c r="G605" s="6" cm="1">
        <f t="array" ref="G605">COUNT(IF($A$2:$A$5044=E605,1))</f>
        <v>5</v>
      </c>
    </row>
    <row r="606" spans="1:7" x14ac:dyDescent="0.3">
      <c r="A606" t="s">
        <v>389</v>
      </c>
      <c r="B606">
        <v>7.2</v>
      </c>
      <c r="E606" s="6" t="str">
        <v>Paul Thomas Anderson</v>
      </c>
      <c r="F606" s="6" cm="1">
        <f t="array" ref="F606">AVERAGE(IF($A$2:$A$5044=E606,$B$2:$B$5044))</f>
        <v>7.5166666666666666</v>
      </c>
      <c r="G606" s="6" cm="1">
        <f t="array" ref="G606">COUNT(IF($A$2:$A$5044=E606,1))</f>
        <v>6</v>
      </c>
    </row>
    <row r="607" spans="1:7" x14ac:dyDescent="0.3">
      <c r="A607" t="s">
        <v>3401</v>
      </c>
      <c r="B607">
        <v>6.1</v>
      </c>
      <c r="E607" s="6" t="str">
        <v>David Leland</v>
      </c>
      <c r="F607" s="6" cm="1">
        <f t="array" ref="F607">AVERAGE(IF($A$2:$A$5044=E607,$B$2:$B$5044))</f>
        <v>5.55</v>
      </c>
      <c r="G607" s="6" cm="1">
        <f t="array" ref="G607">COUNT(IF($A$2:$A$5044=E607,1))</f>
        <v>2</v>
      </c>
    </row>
    <row r="608" spans="1:7" x14ac:dyDescent="0.3">
      <c r="A608" t="s">
        <v>29</v>
      </c>
      <c r="B608">
        <v>7.6</v>
      </c>
      <c r="E608" s="6" t="str">
        <v>J Blakeson</v>
      </c>
      <c r="F608" s="6" cm="1">
        <f t="array" ref="F608">AVERAGE(IF($A$2:$A$5044=E608,$B$2:$B$5044))</f>
        <v>5.2</v>
      </c>
      <c r="G608" s="6" cm="1">
        <f t="array" ref="G608">COUNT(IF($A$2:$A$5044=E608,1))</f>
        <v>1</v>
      </c>
    </row>
    <row r="609" spans="1:7" x14ac:dyDescent="0.3">
      <c r="A609" t="s">
        <v>760</v>
      </c>
      <c r="B609">
        <v>6.3</v>
      </c>
      <c r="E609" s="6" t="str">
        <v>Ryan Coogler</v>
      </c>
      <c r="F609" s="6" cm="1">
        <f t="array" ref="F609">AVERAGE(IF($A$2:$A$5044=E609,$B$2:$B$5044))</f>
        <v>7.6</v>
      </c>
      <c r="G609" s="6" cm="1">
        <f t="array" ref="G609">COUNT(IF($A$2:$A$5044=E609,1))</f>
        <v>2</v>
      </c>
    </row>
    <row r="610" spans="1:7" x14ac:dyDescent="0.3">
      <c r="A610" t="s">
        <v>3414</v>
      </c>
      <c r="B610">
        <v>6.3</v>
      </c>
      <c r="E610" s="6" t="str">
        <v>Kirk Jones</v>
      </c>
      <c r="F610" s="6" cm="1">
        <f t="array" ref="F610">AVERAGE(IF($A$2:$A$5044=E610,$B$2:$B$5044))</f>
        <v>6.6</v>
      </c>
      <c r="G610" s="6" cm="1">
        <f t="array" ref="G610">COUNT(IF($A$2:$A$5044=E610,1))</f>
        <v>5</v>
      </c>
    </row>
    <row r="611" spans="1:7" x14ac:dyDescent="0.3">
      <c r="A611" t="s">
        <v>1015</v>
      </c>
      <c r="B611">
        <v>6.3</v>
      </c>
      <c r="E611" s="6" t="str">
        <v>Ethan Coen</v>
      </c>
      <c r="F611" s="6" cm="1">
        <f t="array" ref="F611">AVERAGE(IF($A$2:$A$5044=E611,$B$2:$B$5044))</f>
        <v>7.1142857142857139</v>
      </c>
      <c r="G611" s="6" cm="1">
        <f t="array" ref="G611">COUNT(IF($A$2:$A$5044=E611,1))</f>
        <v>7</v>
      </c>
    </row>
    <row r="612" spans="1:7" x14ac:dyDescent="0.3">
      <c r="A612" t="s">
        <v>692</v>
      </c>
      <c r="B612">
        <v>7.7</v>
      </c>
      <c r="E612" s="6" t="str">
        <v>Jennifer Flackett</v>
      </c>
      <c r="F612" s="6" cm="1">
        <f t="array" ref="F612">AVERAGE(IF($A$2:$A$5044=E612,$B$2:$B$5044))</f>
        <v>6</v>
      </c>
      <c r="G612" s="6" cm="1">
        <f t="array" ref="G612">COUNT(IF($A$2:$A$5044=E612,1))</f>
        <v>1</v>
      </c>
    </row>
    <row r="613" spans="1:7" x14ac:dyDescent="0.3">
      <c r="A613" t="s">
        <v>2396</v>
      </c>
      <c r="B613">
        <v>7</v>
      </c>
      <c r="E613" s="6" t="str">
        <v>Kevin Smith</v>
      </c>
      <c r="F613" s="6" cm="1">
        <f t="array" ref="F613">AVERAGE(IF($A$2:$A$5044=E613,$B$2:$B$5044))</f>
        <v>6.5666666666666664</v>
      </c>
      <c r="G613" s="6" cm="1">
        <f t="array" ref="G613">COUNT(IF($A$2:$A$5044=E613,1))</f>
        <v>12</v>
      </c>
    </row>
    <row r="614" spans="1:7" x14ac:dyDescent="0.3">
      <c r="A614" t="s">
        <v>850</v>
      </c>
      <c r="B614">
        <v>5.3</v>
      </c>
      <c r="E614" s="6" t="str">
        <v>Christian Ditter</v>
      </c>
      <c r="F614" s="6" cm="1">
        <f t="array" ref="F614">AVERAGE(IF($A$2:$A$5044=E614,$B$2:$B$5044))</f>
        <v>6.1</v>
      </c>
      <c r="G614" s="6" cm="1">
        <f t="array" ref="G614">COUNT(IF($A$2:$A$5044=E614,1))</f>
        <v>1</v>
      </c>
    </row>
    <row r="615" spans="1:7" x14ac:dyDescent="0.3">
      <c r="A615" t="s">
        <v>1324</v>
      </c>
      <c r="B615">
        <v>5.6</v>
      </c>
      <c r="E615" s="6" t="str">
        <v>Charles Martin Smith</v>
      </c>
      <c r="F615" s="6" cm="1">
        <f t="array" ref="F615">AVERAGE(IF($A$2:$A$5044=E615,$B$2:$B$5044))</f>
        <v>6.1333333333333329</v>
      </c>
      <c r="G615" s="6" cm="1">
        <f t="array" ref="G615">COUNT(IF($A$2:$A$5044=E615,1))</f>
        <v>3</v>
      </c>
    </row>
    <row r="616" spans="1:7" x14ac:dyDescent="0.3">
      <c r="A616" t="s">
        <v>3444</v>
      </c>
      <c r="B616">
        <v>5.2</v>
      </c>
      <c r="E616" s="6" t="str">
        <v>Fedor Bondarchuk</v>
      </c>
      <c r="F616" s="6" cm="1">
        <f t="array" ref="F616">AVERAGE(IF($A$2:$A$5044=E616,$B$2:$B$5044))</f>
        <v>5.3</v>
      </c>
      <c r="G616" s="6" cm="1">
        <f t="array" ref="G616">COUNT(IF($A$2:$A$5044=E616,1))</f>
        <v>1</v>
      </c>
    </row>
    <row r="617" spans="1:7" x14ac:dyDescent="0.3">
      <c r="A617" t="s">
        <v>3281</v>
      </c>
      <c r="B617">
        <v>5.4</v>
      </c>
      <c r="E617" s="6" t="str">
        <v>Irvin Kershner</v>
      </c>
      <c r="F617" s="6" cm="1">
        <f t="array" ref="F617">AVERAGE(IF($A$2:$A$5044=E617,$B$2:$B$5044))</f>
        <v>7.5</v>
      </c>
      <c r="G617" s="6" cm="1">
        <f t="array" ref="G617">COUNT(IF($A$2:$A$5044=E617,1))</f>
        <v>2</v>
      </c>
    </row>
    <row r="618" spans="1:7" x14ac:dyDescent="0.3">
      <c r="A618" t="s">
        <v>3456</v>
      </c>
      <c r="B618">
        <v>6.4</v>
      </c>
      <c r="E618" s="6" t="str">
        <v>Steve Pink</v>
      </c>
      <c r="F618" s="6" cm="1">
        <f t="array" ref="F618">AVERAGE(IF($A$2:$A$5044=E618,$B$2:$B$5044))</f>
        <v>5.8666666666666671</v>
      </c>
      <c r="G618" s="6" cm="1">
        <f t="array" ref="G618">COUNT(IF($A$2:$A$5044=E618,1))</f>
        <v>3</v>
      </c>
    </row>
    <row r="619" spans="1:7" x14ac:dyDescent="0.3">
      <c r="A619" t="s">
        <v>2612</v>
      </c>
      <c r="B619">
        <v>5.9</v>
      </c>
      <c r="E619" s="6" t="str">
        <v>Scott Hicks</v>
      </c>
      <c r="F619" s="6" cm="1">
        <f t="array" ref="F619">AVERAGE(IF($A$2:$A$5044=E619,$B$2:$B$5044))</f>
        <v>6.8400000000000007</v>
      </c>
      <c r="G619" s="6" cm="1">
        <f t="array" ref="G619">COUNT(IF($A$2:$A$5044=E619,1))</f>
        <v>5</v>
      </c>
    </row>
    <row r="620" spans="1:7" x14ac:dyDescent="0.3">
      <c r="A620" t="s">
        <v>3470</v>
      </c>
      <c r="B620">
        <v>6.3</v>
      </c>
      <c r="E620" s="6" t="str">
        <v>Chris Rock</v>
      </c>
      <c r="F620" s="6" cm="1">
        <f t="array" ref="F620">AVERAGE(IF($A$2:$A$5044=E620,$B$2:$B$5044))</f>
        <v>5.8</v>
      </c>
      <c r="G620" s="6" cm="1">
        <f t="array" ref="G620">COUNT(IF($A$2:$A$5044=E620,1))</f>
        <v>3</v>
      </c>
    </row>
    <row r="621" spans="1:7" x14ac:dyDescent="0.3">
      <c r="A621" t="s">
        <v>3475</v>
      </c>
      <c r="B621">
        <v>6.5</v>
      </c>
      <c r="E621" s="6" t="str">
        <v>Wilson Yip</v>
      </c>
      <c r="F621" s="6" cm="1">
        <f t="array" ref="F621">AVERAGE(IF($A$2:$A$5044=E621,$B$2:$B$5044))</f>
        <v>7.2</v>
      </c>
      <c r="G621" s="6" cm="1">
        <f t="array" ref="G621">COUNT(IF($A$2:$A$5044=E621,1))</f>
        <v>1</v>
      </c>
    </row>
    <row r="622" spans="1:7" x14ac:dyDescent="0.3">
      <c r="A622" t="s">
        <v>1311</v>
      </c>
      <c r="B622">
        <v>3</v>
      </c>
      <c r="E622" s="6" t="str">
        <v>Robert Wise</v>
      </c>
      <c r="F622" s="6" cm="1">
        <f t="array" ref="F622">AVERAGE(IF($A$2:$A$5044=E622,$B$2:$B$5044))</f>
        <v>7.2</v>
      </c>
      <c r="G622" s="6" cm="1">
        <f t="array" ref="G622">COUNT(IF($A$2:$A$5044=E622,1))</f>
        <v>3</v>
      </c>
    </row>
    <row r="623" spans="1:7" x14ac:dyDescent="0.3">
      <c r="A623" t="s">
        <v>3483</v>
      </c>
      <c r="B623">
        <v>3.6</v>
      </c>
      <c r="E623" s="6" t="str">
        <v>Kevin Rodney Sullivan</v>
      </c>
      <c r="F623" s="6" cm="1">
        <f t="array" ref="F623">AVERAGE(IF($A$2:$A$5044=E623,$B$2:$B$5044))</f>
        <v>5.7</v>
      </c>
      <c r="G623" s="6" cm="1">
        <f t="array" ref="G623">COUNT(IF($A$2:$A$5044=E623,1))</f>
        <v>3</v>
      </c>
    </row>
    <row r="624" spans="1:7" x14ac:dyDescent="0.3">
      <c r="A624" t="s">
        <v>3489</v>
      </c>
      <c r="B624">
        <v>5.8</v>
      </c>
      <c r="E624" s="6" t="str">
        <v>Kevin Munroe</v>
      </c>
      <c r="F624" s="6" cm="1">
        <f t="array" ref="F624">AVERAGE(IF($A$2:$A$5044=E624,$B$2:$B$5044))</f>
        <v>5.6999999999999993</v>
      </c>
      <c r="G624" s="6" cm="1">
        <f t="array" ref="G624">COUNT(IF($A$2:$A$5044=E624,1))</f>
        <v>2</v>
      </c>
    </row>
    <row r="625" spans="1:7" x14ac:dyDescent="0.3">
      <c r="A625" t="s">
        <v>3494</v>
      </c>
      <c r="B625">
        <v>6.2</v>
      </c>
      <c r="E625" s="6" t="str">
        <v>Michael Tollin</v>
      </c>
      <c r="F625" s="6" cm="1">
        <f t="array" ref="F625">AVERAGE(IF($A$2:$A$5044=E625,$B$2:$B$5044))</f>
        <v>5.9</v>
      </c>
      <c r="G625" s="6" cm="1">
        <f t="array" ref="G625">COUNT(IF($A$2:$A$5044=E625,1))</f>
        <v>2</v>
      </c>
    </row>
    <row r="626" spans="1:7" x14ac:dyDescent="0.3">
      <c r="A626" t="s">
        <v>1582</v>
      </c>
      <c r="B626">
        <v>5.6</v>
      </c>
      <c r="E626" s="6" t="str">
        <v>Patrick Tatopoulos</v>
      </c>
      <c r="F626" s="6" cm="1">
        <f t="array" ref="F626">AVERAGE(IF($A$2:$A$5044=E626,$B$2:$B$5044))</f>
        <v>6.6</v>
      </c>
      <c r="G626" s="6" cm="1">
        <f t="array" ref="G626">COUNT(IF($A$2:$A$5044=E626,1))</f>
        <v>1</v>
      </c>
    </row>
    <row r="627" spans="1:7" x14ac:dyDescent="0.3">
      <c r="A627" t="s">
        <v>1633</v>
      </c>
      <c r="B627">
        <v>5.4</v>
      </c>
      <c r="E627" s="6" t="str">
        <v>Gary David Goldberg</v>
      </c>
      <c r="F627" s="6" cm="1">
        <f t="array" ref="F627">AVERAGE(IF($A$2:$A$5044=E627,$B$2:$B$5044))</f>
        <v>5.9</v>
      </c>
      <c r="G627" s="6" cm="1">
        <f t="array" ref="G627">COUNT(IF($A$2:$A$5044=E627,1))</f>
        <v>1</v>
      </c>
    </row>
    <row r="628" spans="1:7" x14ac:dyDescent="0.3">
      <c r="A628" t="s">
        <v>3511</v>
      </c>
      <c r="B628">
        <v>6.1</v>
      </c>
      <c r="E628" s="6" t="str">
        <v>Tobe Hooper</v>
      </c>
      <c r="F628" s="6" cm="1">
        <f t="array" ref="F628">AVERAGE(IF($A$2:$A$5044=E628,$B$2:$B$5044))</f>
        <v>6.7</v>
      </c>
      <c r="G628" s="6" cm="1">
        <f t="array" ref="G628">COUNT(IF($A$2:$A$5044=E628,1))</f>
        <v>7</v>
      </c>
    </row>
    <row r="629" spans="1:7" x14ac:dyDescent="0.3">
      <c r="A629" t="s">
        <v>3516</v>
      </c>
      <c r="B629">
        <v>4.2</v>
      </c>
      <c r="E629" s="6" t="str">
        <v>Alan Poul</v>
      </c>
      <c r="F629" s="6" cm="1">
        <f t="array" ref="F629">AVERAGE(IF($A$2:$A$5044=E629,$B$2:$B$5044))</f>
        <v>5.3</v>
      </c>
      <c r="G629" s="6" cm="1">
        <f t="array" ref="G629">COUNT(IF($A$2:$A$5044=E629,1))</f>
        <v>1</v>
      </c>
    </row>
    <row r="630" spans="1:7" x14ac:dyDescent="0.3">
      <c r="A630" t="s">
        <v>3523</v>
      </c>
      <c r="B630">
        <v>6.7</v>
      </c>
      <c r="E630" s="6" t="str">
        <v>Luke Greenfield</v>
      </c>
      <c r="F630" s="6" cm="1">
        <f t="array" ref="F630">AVERAGE(IF($A$2:$A$5044=E630,$B$2:$B$5044))</f>
        <v>6</v>
      </c>
      <c r="G630" s="6" cm="1">
        <f t="array" ref="G630">COUNT(IF($A$2:$A$5044=E630,1))</f>
        <v>4</v>
      </c>
    </row>
    <row r="631" spans="1:7" x14ac:dyDescent="0.3">
      <c r="A631" t="s">
        <v>2066</v>
      </c>
      <c r="B631">
        <v>4.2</v>
      </c>
      <c r="E631" s="6" t="str">
        <v>Gil Junger</v>
      </c>
      <c r="F631" s="6" cm="1">
        <f t="array" ref="F631">AVERAGE(IF($A$2:$A$5044=E631,$B$2:$B$5044))</f>
        <v>6</v>
      </c>
      <c r="G631" s="6" cm="1">
        <f t="array" ref="G631">COUNT(IF($A$2:$A$5044=E631,1))</f>
        <v>2</v>
      </c>
    </row>
    <row r="632" spans="1:7" x14ac:dyDescent="0.3">
      <c r="A632" t="s">
        <v>3536</v>
      </c>
      <c r="B632">
        <v>6.4</v>
      </c>
      <c r="E632" s="6" t="str">
        <v>Michael Ritchie</v>
      </c>
      <c r="F632" s="6" cm="1">
        <f t="array" ref="F632">AVERAGE(IF($A$2:$A$5044=E632,$B$2:$B$5044))</f>
        <v>6.2</v>
      </c>
      <c r="G632" s="6" cm="1">
        <f t="array" ref="G632">COUNT(IF($A$2:$A$5044=E632,1))</f>
        <v>3</v>
      </c>
    </row>
    <row r="633" spans="1:7" x14ac:dyDescent="0.3">
      <c r="A633" t="s">
        <v>3541</v>
      </c>
      <c r="B633">
        <v>4.9000000000000004</v>
      </c>
      <c r="E633" s="6" t="str">
        <v>Steven E. de Souza</v>
      </c>
      <c r="F633" s="6" cm="1">
        <f t="array" ref="F633">AVERAGE(IF($A$2:$A$5044=E633,$B$2:$B$5044))</f>
        <v>3.8</v>
      </c>
      <c r="G633" s="6" cm="1">
        <f t="array" ref="G633">COUNT(IF($A$2:$A$5044=E633,1))</f>
        <v>1</v>
      </c>
    </row>
    <row r="634" spans="1:7" x14ac:dyDescent="0.3">
      <c r="A634" t="s">
        <v>1954</v>
      </c>
      <c r="B634">
        <v>6.8</v>
      </c>
      <c r="E634" s="6" t="str">
        <v>Alexandre Aja</v>
      </c>
      <c r="F634" s="6" cm="1">
        <f t="array" ref="F634">AVERAGE(IF($A$2:$A$5044=E634,$B$2:$B$5044))</f>
        <v>6.2250000000000005</v>
      </c>
      <c r="G634" s="6" cm="1">
        <f t="array" ref="G634">COUNT(IF($A$2:$A$5044=E634,1))</f>
        <v>4</v>
      </c>
    </row>
    <row r="635" spans="1:7" x14ac:dyDescent="0.3">
      <c r="A635" t="s">
        <v>2976</v>
      </c>
      <c r="B635">
        <v>7.7</v>
      </c>
      <c r="E635" s="6" t="str">
        <v>Michael Rymer</v>
      </c>
      <c r="F635" s="6" cm="1">
        <f t="array" ref="F635">AVERAGE(IF($A$2:$A$5044=E635,$B$2:$B$5044))</f>
        <v>5.65</v>
      </c>
      <c r="G635" s="6" cm="1">
        <f t="array" ref="G635">COUNT(IF($A$2:$A$5044=E635,1))</f>
        <v>2</v>
      </c>
    </row>
    <row r="636" spans="1:7" x14ac:dyDescent="0.3">
      <c r="A636" t="s">
        <v>3552</v>
      </c>
      <c r="B636">
        <v>5.6</v>
      </c>
      <c r="E636" s="6" t="str">
        <v>Hugh Wilson</v>
      </c>
      <c r="F636" s="6" cm="1">
        <f t="array" ref="F636">AVERAGE(IF($A$2:$A$5044=E636,$B$2:$B$5044))</f>
        <v>5.8250000000000002</v>
      </c>
      <c r="G636" s="6" cm="1">
        <f t="array" ref="G636">COUNT(IF($A$2:$A$5044=E636,1))</f>
        <v>4</v>
      </c>
    </row>
    <row r="637" spans="1:7" x14ac:dyDescent="0.3">
      <c r="A637" t="s">
        <v>2513</v>
      </c>
      <c r="B637">
        <v>6.4</v>
      </c>
      <c r="E637" s="6" t="str">
        <v>Mike Hodges</v>
      </c>
      <c r="F637" s="6" cm="1">
        <f t="array" ref="F637">AVERAGE(IF($A$2:$A$5044=E637,$B$2:$B$5044))</f>
        <v>6.4</v>
      </c>
      <c r="G637" s="6" cm="1">
        <f t="array" ref="G637">COUNT(IF($A$2:$A$5044=E637,1))</f>
        <v>1</v>
      </c>
    </row>
    <row r="638" spans="1:7" x14ac:dyDescent="0.3">
      <c r="A638" t="s">
        <v>3563</v>
      </c>
      <c r="B638">
        <v>7.2</v>
      </c>
      <c r="E638" s="6" t="str">
        <v>Scott Mann</v>
      </c>
      <c r="F638" s="6" cm="1">
        <f t="array" ref="F638">AVERAGE(IF($A$2:$A$5044=E638,$B$2:$B$5044))</f>
        <v>6.1</v>
      </c>
      <c r="G638" s="6" cm="1">
        <f t="array" ref="G638">COUNT(IF($A$2:$A$5044=E638,1))</f>
        <v>2</v>
      </c>
    </row>
    <row r="639" spans="1:7" x14ac:dyDescent="0.3">
      <c r="A639" t="s">
        <v>3572</v>
      </c>
      <c r="B639">
        <v>6</v>
      </c>
      <c r="E639" s="6" t="str">
        <v>Susanna White</v>
      </c>
      <c r="F639" s="6" cm="1">
        <f t="array" ref="F639">AVERAGE(IF($A$2:$A$5044=E639,$B$2:$B$5044))</f>
        <v>6.25</v>
      </c>
      <c r="G639" s="6" cm="1">
        <f t="array" ref="G639">COUNT(IF($A$2:$A$5044=E639,1))</f>
        <v>2</v>
      </c>
    </row>
    <row r="640" spans="1:7" x14ac:dyDescent="0.3">
      <c r="A640" t="s">
        <v>3494</v>
      </c>
      <c r="B640">
        <v>5.9</v>
      </c>
      <c r="E640" s="6" t="str">
        <v>Chris Carter</v>
      </c>
      <c r="F640" s="6" cm="1">
        <f t="array" ref="F640">AVERAGE(IF($A$2:$A$5044=E640,$B$2:$B$5044))</f>
        <v>5.9</v>
      </c>
      <c r="G640" s="6" cm="1">
        <f t="array" ref="G640">COUNT(IF($A$2:$A$5044=E640,1))</f>
        <v>1</v>
      </c>
    </row>
    <row r="641" spans="1:7" x14ac:dyDescent="0.3">
      <c r="A641" t="s">
        <v>1633</v>
      </c>
      <c r="B641">
        <v>7.9</v>
      </c>
      <c r="E641" s="6" t="str">
        <v>Tommy O'Haver</v>
      </c>
      <c r="F641" s="6" cm="1">
        <f t="array" ref="F641">AVERAGE(IF($A$2:$A$5044=E641,$B$2:$B$5044))</f>
        <v>6.05</v>
      </c>
      <c r="G641" s="6" cm="1">
        <f t="array" ref="G641">COUNT(IF($A$2:$A$5044=E641,1))</f>
        <v>2</v>
      </c>
    </row>
    <row r="642" spans="1:7" x14ac:dyDescent="0.3">
      <c r="A642" t="s">
        <v>3585</v>
      </c>
      <c r="B642">
        <v>6.8</v>
      </c>
      <c r="E642" s="6" t="str">
        <v>Peter Landesman</v>
      </c>
      <c r="F642" s="6" cm="1">
        <f t="array" ref="F642">AVERAGE(IF($A$2:$A$5044=E642,$B$2:$B$5044))</f>
        <v>7.1</v>
      </c>
      <c r="G642" s="6" cm="1">
        <f t="array" ref="G642">COUNT(IF($A$2:$A$5044=E642,1))</f>
        <v>1</v>
      </c>
    </row>
    <row r="643" spans="1:7" x14ac:dyDescent="0.3">
      <c r="A643" t="s">
        <v>187</v>
      </c>
      <c r="B643">
        <v>7.1</v>
      </c>
      <c r="E643" s="6" t="str">
        <v>Gary Chapman</v>
      </c>
      <c r="F643" s="6" cm="1">
        <f t="array" ref="F643">AVERAGE(IF($A$2:$A$5044=E643,$B$2:$B$5044))</f>
        <v>5.6</v>
      </c>
      <c r="G643" s="6" cm="1">
        <f t="array" ref="G643">COUNT(IF($A$2:$A$5044=E643,1))</f>
        <v>1</v>
      </c>
    </row>
    <row r="644" spans="1:7" x14ac:dyDescent="0.3">
      <c r="A644" t="s">
        <v>1965</v>
      </c>
      <c r="B644">
        <v>5.9</v>
      </c>
      <c r="E644" s="6" t="str">
        <v>Craig Mazin</v>
      </c>
      <c r="F644" s="6" cm="1">
        <f t="array" ref="F644">AVERAGE(IF($A$2:$A$5044=E644,$B$2:$B$5044))</f>
        <v>5.25</v>
      </c>
      <c r="G644" s="6" cm="1">
        <f t="array" ref="G644">COUNT(IF($A$2:$A$5044=E644,1))</f>
        <v>2</v>
      </c>
    </row>
    <row r="645" spans="1:7" x14ac:dyDescent="0.3">
      <c r="A645" t="s">
        <v>2156</v>
      </c>
      <c r="B645">
        <v>5.9</v>
      </c>
      <c r="E645" s="6" t="str">
        <v>Allen Hughes</v>
      </c>
      <c r="F645" s="6" cm="1">
        <f t="array" ref="F645">AVERAGE(IF($A$2:$A$5044=E645,$B$2:$B$5044))</f>
        <v>6.2</v>
      </c>
      <c r="G645" s="6" cm="1">
        <f t="array" ref="G645">COUNT(IF($A$2:$A$5044=E645,1))</f>
        <v>1</v>
      </c>
    </row>
    <row r="646" spans="1:7" x14ac:dyDescent="0.3">
      <c r="A646" t="s">
        <v>2461</v>
      </c>
      <c r="B646">
        <v>6.2</v>
      </c>
      <c r="E646" s="6" t="str">
        <v>Kimble Rendall</v>
      </c>
      <c r="F646" s="6" cm="1">
        <f t="array" ref="F646">AVERAGE(IF($A$2:$A$5044=E646,$B$2:$B$5044))</f>
        <v>5.2</v>
      </c>
      <c r="G646" s="6" cm="1">
        <f t="array" ref="G646">COUNT(IF($A$2:$A$5044=E646,1))</f>
        <v>1</v>
      </c>
    </row>
    <row r="647" spans="1:7" x14ac:dyDescent="0.3">
      <c r="B647">
        <v>7.4</v>
      </c>
      <c r="E647" s="6" t="str">
        <v>Peter Yates</v>
      </c>
      <c r="F647" s="6" cm="1">
        <f t="array" ref="F647">AVERAGE(IF($A$2:$A$5044=E647,$B$2:$B$5044))</f>
        <v>6</v>
      </c>
      <c r="G647" s="6" cm="1">
        <f t="array" ref="G647">COUNT(IF($A$2:$A$5044=E647,1))</f>
        <v>1</v>
      </c>
    </row>
    <row r="648" spans="1:7" x14ac:dyDescent="0.3">
      <c r="A648" t="s">
        <v>3613</v>
      </c>
      <c r="B648">
        <v>7</v>
      </c>
      <c r="E648" s="6" t="str">
        <v>Lasse HallstrÃ¶m</v>
      </c>
      <c r="F648" s="6" cm="1">
        <f t="array" ref="F648">AVERAGE(IF($A$2:$A$5044=E648,$B$2:$B$5044))</f>
        <v>7.1111111111111107</v>
      </c>
      <c r="G648" s="6" cm="1">
        <f t="array" ref="G648">COUNT(IF($A$2:$A$5044=E648,1))</f>
        <v>9</v>
      </c>
    </row>
    <row r="649" spans="1:7" x14ac:dyDescent="0.3">
      <c r="A649" t="s">
        <v>3618</v>
      </c>
      <c r="B649">
        <v>5.4</v>
      </c>
      <c r="E649" s="6" t="str">
        <v>Jean-Marc VallÃ©e</v>
      </c>
      <c r="F649" s="6" cm="1">
        <f t="array" ref="F649">AVERAGE(IF($A$2:$A$5044=E649,$B$2:$B$5044))</f>
        <v>7.4666666666666659</v>
      </c>
      <c r="G649" s="6" cm="1">
        <f t="array" ref="G649">COUNT(IF($A$2:$A$5044=E649,1))</f>
        <v>3</v>
      </c>
    </row>
    <row r="650" spans="1:7" x14ac:dyDescent="0.3">
      <c r="A650" t="s">
        <v>389</v>
      </c>
      <c r="B650">
        <v>8.6</v>
      </c>
      <c r="E650" s="6" t="str">
        <v>Hark Tsui</v>
      </c>
      <c r="F650" s="6" cm="1">
        <f t="array" ref="F650">AVERAGE(IF($A$2:$A$5044=E650,$B$2:$B$5044))</f>
        <v>4.8</v>
      </c>
      <c r="G650" s="6" cm="1">
        <f t="array" ref="G650">COUNT(IF($A$2:$A$5044=E650,1))</f>
        <v>1</v>
      </c>
    </row>
    <row r="651" spans="1:7" x14ac:dyDescent="0.3">
      <c r="A651" t="s">
        <v>3627</v>
      </c>
      <c r="B651">
        <v>6.5</v>
      </c>
      <c r="E651" s="6" t="str">
        <v>Lexi Alexander</v>
      </c>
      <c r="F651" s="6" cm="1">
        <f t="array" ref="F651">AVERAGE(IF($A$2:$A$5044=E651,$B$2:$B$5044))</f>
        <v>6</v>
      </c>
      <c r="G651" s="6" cm="1">
        <f t="array" ref="G651">COUNT(IF($A$2:$A$5044=E651,1))</f>
        <v>1</v>
      </c>
    </row>
    <row r="652" spans="1:7" x14ac:dyDescent="0.3">
      <c r="A652" t="s">
        <v>2367</v>
      </c>
      <c r="B652">
        <v>6.4</v>
      </c>
      <c r="E652" s="6" t="str">
        <v>Ronny Yu</v>
      </c>
      <c r="F652" s="6" cm="1">
        <f t="array" ref="F652">AVERAGE(IF($A$2:$A$5044=E652,$B$2:$B$5044))</f>
        <v>5.5</v>
      </c>
      <c r="G652" s="6" cm="1">
        <f t="array" ref="G652">COUNT(IF($A$2:$A$5044=E652,1))</f>
        <v>4</v>
      </c>
    </row>
    <row r="653" spans="1:7" x14ac:dyDescent="0.3">
      <c r="A653" t="s">
        <v>1807</v>
      </c>
      <c r="B653">
        <v>7.6</v>
      </c>
      <c r="E653" s="6" t="str">
        <v>Bille August</v>
      </c>
      <c r="F653" s="6" cm="1">
        <f t="array" ref="F653">AVERAGE(IF($A$2:$A$5044=E653,$B$2:$B$5044))</f>
        <v>6.75</v>
      </c>
      <c r="G653" s="6" cm="1">
        <f t="array" ref="G653">COUNT(IF($A$2:$A$5044=E653,1))</f>
        <v>2</v>
      </c>
    </row>
    <row r="654" spans="1:7" x14ac:dyDescent="0.3">
      <c r="A654" t="s">
        <v>3639</v>
      </c>
      <c r="B654">
        <v>5.5</v>
      </c>
      <c r="E654" s="6" t="str">
        <v>Moustapha Akkad</v>
      </c>
      <c r="F654" s="6" cm="1">
        <f t="array" ref="F654">AVERAGE(IF($A$2:$A$5044=E654,$B$2:$B$5044))</f>
        <v>8.4</v>
      </c>
      <c r="G654" s="6" cm="1">
        <f t="array" ref="G654">COUNT(IF($A$2:$A$5044=E654,1))</f>
        <v>1</v>
      </c>
    </row>
    <row r="655" spans="1:7" x14ac:dyDescent="0.3">
      <c r="A655" t="s">
        <v>389</v>
      </c>
      <c r="B655">
        <v>7.4</v>
      </c>
      <c r="E655" s="6" t="str">
        <v>Jean-Paul Rappeneau</v>
      </c>
      <c r="F655" s="6" cm="1">
        <f t="array" ref="F655">AVERAGE(IF($A$2:$A$5044=E655,$B$2:$B$5044))</f>
        <v>7</v>
      </c>
      <c r="G655" s="6" cm="1">
        <f t="array" ref="G655">COUNT(IF($A$2:$A$5044=E655,1))</f>
        <v>2</v>
      </c>
    </row>
    <row r="656" spans="1:7" x14ac:dyDescent="0.3">
      <c r="A656" t="s">
        <v>443</v>
      </c>
      <c r="B656">
        <v>8.6999999999999993</v>
      </c>
      <c r="E656" s="6" t="str">
        <v>Joachim RÃ¸nning</v>
      </c>
      <c r="F656" s="6" cm="1">
        <f t="array" ref="F656">AVERAGE(IF($A$2:$A$5044=E656,$B$2:$B$5044))</f>
        <v>5.7</v>
      </c>
      <c r="G656" s="6" cm="1">
        <f t="array" ref="G656">COUNT(IF($A$2:$A$5044=E656,1))</f>
        <v>1</v>
      </c>
    </row>
    <row r="657" spans="1:7" x14ac:dyDescent="0.3">
      <c r="A657" t="s">
        <v>850</v>
      </c>
      <c r="B657">
        <v>7.6</v>
      </c>
      <c r="E657" s="6" t="str">
        <v>Tony Kaye</v>
      </c>
      <c r="F657" s="6" cm="1">
        <f t="array" ref="F657">AVERAGE(IF($A$2:$A$5044=E657,$B$2:$B$5044))</f>
        <v>8.0333333333333332</v>
      </c>
      <c r="G657" s="6" cm="1">
        <f t="array" ref="G657">COUNT(IF($A$2:$A$5044=E657,1))</f>
        <v>3</v>
      </c>
    </row>
    <row r="658" spans="1:7" x14ac:dyDescent="0.3">
      <c r="A658" t="s">
        <v>1304</v>
      </c>
      <c r="B658">
        <v>7.5</v>
      </c>
      <c r="E658" s="6" t="str">
        <v>Ken Scott</v>
      </c>
      <c r="F658" s="6" cm="1">
        <f t="array" ref="F658">AVERAGE(IF($A$2:$A$5044=E658,$B$2:$B$5044))</f>
        <v>5.9</v>
      </c>
      <c r="G658" s="6" cm="1">
        <f t="array" ref="G658">COUNT(IF($A$2:$A$5044=E658,1))</f>
        <v>2</v>
      </c>
    </row>
    <row r="659" spans="1:7" x14ac:dyDescent="0.3">
      <c r="A659" t="s">
        <v>3657</v>
      </c>
      <c r="B659">
        <v>5.5</v>
      </c>
      <c r="E659" s="6" t="str">
        <v>Hugh Johnson</v>
      </c>
      <c r="F659" s="6" cm="1">
        <f t="array" ref="F659">AVERAGE(IF($A$2:$A$5044=E659,$B$2:$B$5044))</f>
        <v>5.2</v>
      </c>
      <c r="G659" s="6" cm="1">
        <f t="array" ref="G659">COUNT(IF($A$2:$A$5044=E659,1))</f>
        <v>1</v>
      </c>
    </row>
    <row r="660" spans="1:7" x14ac:dyDescent="0.3">
      <c r="A660" t="s">
        <v>3664</v>
      </c>
      <c r="B660">
        <v>7.6</v>
      </c>
      <c r="E660" s="6" t="str">
        <v>Hayao Miyazaki</v>
      </c>
      <c r="F660" s="6" cm="1">
        <f t="array" ref="F660">AVERAGE(IF($A$2:$A$5044=E660,$B$2:$B$5044))</f>
        <v>8.2249999999999996</v>
      </c>
      <c r="G660" s="6" cm="1">
        <f t="array" ref="G660">COUNT(IF($A$2:$A$5044=E660,1))</f>
        <v>4</v>
      </c>
    </row>
    <row r="661" spans="1:7" x14ac:dyDescent="0.3">
      <c r="A661" t="s">
        <v>3668</v>
      </c>
      <c r="B661">
        <v>6.5</v>
      </c>
      <c r="E661" s="6" t="str">
        <v>George Tillman Jr.</v>
      </c>
      <c r="F661" s="6" cm="1">
        <f t="array" ref="F661">AVERAGE(IF($A$2:$A$5044=E661,$B$2:$B$5044))</f>
        <v>6.9250000000000007</v>
      </c>
      <c r="G661" s="6" cm="1">
        <f t="array" ref="G661">COUNT(IF($A$2:$A$5044=E661,1))</f>
        <v>4</v>
      </c>
    </row>
    <row r="662" spans="1:7" x14ac:dyDescent="0.3">
      <c r="A662" t="s">
        <v>1751</v>
      </c>
      <c r="B662">
        <v>6.9</v>
      </c>
      <c r="E662" s="6" t="str">
        <v>Rand Ravich</v>
      </c>
      <c r="F662" s="6" cm="1">
        <f t="array" ref="F662">AVERAGE(IF($A$2:$A$5044=E662,$B$2:$B$5044))</f>
        <v>5.3</v>
      </c>
      <c r="G662" s="6" cm="1">
        <f t="array" ref="G662">COUNT(IF($A$2:$A$5044=E662,1))</f>
        <v>2</v>
      </c>
    </row>
    <row r="663" spans="1:7" x14ac:dyDescent="0.3">
      <c r="A663" t="s">
        <v>313</v>
      </c>
      <c r="B663">
        <v>6.7</v>
      </c>
      <c r="E663" s="6" t="str">
        <v>Hugh Hudson</v>
      </c>
      <c r="F663" s="6" cm="1">
        <f t="array" ref="F663">AVERAGE(IF($A$2:$A$5044=E663,$B$2:$B$5044))</f>
        <v>6.4</v>
      </c>
      <c r="G663" s="6" cm="1">
        <f t="array" ref="G663">COUNT(IF($A$2:$A$5044=E663,1))</f>
        <v>2</v>
      </c>
    </row>
    <row r="664" spans="1:7" x14ac:dyDescent="0.3">
      <c r="A664" t="s">
        <v>2542</v>
      </c>
      <c r="B664">
        <v>6.6</v>
      </c>
      <c r="E664" s="6" t="str">
        <v>Jeremy Degruson</v>
      </c>
      <c r="F664" s="6" cm="1">
        <f t="array" ref="F664">AVERAGE(IF($A$2:$A$5044=E664,$B$2:$B$5044))</f>
        <v>6.3</v>
      </c>
      <c r="G664" s="6" cm="1">
        <f t="array" ref="G664">COUNT(IF($A$2:$A$5044=E664,1))</f>
        <v>1</v>
      </c>
    </row>
    <row r="665" spans="1:7" x14ac:dyDescent="0.3">
      <c r="A665" t="s">
        <v>565</v>
      </c>
      <c r="B665">
        <v>7.2</v>
      </c>
      <c r="E665" s="6" t="str">
        <v>Chris Gorak</v>
      </c>
      <c r="F665" s="6" cm="1">
        <f t="array" ref="F665">AVERAGE(IF($A$2:$A$5044=E665,$B$2:$B$5044))</f>
        <v>4.9000000000000004</v>
      </c>
      <c r="G665" s="6" cm="1">
        <f t="array" ref="G665">COUNT(IF($A$2:$A$5044=E665,1))</f>
        <v>1</v>
      </c>
    </row>
    <row r="666" spans="1:7" x14ac:dyDescent="0.3">
      <c r="A666" t="s">
        <v>3694</v>
      </c>
      <c r="B666">
        <v>6.4</v>
      </c>
      <c r="E666" s="6" t="str">
        <v>Scott Speer</v>
      </c>
      <c r="F666" s="6" cm="1">
        <f t="array" ref="F666">AVERAGE(IF($A$2:$A$5044=E666,$B$2:$B$5044))</f>
        <v>6.5</v>
      </c>
      <c r="G666" s="6" cm="1">
        <f t="array" ref="G666">COUNT(IF($A$2:$A$5044=E666,1))</f>
        <v>1</v>
      </c>
    </row>
    <row r="667" spans="1:7" x14ac:dyDescent="0.3">
      <c r="A667" t="s">
        <v>2066</v>
      </c>
      <c r="B667">
        <v>6.4</v>
      </c>
      <c r="E667" s="6" t="str">
        <v>Joe Charbanic</v>
      </c>
      <c r="F667" s="6" cm="1">
        <f t="array" ref="F667">AVERAGE(IF($A$2:$A$5044=E667,$B$2:$B$5044))</f>
        <v>5.3</v>
      </c>
      <c r="G667" s="6" cm="1">
        <f t="array" ref="G667">COUNT(IF($A$2:$A$5044=E667,1))</f>
        <v>1</v>
      </c>
    </row>
    <row r="668" spans="1:7" x14ac:dyDescent="0.3">
      <c r="A668" t="s">
        <v>1340</v>
      </c>
      <c r="B668">
        <v>6</v>
      </c>
      <c r="E668" s="6" t="str">
        <v>Jonathan Hensleigh</v>
      </c>
      <c r="F668" s="6" cm="1">
        <f t="array" ref="F668">AVERAGE(IF($A$2:$A$5044=E668,$B$2:$B$5044))</f>
        <v>6.5</v>
      </c>
      <c r="G668" s="6" cm="1">
        <f t="array" ref="G668">COUNT(IF($A$2:$A$5044=E668,1))</f>
        <v>1</v>
      </c>
    </row>
    <row r="669" spans="1:7" x14ac:dyDescent="0.3">
      <c r="A669" t="s">
        <v>703</v>
      </c>
      <c r="B669">
        <v>6.1</v>
      </c>
      <c r="E669" s="6" t="str">
        <v>Danny Cannon</v>
      </c>
      <c r="F669" s="6" cm="1">
        <f t="array" ref="F669">AVERAGE(IF($A$2:$A$5044=E669,$B$2:$B$5044))</f>
        <v>5.6999999999999993</v>
      </c>
      <c r="G669" s="6" cm="1">
        <f t="array" ref="G669">COUNT(IF($A$2:$A$5044=E669,1))</f>
        <v>2</v>
      </c>
    </row>
    <row r="670" spans="1:7" x14ac:dyDescent="0.3">
      <c r="A670" t="s">
        <v>760</v>
      </c>
      <c r="B670">
        <v>6</v>
      </c>
      <c r="E670" s="6" t="str">
        <v>Boaz Yakin</v>
      </c>
      <c r="F670" s="6" cm="1">
        <f t="array" ref="F670">AVERAGE(IF($A$2:$A$5044=E670,$B$2:$B$5044))</f>
        <v>7.0333333333333341</v>
      </c>
      <c r="G670" s="6" cm="1">
        <f t="array" ref="G670">COUNT(IF($A$2:$A$5044=E670,1))</f>
        <v>3</v>
      </c>
    </row>
    <row r="671" spans="1:7" x14ac:dyDescent="0.3">
      <c r="A671" t="s">
        <v>371</v>
      </c>
      <c r="B671">
        <v>6.4</v>
      </c>
      <c r="E671" s="6" t="str">
        <v>Richard Marquand</v>
      </c>
      <c r="F671" s="6" cm="1">
        <f t="array" ref="F671">AVERAGE(IF($A$2:$A$5044=E671,$B$2:$B$5044))</f>
        <v>8.4</v>
      </c>
      <c r="G671" s="6" cm="1">
        <f t="array" ref="G671">COUNT(IF($A$2:$A$5044=E671,1))</f>
        <v>1</v>
      </c>
    </row>
    <row r="672" spans="1:7" x14ac:dyDescent="0.3">
      <c r="A672" t="s">
        <v>3722</v>
      </c>
      <c r="B672">
        <v>6.4</v>
      </c>
      <c r="E672" s="6" t="str">
        <v>Neil Marshall</v>
      </c>
      <c r="F672" s="6" cm="1">
        <f t="array" ref="F672">AVERAGE(IF($A$2:$A$5044=E672,$B$2:$B$5044))</f>
        <v>6.5333333333333341</v>
      </c>
      <c r="G672" s="6" cm="1">
        <f t="array" ref="G672">COUNT(IF($A$2:$A$5044=E672,1))</f>
        <v>3</v>
      </c>
    </row>
    <row r="673" spans="1:7" x14ac:dyDescent="0.3">
      <c r="A673" t="s">
        <v>3727</v>
      </c>
      <c r="B673">
        <v>7.3</v>
      </c>
      <c r="E673" s="6" t="str">
        <v>David Wain</v>
      </c>
      <c r="F673" s="6" cm="1">
        <f t="array" ref="F673">AVERAGE(IF($A$2:$A$5044=E673,$B$2:$B$5044))</f>
        <v>5.75</v>
      </c>
      <c r="G673" s="6" cm="1">
        <f t="array" ref="G673">COUNT(IF($A$2:$A$5044=E673,1))</f>
        <v>4</v>
      </c>
    </row>
    <row r="674" spans="1:7" x14ac:dyDescent="0.3">
      <c r="A674" t="s">
        <v>3732</v>
      </c>
      <c r="B674">
        <v>5.2</v>
      </c>
      <c r="E674" s="6" t="str">
        <v>Jared Hess</v>
      </c>
      <c r="F674" s="6" cm="1">
        <f t="array" ref="F674">AVERAGE(IF($A$2:$A$5044=E674,$B$2:$B$5044))</f>
        <v>6.2333333333333343</v>
      </c>
      <c r="G674" s="6" cm="1">
        <f t="array" ref="G674">COUNT(IF($A$2:$A$5044=E674,1))</f>
        <v>3</v>
      </c>
    </row>
    <row r="675" spans="1:7" x14ac:dyDescent="0.3">
      <c r="A675" t="s">
        <v>3739</v>
      </c>
      <c r="B675">
        <v>6.6</v>
      </c>
      <c r="E675" s="6" t="str">
        <v>Rupert Wainwright</v>
      </c>
      <c r="F675" s="6" cm="1">
        <f t="array" ref="F675">AVERAGE(IF($A$2:$A$5044=E675,$B$2:$B$5044))</f>
        <v>6.2</v>
      </c>
      <c r="G675" s="6" cm="1">
        <f t="array" ref="G675">COUNT(IF($A$2:$A$5044=E675,1))</f>
        <v>1</v>
      </c>
    </row>
    <row r="676" spans="1:7" x14ac:dyDescent="0.3">
      <c r="A676" t="s">
        <v>327</v>
      </c>
      <c r="B676">
        <v>6.3</v>
      </c>
      <c r="E676" s="6" t="str">
        <v>John Luessenhop</v>
      </c>
      <c r="F676" s="6" cm="1">
        <f t="array" ref="F676">AVERAGE(IF($A$2:$A$5044=E676,$B$2:$B$5044))</f>
        <v>5.5</v>
      </c>
      <c r="G676" s="6" cm="1">
        <f t="array" ref="G676">COUNT(IF($A$2:$A$5044=E676,1))</f>
        <v>2</v>
      </c>
    </row>
    <row r="677" spans="1:7" x14ac:dyDescent="0.3">
      <c r="A677" t="s">
        <v>3749</v>
      </c>
      <c r="B677">
        <v>5.9</v>
      </c>
      <c r="E677" s="6" t="str">
        <v>Justin Zackham</v>
      </c>
      <c r="F677" s="6" cm="1">
        <f t="array" ref="F677">AVERAGE(IF($A$2:$A$5044=E677,$B$2:$B$5044))</f>
        <v>5.6</v>
      </c>
      <c r="G677" s="6" cm="1">
        <f t="array" ref="G677">COUNT(IF($A$2:$A$5044=E677,1))</f>
        <v>1</v>
      </c>
    </row>
    <row r="678" spans="1:7" x14ac:dyDescent="0.3">
      <c r="A678" t="s">
        <v>2277</v>
      </c>
      <c r="B678">
        <v>6.4</v>
      </c>
      <c r="E678" s="6" t="str">
        <v>John Gatins</v>
      </c>
      <c r="F678" s="6" cm="1">
        <f t="array" ref="F678">AVERAGE(IF($A$2:$A$5044=E678,$B$2:$B$5044))</f>
        <v>6.9</v>
      </c>
      <c r="G678" s="6" cm="1">
        <f t="array" ref="G678">COUNT(IF($A$2:$A$5044=E678,1))</f>
        <v>1</v>
      </c>
    </row>
    <row r="679" spans="1:7" x14ac:dyDescent="0.3">
      <c r="A679" t="s">
        <v>3066</v>
      </c>
      <c r="B679">
        <v>6.7</v>
      </c>
      <c r="E679" s="6" t="str">
        <v>Miguel Sapochnik</v>
      </c>
      <c r="F679" s="6" cm="1">
        <f t="array" ref="F679">AVERAGE(IF($A$2:$A$5044=E679,$B$2:$B$5044))</f>
        <v>6.3</v>
      </c>
      <c r="G679" s="6" cm="1">
        <f t="array" ref="G679">COUNT(IF($A$2:$A$5044=E679,1))</f>
        <v>1</v>
      </c>
    </row>
    <row r="680" spans="1:7" x14ac:dyDescent="0.3">
      <c r="A680" t="s">
        <v>2331</v>
      </c>
      <c r="B680">
        <v>5.4</v>
      </c>
      <c r="E680" s="6" t="str">
        <v>Hyung-rae Shim</v>
      </c>
      <c r="F680" s="6" cm="1">
        <f t="array" ref="F680">AVERAGE(IF($A$2:$A$5044=E680,$B$2:$B$5044))</f>
        <v>3.6</v>
      </c>
      <c r="G680" s="6" cm="1">
        <f t="array" ref="G680">COUNT(IF($A$2:$A$5044=E680,1))</f>
        <v>2</v>
      </c>
    </row>
    <row r="681" spans="1:7" x14ac:dyDescent="0.3">
      <c r="A681" t="s">
        <v>2331</v>
      </c>
      <c r="B681">
        <v>6.4</v>
      </c>
      <c r="E681" s="6" t="str">
        <v>Don Scardino</v>
      </c>
      <c r="F681" s="6" cm="1">
        <f t="array" ref="F681">AVERAGE(IF($A$2:$A$5044=E681,$B$2:$B$5044))</f>
        <v>5.9</v>
      </c>
      <c r="G681" s="6" cm="1">
        <f t="array" ref="G681">COUNT(IF($A$2:$A$5044=E681,1))</f>
        <v>1</v>
      </c>
    </row>
    <row r="682" spans="1:7" x14ac:dyDescent="0.3">
      <c r="A682" t="s">
        <v>2066</v>
      </c>
      <c r="B682">
        <v>6.7</v>
      </c>
      <c r="E682" s="6" t="str">
        <v>Tim Robbins</v>
      </c>
      <c r="F682" s="6" cm="1">
        <f t="array" ref="F682">AVERAGE(IF($A$2:$A$5044=E682,$B$2:$B$5044))</f>
        <v>7.25</v>
      </c>
      <c r="G682" s="6" cm="1">
        <f t="array" ref="G682">COUNT(IF($A$2:$A$5044=E682,1))</f>
        <v>2</v>
      </c>
    </row>
    <row r="683" spans="1:7" x14ac:dyDescent="0.3">
      <c r="A683" t="s">
        <v>3778</v>
      </c>
      <c r="B683">
        <v>6.2</v>
      </c>
      <c r="E683" s="6" t="str">
        <v>Tom Reeve</v>
      </c>
      <c r="F683" s="6" cm="1">
        <f t="array" ref="F683">AVERAGE(IF($A$2:$A$5044=E683,$B$2:$B$5044))</f>
        <v>5.7</v>
      </c>
      <c r="G683" s="6" cm="1">
        <f t="array" ref="G683">COUNT(IF($A$2:$A$5044=E683,1))</f>
        <v>1</v>
      </c>
    </row>
    <row r="684" spans="1:7" x14ac:dyDescent="0.3">
      <c r="A684" t="s">
        <v>250</v>
      </c>
      <c r="B684">
        <v>6.1</v>
      </c>
      <c r="E684" s="6" t="str">
        <v>Nanette Burstein</v>
      </c>
      <c r="F684" s="6" cm="1">
        <f t="array" ref="F684">AVERAGE(IF($A$2:$A$5044=E684,$B$2:$B$5044))</f>
        <v>6.3</v>
      </c>
      <c r="G684" s="6" cm="1">
        <f t="array" ref="G684">COUNT(IF($A$2:$A$5044=E684,1))</f>
        <v>1</v>
      </c>
    </row>
    <row r="685" spans="1:7" x14ac:dyDescent="0.3">
      <c r="A685" t="s">
        <v>685</v>
      </c>
      <c r="B685">
        <v>8.8000000000000007</v>
      </c>
      <c r="E685" s="6" t="str">
        <v>Ariel Vromen</v>
      </c>
      <c r="F685" s="6" cm="1">
        <f t="array" ref="F685">AVERAGE(IF($A$2:$A$5044=E685,$B$2:$B$5044))</f>
        <v>6.6</v>
      </c>
      <c r="G685" s="6" cm="1">
        <f t="array" ref="G685">COUNT(IF($A$2:$A$5044=E685,1))</f>
        <v>2</v>
      </c>
    </row>
    <row r="686" spans="1:7" x14ac:dyDescent="0.3">
      <c r="A686" t="s">
        <v>327</v>
      </c>
      <c r="B686">
        <v>7.1</v>
      </c>
      <c r="E686" s="6" t="str">
        <v>Lewis Gilbert</v>
      </c>
      <c r="F686" s="6" cm="1">
        <f t="array" ref="F686">AVERAGE(IF($A$2:$A$5044=E686,$B$2:$B$5044))</f>
        <v>6.7666666666666657</v>
      </c>
      <c r="G686" s="6" cm="1">
        <f t="array" ref="G686">COUNT(IF($A$2:$A$5044=E686,1))</f>
        <v>3</v>
      </c>
    </row>
    <row r="687" spans="1:7" x14ac:dyDescent="0.3">
      <c r="B687">
        <v>8.1</v>
      </c>
      <c r="E687" s="6" t="str">
        <v>John Francis Daley</v>
      </c>
      <c r="F687" s="6" cm="1">
        <f t="array" ref="F687">AVERAGE(IF($A$2:$A$5044=E687,$B$2:$B$5044))</f>
        <v>6.1</v>
      </c>
      <c r="G687" s="6" cm="1">
        <f t="array" ref="G687">COUNT(IF($A$2:$A$5044=E687,1))</f>
        <v>1</v>
      </c>
    </row>
    <row r="688" spans="1:7" x14ac:dyDescent="0.3">
      <c r="A688" t="s">
        <v>3802</v>
      </c>
      <c r="B688">
        <v>5.7</v>
      </c>
      <c r="E688" s="6" t="str">
        <v>J.B. Rogers</v>
      </c>
      <c r="F688" s="6" cm="1">
        <f t="array" ref="F688">AVERAGE(IF($A$2:$A$5044=E688,$B$2:$B$5044))</f>
        <v>5.65</v>
      </c>
      <c r="G688" s="6" cm="1">
        <f t="array" ref="G688">COUNT(IF($A$2:$A$5044=E688,1))</f>
        <v>2</v>
      </c>
    </row>
    <row r="689" spans="1:7" x14ac:dyDescent="0.3">
      <c r="A689" t="s">
        <v>3668</v>
      </c>
      <c r="B689">
        <v>5</v>
      </c>
      <c r="E689" s="6" t="str">
        <v>Michael Sucsy</v>
      </c>
      <c r="F689" s="6" cm="1">
        <f t="array" ref="F689">AVERAGE(IF($A$2:$A$5044=E689,$B$2:$B$5044))</f>
        <v>6.8</v>
      </c>
      <c r="G689" s="6" cm="1">
        <f t="array" ref="G689">COUNT(IF($A$2:$A$5044=E689,1))</f>
        <v>1</v>
      </c>
    </row>
    <row r="690" spans="1:7" x14ac:dyDescent="0.3">
      <c r="A690" t="s">
        <v>3810</v>
      </c>
      <c r="B690">
        <v>5.0999999999999996</v>
      </c>
      <c r="E690" s="6" t="str">
        <v>Tom Vaughan</v>
      </c>
      <c r="F690" s="6" cm="1">
        <f t="array" ref="F690">AVERAGE(IF($A$2:$A$5044=E690,$B$2:$B$5044))</f>
        <v>6.3</v>
      </c>
      <c r="G690" s="6" cm="1">
        <f t="array" ref="G690">COUNT(IF($A$2:$A$5044=E690,1))</f>
        <v>2</v>
      </c>
    </row>
    <row r="691" spans="1:7" x14ac:dyDescent="0.3">
      <c r="A691" t="s">
        <v>3817</v>
      </c>
      <c r="B691">
        <v>6.9</v>
      </c>
      <c r="E691" s="6" t="str">
        <v>Stephen Hillenburg</v>
      </c>
      <c r="F691" s="6" cm="1">
        <f t="array" ref="F691">AVERAGE(IF($A$2:$A$5044=E691,$B$2:$B$5044))</f>
        <v>7</v>
      </c>
      <c r="G691" s="6" cm="1">
        <f t="array" ref="G691">COUNT(IF($A$2:$A$5044=E691,1))</f>
        <v>1</v>
      </c>
    </row>
    <row r="692" spans="1:7" x14ac:dyDescent="0.3">
      <c r="A692" t="s">
        <v>3613</v>
      </c>
      <c r="B692">
        <v>4.8</v>
      </c>
      <c r="E692" s="6" t="str">
        <v>Stig Bergqvist</v>
      </c>
      <c r="F692" s="6" cm="1">
        <f t="array" ref="F692">AVERAGE(IF($A$2:$A$5044=E692,$B$2:$B$5044))</f>
        <v>6.1</v>
      </c>
      <c r="G692" s="6" cm="1">
        <f t="array" ref="G692">COUNT(IF($A$2:$A$5044=E692,1))</f>
        <v>1</v>
      </c>
    </row>
    <row r="693" spans="1:7" x14ac:dyDescent="0.3">
      <c r="A693" t="s">
        <v>3827</v>
      </c>
      <c r="B693">
        <v>6.5</v>
      </c>
      <c r="E693" s="6" t="str">
        <v>Jason Reitman</v>
      </c>
      <c r="F693" s="6" cm="1">
        <f t="array" ref="F693">AVERAGE(IF($A$2:$A$5044=E693,$B$2:$B$5044))</f>
        <v>7.2</v>
      </c>
      <c r="G693" s="6" cm="1">
        <f t="array" ref="G693">COUNT(IF($A$2:$A$5044=E693,1))</f>
        <v>6</v>
      </c>
    </row>
    <row r="694" spans="1:7" x14ac:dyDescent="0.3">
      <c r="A694" t="s">
        <v>2213</v>
      </c>
      <c r="B694">
        <v>5.0999999999999996</v>
      </c>
      <c r="E694" s="6" t="str">
        <v>Alexander Payne</v>
      </c>
      <c r="F694" s="6" cm="1">
        <f t="array" ref="F694">AVERAGE(IF($A$2:$A$5044=E694,$B$2:$B$5044))</f>
        <v>7.42</v>
      </c>
      <c r="G694" s="6" cm="1">
        <f t="array" ref="G694">COUNT(IF($A$2:$A$5044=E694,1))</f>
        <v>5</v>
      </c>
    </row>
    <row r="695" spans="1:7" x14ac:dyDescent="0.3">
      <c r="A695" t="s">
        <v>3836</v>
      </c>
      <c r="B695">
        <v>7.1</v>
      </c>
      <c r="E695" s="6" t="str">
        <v>Jonathan Levine</v>
      </c>
      <c r="F695" s="6" cm="1">
        <f t="array" ref="F695">AVERAGE(IF($A$2:$A$5044=E695,$B$2:$B$5044))</f>
        <v>6.8000000000000007</v>
      </c>
      <c r="G695" s="6" cm="1">
        <f t="array" ref="G695">COUNT(IF($A$2:$A$5044=E695,1))</f>
        <v>4</v>
      </c>
    </row>
    <row r="696" spans="1:7" x14ac:dyDescent="0.3">
      <c r="A696" t="s">
        <v>1847</v>
      </c>
      <c r="B696">
        <v>7.5</v>
      </c>
      <c r="E696" s="6" t="str">
        <v>Rian Johnson</v>
      </c>
      <c r="F696" s="6" cm="1">
        <f t="array" ref="F696">AVERAGE(IF($A$2:$A$5044=E696,$B$2:$B$5044))</f>
        <v>7.15</v>
      </c>
      <c r="G696" s="6" cm="1">
        <f t="array" ref="G696">COUNT(IF($A$2:$A$5044=E696,1))</f>
        <v>2</v>
      </c>
    </row>
    <row r="697" spans="1:7" x14ac:dyDescent="0.3">
      <c r="A697" t="s">
        <v>1965</v>
      </c>
      <c r="B697">
        <v>6.2</v>
      </c>
      <c r="E697" s="6" t="str">
        <v>Chris Noonan</v>
      </c>
      <c r="F697" s="6" cm="1">
        <f t="array" ref="F697">AVERAGE(IF($A$2:$A$5044=E697,$B$2:$B$5044))</f>
        <v>6.9</v>
      </c>
      <c r="G697" s="6" cm="1">
        <f t="array" ref="G697">COUNT(IF($A$2:$A$5044=E697,1))</f>
        <v>2</v>
      </c>
    </row>
    <row r="698" spans="1:7" x14ac:dyDescent="0.3">
      <c r="A698" t="s">
        <v>935</v>
      </c>
      <c r="B698">
        <v>6.3</v>
      </c>
      <c r="E698" s="6" t="str">
        <v>Michael McCullers</v>
      </c>
      <c r="F698" s="6" cm="1">
        <f t="array" ref="F698">AVERAGE(IF($A$2:$A$5044=E698,$B$2:$B$5044))</f>
        <v>6</v>
      </c>
      <c r="G698" s="6" cm="1">
        <f t="array" ref="G698">COUNT(IF($A$2:$A$5044=E698,1))</f>
        <v>1</v>
      </c>
    </row>
    <row r="699" spans="1:7" x14ac:dyDescent="0.3">
      <c r="A699" t="s">
        <v>389</v>
      </c>
      <c r="B699">
        <v>8.1</v>
      </c>
      <c r="E699" s="6" t="str">
        <v>Forest Whitaker</v>
      </c>
      <c r="F699" s="6" cm="1">
        <f t="array" ref="F699">AVERAGE(IF($A$2:$A$5044=E699,$B$2:$B$5044))</f>
        <v>5.9</v>
      </c>
      <c r="G699" s="6" cm="1">
        <f t="array" ref="G699">COUNT(IF($A$2:$A$5044=E699,1))</f>
        <v>1</v>
      </c>
    </row>
    <row r="700" spans="1:7" x14ac:dyDescent="0.3">
      <c r="A700" t="s">
        <v>3639</v>
      </c>
      <c r="B700">
        <v>6.6</v>
      </c>
      <c r="E700" s="6" t="str">
        <v>Woody Allen</v>
      </c>
      <c r="F700" s="6" cm="1">
        <f t="array" ref="F700">AVERAGE(IF($A$2:$A$5044=E700,$B$2:$B$5044))</f>
        <v>7.0090909090909088</v>
      </c>
      <c r="G700" s="6" cm="1">
        <f t="array" ref="G700">COUNT(IF($A$2:$A$5044=E700,1))</f>
        <v>22</v>
      </c>
    </row>
    <row r="701" spans="1:7" x14ac:dyDescent="0.3">
      <c r="A701" t="s">
        <v>1198</v>
      </c>
      <c r="B701">
        <v>6.9</v>
      </c>
      <c r="E701" s="6" t="str">
        <v>Peter Lepeniotis</v>
      </c>
      <c r="F701" s="6" cm="1">
        <f t="array" ref="F701">AVERAGE(IF($A$2:$A$5044=E701,$B$2:$B$5044))</f>
        <v>5.8</v>
      </c>
      <c r="G701" s="6" cm="1">
        <f t="array" ref="G701">COUNT(IF($A$2:$A$5044=E701,1))</f>
        <v>1</v>
      </c>
    </row>
    <row r="702" spans="1:7" x14ac:dyDescent="0.3">
      <c r="A702" t="s">
        <v>3873</v>
      </c>
      <c r="B702">
        <v>6.1</v>
      </c>
      <c r="E702" s="6" t="str">
        <v>Ted Demme</v>
      </c>
      <c r="F702" s="6" cm="1">
        <f t="array" ref="F702">AVERAGE(IF($A$2:$A$5044=E702,$B$2:$B$5044))</f>
        <v>7.6</v>
      </c>
      <c r="G702" s="6" cm="1">
        <f t="array" ref="G702">COUNT(IF($A$2:$A$5044=E702,1))</f>
        <v>1</v>
      </c>
    </row>
    <row r="703" spans="1:7" x14ac:dyDescent="0.3">
      <c r="A703" t="s">
        <v>3880</v>
      </c>
      <c r="B703">
        <v>4.3</v>
      </c>
      <c r="E703" s="6" t="str">
        <v>William Shatner</v>
      </c>
      <c r="F703" s="6" cm="1">
        <f t="array" ref="F703">AVERAGE(IF($A$2:$A$5044=E703,$B$2:$B$5044))</f>
        <v>5.4</v>
      </c>
      <c r="G703" s="6" cm="1">
        <f t="array" ref="G703">COUNT(IF($A$2:$A$5044=E703,1))</f>
        <v>1</v>
      </c>
    </row>
    <row r="704" spans="1:7" x14ac:dyDescent="0.3">
      <c r="A704" t="s">
        <v>646</v>
      </c>
      <c r="B704">
        <v>6.6</v>
      </c>
      <c r="E704" s="6" t="str">
        <v>Steve Box</v>
      </c>
      <c r="F704" s="6" cm="1">
        <f t="array" ref="F704">AVERAGE(IF($A$2:$A$5044=E704,$B$2:$B$5044))</f>
        <v>7.5</v>
      </c>
      <c r="G704" s="6" cm="1">
        <f t="array" ref="G704">COUNT(IF($A$2:$A$5044=E704,1))</f>
        <v>1</v>
      </c>
    </row>
    <row r="705" spans="1:7" x14ac:dyDescent="0.3">
      <c r="A705" t="s">
        <v>3891</v>
      </c>
      <c r="B705">
        <v>6.8</v>
      </c>
      <c r="E705" s="6" t="str">
        <v>James Gartner</v>
      </c>
      <c r="F705" s="6" cm="1">
        <f t="array" ref="F705">AVERAGE(IF($A$2:$A$5044=E705,$B$2:$B$5044))</f>
        <v>7.2</v>
      </c>
      <c r="G705" s="6" cm="1">
        <f t="array" ref="G705">COUNT(IF($A$2:$A$5044=E705,1))</f>
        <v>1</v>
      </c>
    </row>
    <row r="706" spans="1:7" x14ac:dyDescent="0.3">
      <c r="A706" t="s">
        <v>3896</v>
      </c>
      <c r="B706">
        <v>3.8</v>
      </c>
      <c r="E706" s="6" t="str">
        <v>Lee Toland Krieger</v>
      </c>
      <c r="F706" s="6" cm="1">
        <f t="array" ref="F706">AVERAGE(IF($A$2:$A$5044=E706,$B$2:$B$5044))</f>
        <v>6.95</v>
      </c>
      <c r="G706" s="6" cm="1">
        <f t="array" ref="G706">COUNT(IF($A$2:$A$5044=E706,1))</f>
        <v>2</v>
      </c>
    </row>
    <row r="707" spans="1:7" x14ac:dyDescent="0.3">
      <c r="A707" t="s">
        <v>3902</v>
      </c>
      <c r="B707">
        <v>5.9</v>
      </c>
      <c r="E707" s="6" t="str">
        <v>Tim McCanlies</v>
      </c>
      <c r="F707" s="6" cm="1">
        <f t="array" ref="F707">AVERAGE(IF($A$2:$A$5044=E707,$B$2:$B$5044))</f>
        <v>7.1999999999999993</v>
      </c>
      <c r="G707" s="6" cm="1">
        <f t="array" ref="G707">COUNT(IF($A$2:$A$5044=E707,1))</f>
        <v>2</v>
      </c>
    </row>
    <row r="708" spans="1:7" x14ac:dyDescent="0.3">
      <c r="A708" t="s">
        <v>1764</v>
      </c>
      <c r="B708">
        <v>7.9</v>
      </c>
      <c r="E708" s="6" t="str">
        <v>Drew Goddard</v>
      </c>
      <c r="F708" s="6" cm="1">
        <f t="array" ref="F708">AVERAGE(IF($A$2:$A$5044=E708,$B$2:$B$5044))</f>
        <v>7</v>
      </c>
      <c r="G708" s="6" cm="1">
        <f t="array" ref="G708">COUNT(IF($A$2:$A$5044=E708,1))</f>
        <v>1</v>
      </c>
    </row>
    <row r="709" spans="1:7" x14ac:dyDescent="0.3">
      <c r="A709" t="s">
        <v>3912</v>
      </c>
      <c r="B709">
        <v>6.3</v>
      </c>
      <c r="E709" s="6" t="str">
        <v>Jason Friedberg</v>
      </c>
      <c r="F709" s="6" cm="1">
        <f t="array" ref="F709">AVERAGE(IF($A$2:$A$5044=E709,$B$2:$B$5044))</f>
        <v>2.6</v>
      </c>
      <c r="G709" s="6" cm="1">
        <f t="array" ref="G709">COUNT(IF($A$2:$A$5044=E709,1))</f>
        <v>4</v>
      </c>
    </row>
    <row r="710" spans="1:7" x14ac:dyDescent="0.3">
      <c r="A710" t="s">
        <v>3917</v>
      </c>
      <c r="B710">
        <v>5.5</v>
      </c>
      <c r="E710" s="6" t="str">
        <v>Paul Michael Glaser</v>
      </c>
      <c r="F710" s="6" cm="1">
        <f t="array" ref="F710">AVERAGE(IF($A$2:$A$5044=E710,$B$2:$B$5044))</f>
        <v>6.6</v>
      </c>
      <c r="G710" s="6" cm="1">
        <f t="array" ref="G710">COUNT(IF($A$2:$A$5044=E710,1))</f>
        <v>1</v>
      </c>
    </row>
    <row r="711" spans="1:7" x14ac:dyDescent="0.3">
      <c r="A711" t="s">
        <v>111</v>
      </c>
      <c r="B711">
        <v>7.7</v>
      </c>
      <c r="E711" s="6" t="str">
        <v>John R. Leonetti</v>
      </c>
      <c r="F711" s="6" cm="1">
        <f t="array" ref="F711">AVERAGE(IF($A$2:$A$5044=E711,$B$2:$B$5044))</f>
        <v>4.5500000000000007</v>
      </c>
      <c r="G711" s="6" cm="1">
        <f t="array" ref="G711">COUNT(IF($A$2:$A$5044=E711,1))</f>
        <v>2</v>
      </c>
    </row>
    <row r="712" spans="1:7" x14ac:dyDescent="0.3">
      <c r="A712" t="s">
        <v>1965</v>
      </c>
      <c r="B712">
        <v>6.3</v>
      </c>
      <c r="E712" s="6" t="str">
        <v>Tom Hanks</v>
      </c>
      <c r="F712" s="6" cm="1">
        <f t="array" ref="F712">AVERAGE(IF($A$2:$A$5044=E712,$B$2:$B$5044))</f>
        <v>6.5</v>
      </c>
      <c r="G712" s="6" cm="1">
        <f t="array" ref="G712">COUNT(IF($A$2:$A$5044=E712,1))</f>
        <v>2</v>
      </c>
    </row>
    <row r="713" spans="1:7" x14ac:dyDescent="0.3">
      <c r="A713" t="s">
        <v>3930</v>
      </c>
      <c r="B713">
        <v>7.1</v>
      </c>
      <c r="E713" s="6" t="str">
        <v>Kimberly Peirce</v>
      </c>
      <c r="F713" s="6" cm="1">
        <f t="array" ref="F713">AVERAGE(IF($A$2:$A$5044=E713,$B$2:$B$5044))</f>
        <v>6.4749999999999996</v>
      </c>
      <c r="G713" s="6" cm="1">
        <f t="array" ref="G713">COUNT(IF($A$2:$A$5044=E713,1))</f>
        <v>4</v>
      </c>
    </row>
    <row r="714" spans="1:7" x14ac:dyDescent="0.3">
      <c r="A714" t="s">
        <v>3259</v>
      </c>
      <c r="B714">
        <v>8.5</v>
      </c>
      <c r="E714" s="6" t="str">
        <v>Liz Friedlander</v>
      </c>
      <c r="F714" s="6" cm="1">
        <f t="array" ref="F714">AVERAGE(IF($A$2:$A$5044=E714,$B$2:$B$5044))</f>
        <v>6.7</v>
      </c>
      <c r="G714" s="6" cm="1">
        <f t="array" ref="G714">COUNT(IF($A$2:$A$5044=E714,1))</f>
        <v>1</v>
      </c>
    </row>
    <row r="715" spans="1:7" x14ac:dyDescent="0.3">
      <c r="A715" t="s">
        <v>2166</v>
      </c>
      <c r="B715">
        <v>5.9</v>
      </c>
      <c r="E715" s="6" t="str">
        <v>Phil Joanou</v>
      </c>
      <c r="F715" s="6" cm="1">
        <f t="array" ref="F715">AVERAGE(IF($A$2:$A$5044=E715,$B$2:$B$5044))</f>
        <v>5.8000000000000007</v>
      </c>
      <c r="G715" s="6" cm="1">
        <f t="array" ref="G715">COUNT(IF($A$2:$A$5044=E715,1))</f>
        <v>2</v>
      </c>
    </row>
    <row r="716" spans="1:7" x14ac:dyDescent="0.3">
      <c r="A716" t="s">
        <v>1776</v>
      </c>
      <c r="B716">
        <v>5.8</v>
      </c>
      <c r="E716" s="6" t="str">
        <v>Shane Acker</v>
      </c>
      <c r="F716" s="6" cm="1">
        <f t="array" ref="F716">AVERAGE(IF($A$2:$A$5044=E716,$B$2:$B$5044))</f>
        <v>7.1</v>
      </c>
      <c r="G716" s="6" cm="1">
        <f t="array" ref="G716">COUNT(IF($A$2:$A$5044=E716,1))</f>
        <v>1</v>
      </c>
    </row>
    <row r="717" spans="1:7" x14ac:dyDescent="0.3">
      <c r="A717" t="s">
        <v>685</v>
      </c>
      <c r="B717">
        <v>8.1</v>
      </c>
      <c r="E717" s="6" t="str">
        <v>Martha Coolidge</v>
      </c>
      <c r="F717" s="6" cm="1">
        <f t="array" ref="F717">AVERAGE(IF($A$2:$A$5044=E717,$B$2:$B$5044))</f>
        <v>5.9</v>
      </c>
      <c r="G717" s="6" cm="1">
        <f t="array" ref="G717">COUNT(IF($A$2:$A$5044=E717,1))</f>
        <v>1</v>
      </c>
    </row>
    <row r="718" spans="1:7" x14ac:dyDescent="0.3">
      <c r="A718" t="s">
        <v>521</v>
      </c>
      <c r="B718">
        <v>7.9</v>
      </c>
      <c r="E718" s="6" t="str">
        <v>Stephen J. Anderson</v>
      </c>
      <c r="F718" s="6" cm="1">
        <f t="array" ref="F718">AVERAGE(IF($A$2:$A$5044=E718,$B$2:$B$5044))</f>
        <v>7.3</v>
      </c>
      <c r="G718" s="6" cm="1">
        <f t="array" ref="G718">COUNT(IF($A$2:$A$5044=E718,1))</f>
        <v>1</v>
      </c>
    </row>
    <row r="719" spans="1:7" x14ac:dyDescent="0.3">
      <c r="A719" t="s">
        <v>313</v>
      </c>
      <c r="B719">
        <v>7.2</v>
      </c>
      <c r="E719" s="6" t="str">
        <v>Troy Miller</v>
      </c>
      <c r="F719" s="6" cm="1">
        <f t="array" ref="F719">AVERAGE(IF($A$2:$A$5044=E719,$B$2:$B$5044))</f>
        <v>3.4</v>
      </c>
      <c r="G719" s="6" cm="1">
        <f t="array" ref="G719">COUNT(IF($A$2:$A$5044=E719,1))</f>
        <v>1</v>
      </c>
    </row>
    <row r="720" spans="1:7" x14ac:dyDescent="0.3">
      <c r="A720" t="s">
        <v>1783</v>
      </c>
      <c r="B720">
        <v>6.3</v>
      </c>
      <c r="E720" s="6" t="str">
        <v>Tate Taylor</v>
      </c>
      <c r="F720" s="6" cm="1">
        <f t="array" ref="F720">AVERAGE(IF($A$2:$A$5044=E720,$B$2:$B$5044))</f>
        <v>7.5</v>
      </c>
      <c r="G720" s="6" cm="1">
        <f t="array" ref="G720">COUNT(IF($A$2:$A$5044=E720,1))</f>
        <v>2</v>
      </c>
    </row>
    <row r="721" spans="1:7" x14ac:dyDescent="0.3">
      <c r="A721" t="s">
        <v>1096</v>
      </c>
      <c r="B721">
        <v>8.1</v>
      </c>
      <c r="E721" s="6" t="str">
        <v>Brett Leonard</v>
      </c>
      <c r="F721" s="6" cm="1">
        <f t="array" ref="F721">AVERAGE(IF($A$2:$A$5044=E721,$B$2:$B$5044))</f>
        <v>5.45</v>
      </c>
      <c r="G721" s="6" cm="1">
        <f t="array" ref="G721">COUNT(IF($A$2:$A$5044=E721,1))</f>
        <v>2</v>
      </c>
    </row>
    <row r="722" spans="1:7" x14ac:dyDescent="0.3">
      <c r="A722" t="s">
        <v>3973</v>
      </c>
      <c r="B722">
        <v>7</v>
      </c>
      <c r="E722" s="6" t="str">
        <v>Alister Grierson</v>
      </c>
      <c r="F722" s="6" cm="1">
        <f t="array" ref="F722">AVERAGE(IF($A$2:$A$5044=E722,$B$2:$B$5044))</f>
        <v>5.9</v>
      </c>
      <c r="G722" s="6" cm="1">
        <f t="array" ref="G722">COUNT(IF($A$2:$A$5044=E722,1))</f>
        <v>1</v>
      </c>
    </row>
    <row r="723" spans="1:7" x14ac:dyDescent="0.3">
      <c r="A723" t="s">
        <v>3233</v>
      </c>
      <c r="B723">
        <v>5.5</v>
      </c>
      <c r="E723" s="6" t="str">
        <v>Nick Hurran</v>
      </c>
      <c r="F723" s="6" cm="1">
        <f t="array" ref="F723">AVERAGE(IF($A$2:$A$5044=E723,$B$2:$B$5044))</f>
        <v>5.2</v>
      </c>
      <c r="G723" s="6" cm="1">
        <f t="array" ref="G723">COUNT(IF($A$2:$A$5044=E723,1))</f>
        <v>1</v>
      </c>
    </row>
    <row r="724" spans="1:7" x14ac:dyDescent="0.3">
      <c r="A724" t="s">
        <v>3836</v>
      </c>
      <c r="B724">
        <v>6.7</v>
      </c>
      <c r="E724" s="6" t="str">
        <v>Charles Stone III</v>
      </c>
      <c r="F724" s="6" cm="1">
        <f t="array" ref="F724">AVERAGE(IF($A$2:$A$5044=E724,$B$2:$B$5044))</f>
        <v>5.6</v>
      </c>
      <c r="G724" s="6" cm="1">
        <f t="array" ref="G724">COUNT(IF($A$2:$A$5044=E724,1))</f>
        <v>2</v>
      </c>
    </row>
    <row r="725" spans="1:7" x14ac:dyDescent="0.3">
      <c r="A725" t="s">
        <v>1889</v>
      </c>
      <c r="B725">
        <v>5.2</v>
      </c>
      <c r="E725" s="6" t="str">
        <v>Paul Haggis</v>
      </c>
      <c r="F725" s="6" cm="1">
        <f t="array" ref="F725">AVERAGE(IF($A$2:$A$5044=E725,$B$2:$B$5044))</f>
        <v>7.6</v>
      </c>
      <c r="G725" s="6" cm="1">
        <f t="array" ref="G725">COUNT(IF($A$2:$A$5044=E725,1))</f>
        <v>4</v>
      </c>
    </row>
    <row r="726" spans="1:7" x14ac:dyDescent="0.3">
      <c r="A726" t="s">
        <v>3088</v>
      </c>
      <c r="B726">
        <v>7</v>
      </c>
      <c r="E726" s="6" t="str">
        <v>Kurt Wimmer</v>
      </c>
      <c r="F726" s="6" cm="1">
        <f t="array" ref="F726">AVERAGE(IF($A$2:$A$5044=E726,$B$2:$B$5044))</f>
        <v>5.95</v>
      </c>
      <c r="G726" s="6" cm="1">
        <f t="array" ref="G726">COUNT(IF($A$2:$A$5044=E726,1))</f>
        <v>2</v>
      </c>
    </row>
    <row r="727" spans="1:7" x14ac:dyDescent="0.3">
      <c r="A727" t="s">
        <v>3998</v>
      </c>
      <c r="B727">
        <v>6.1</v>
      </c>
      <c r="E727" s="6" t="str">
        <v>Jean-FranÃ§ois Richet</v>
      </c>
      <c r="F727" s="6" cm="1">
        <f t="array" ref="F727">AVERAGE(IF($A$2:$A$5044=E727,$B$2:$B$5044))</f>
        <v>6.3</v>
      </c>
      <c r="G727" s="6" cm="1">
        <f t="array" ref="G727">COUNT(IF($A$2:$A$5044=E727,1))</f>
        <v>1</v>
      </c>
    </row>
    <row r="728" spans="1:7" x14ac:dyDescent="0.3">
      <c r="A728" t="s">
        <v>801</v>
      </c>
      <c r="B728">
        <v>6.6</v>
      </c>
      <c r="E728" s="6" t="str">
        <v>Kevin Hooks</v>
      </c>
      <c r="F728" s="6" cm="1">
        <f t="array" ref="F728">AVERAGE(IF($A$2:$A$5044=E728,$B$2:$B$5044))</f>
        <v>5.3</v>
      </c>
      <c r="G728" s="6" cm="1">
        <f t="array" ref="G728">COUNT(IF($A$2:$A$5044=E728,1))</f>
        <v>1</v>
      </c>
    </row>
    <row r="729" spans="1:7" x14ac:dyDescent="0.3">
      <c r="A729" t="s">
        <v>4008</v>
      </c>
      <c r="B729">
        <v>5.5</v>
      </c>
      <c r="E729" s="6" t="str">
        <v>Ellory Elkayem</v>
      </c>
      <c r="F729" s="6" cm="1">
        <f t="array" ref="F729">AVERAGE(IF($A$2:$A$5044=E729,$B$2:$B$5044))</f>
        <v>5.4</v>
      </c>
      <c r="G729" s="6" cm="1">
        <f t="array" ref="G729">COUNT(IF($A$2:$A$5044=E729,1))</f>
        <v>1</v>
      </c>
    </row>
    <row r="730" spans="1:7" x14ac:dyDescent="0.3">
      <c r="A730" t="s">
        <v>1739</v>
      </c>
      <c r="B730">
        <v>5.9</v>
      </c>
      <c r="E730" s="6" t="str">
        <v>Niki Caro</v>
      </c>
      <c r="F730" s="6" cm="1">
        <f t="array" ref="F730">AVERAGE(IF($A$2:$A$5044=E730,$B$2:$B$5044))</f>
        <v>7.4333333333333327</v>
      </c>
      <c r="G730" s="6" cm="1">
        <f t="array" ref="G730">COUNT(IF($A$2:$A$5044=E730,1))</f>
        <v>3</v>
      </c>
    </row>
    <row r="731" spans="1:7" x14ac:dyDescent="0.3">
      <c r="A731" t="s">
        <v>2612</v>
      </c>
      <c r="B731">
        <v>5.4</v>
      </c>
      <c r="E731" s="6" t="str">
        <v>Vincenzo Natali</v>
      </c>
      <c r="F731" s="6" cm="1">
        <f t="array" ref="F731">AVERAGE(IF($A$2:$A$5044=E731,$B$2:$B$5044))</f>
        <v>6.55</v>
      </c>
      <c r="G731" s="6" cm="1">
        <f t="array" ref="G731">COUNT(IF($A$2:$A$5044=E731,1))</f>
        <v>4</v>
      </c>
    </row>
    <row r="732" spans="1:7" x14ac:dyDescent="0.3">
      <c r="A732" t="s">
        <v>4021</v>
      </c>
      <c r="B732">
        <v>6.4</v>
      </c>
      <c r="E732" s="6" t="str">
        <v>Willard Huyck</v>
      </c>
      <c r="F732" s="6" cm="1">
        <f t="array" ref="F732">AVERAGE(IF($A$2:$A$5044=E732,$B$2:$B$5044))</f>
        <v>4.5999999999999996</v>
      </c>
      <c r="G732" s="6" cm="1">
        <f t="array" ref="G732">COUNT(IF($A$2:$A$5044=E732,1))</f>
        <v>1</v>
      </c>
    </row>
    <row r="733" spans="1:7" x14ac:dyDescent="0.3">
      <c r="A733" t="s">
        <v>4027</v>
      </c>
      <c r="B733">
        <v>5.7</v>
      </c>
      <c r="E733" s="6" t="str">
        <v>Gavin O'Connor</v>
      </c>
      <c r="F733" s="6" cm="1">
        <f t="array" ref="F733">AVERAGE(IF($A$2:$A$5044=E733,$B$2:$B$5044))</f>
        <v>6.9799999999999995</v>
      </c>
      <c r="G733" s="6" cm="1">
        <f t="array" ref="G733">COUNT(IF($A$2:$A$5044=E733,1))</f>
        <v>5</v>
      </c>
    </row>
    <row r="734" spans="1:7" x14ac:dyDescent="0.3">
      <c r="A734" t="s">
        <v>260</v>
      </c>
      <c r="B734">
        <v>6.7</v>
      </c>
      <c r="E734" s="6" t="str">
        <v>Bruce Hunt</v>
      </c>
      <c r="F734" s="6" cm="1">
        <f t="array" ref="F734">AVERAGE(IF($A$2:$A$5044=E734,$B$2:$B$5044))</f>
        <v>5.0999999999999996</v>
      </c>
      <c r="G734" s="6" cm="1">
        <f t="array" ref="G734">COUNT(IF($A$2:$A$5044=E734,1))</f>
        <v>1</v>
      </c>
    </row>
    <row r="735" spans="1:7" x14ac:dyDescent="0.3">
      <c r="A735" t="s">
        <v>1257</v>
      </c>
      <c r="B735">
        <v>7.1</v>
      </c>
      <c r="E735" s="6" t="str">
        <v>Chris Roberts</v>
      </c>
      <c r="F735" s="6" cm="1">
        <f t="array" ref="F735">AVERAGE(IF($A$2:$A$5044=E735,$B$2:$B$5044))</f>
        <v>4.0999999999999996</v>
      </c>
      <c r="G735" s="6" cm="1">
        <f t="array" ref="G735">COUNT(IF($A$2:$A$5044=E735,1))</f>
        <v>1</v>
      </c>
    </row>
    <row r="736" spans="1:7" x14ac:dyDescent="0.3">
      <c r="A736" t="s">
        <v>760</v>
      </c>
      <c r="B736">
        <v>6.8</v>
      </c>
      <c r="E736" s="6" t="str">
        <v>Jee-woon Kim</v>
      </c>
      <c r="F736" s="6" cm="1">
        <f t="array" ref="F736">AVERAGE(IF($A$2:$A$5044=E736,$B$2:$B$5044))</f>
        <v>6.85</v>
      </c>
      <c r="G736" s="6" cm="1">
        <f t="array" ref="G736">COUNT(IF($A$2:$A$5044=E736,1))</f>
        <v>2</v>
      </c>
    </row>
    <row r="737" spans="1:7" x14ac:dyDescent="0.3">
      <c r="A737" t="s">
        <v>4041</v>
      </c>
      <c r="B737">
        <v>6.5</v>
      </c>
      <c r="E737" s="6" t="str">
        <v>Nick Hamm</v>
      </c>
      <c r="F737" s="6" cm="1">
        <f t="array" ref="F737">AVERAGE(IF($A$2:$A$5044=E737,$B$2:$B$5044))</f>
        <v>4.8</v>
      </c>
      <c r="G737" s="6" cm="1">
        <f t="array" ref="G737">COUNT(IF($A$2:$A$5044=E737,1))</f>
        <v>1</v>
      </c>
    </row>
    <row r="738" spans="1:7" x14ac:dyDescent="0.3">
      <c r="A738" t="s">
        <v>1633</v>
      </c>
      <c r="B738">
        <v>7.6</v>
      </c>
      <c r="E738" s="6" t="str">
        <v>Andy Cadiff</v>
      </c>
      <c r="F738" s="6" cm="1">
        <f t="array" ref="F738">AVERAGE(IF($A$2:$A$5044=E738,$B$2:$B$5044))</f>
        <v>6.1</v>
      </c>
      <c r="G738" s="6" cm="1">
        <f t="array" ref="G738">COUNT(IF($A$2:$A$5044=E738,1))</f>
        <v>2</v>
      </c>
    </row>
    <row r="739" spans="1:7" x14ac:dyDescent="0.3">
      <c r="A739" t="s">
        <v>1757</v>
      </c>
      <c r="B739">
        <v>5.5</v>
      </c>
      <c r="E739" s="6" t="str">
        <v>Mike Disa</v>
      </c>
      <c r="F739" s="6" cm="1">
        <f t="array" ref="F739">AVERAGE(IF($A$2:$A$5044=E739,$B$2:$B$5044))</f>
        <v>4.8</v>
      </c>
      <c r="G739" s="6" cm="1">
        <f t="array" ref="G739">COUNT(IF($A$2:$A$5044=E739,1))</f>
        <v>1</v>
      </c>
    </row>
    <row r="740" spans="1:7" x14ac:dyDescent="0.3">
      <c r="A740" t="s">
        <v>4053</v>
      </c>
      <c r="B740">
        <v>6.5</v>
      </c>
      <c r="E740" s="6" t="str">
        <v>Richard J. Lewis</v>
      </c>
      <c r="F740" s="6" cm="1">
        <f t="array" ref="F740">AVERAGE(IF($A$2:$A$5044=E740,$B$2:$B$5044))</f>
        <v>7.3</v>
      </c>
      <c r="G740" s="6" cm="1">
        <f t="array" ref="G740">COUNT(IF($A$2:$A$5044=E740,1))</f>
        <v>1</v>
      </c>
    </row>
    <row r="741" spans="1:7" x14ac:dyDescent="0.3">
      <c r="A741" t="s">
        <v>886</v>
      </c>
      <c r="B741">
        <v>7</v>
      </c>
      <c r="E741" s="6" t="str">
        <v>Sergio Leone</v>
      </c>
      <c r="F741" s="6" cm="1">
        <f t="array" ref="F741">AVERAGE(IF($A$2:$A$5044=E741,$B$2:$B$5044))</f>
        <v>8.4749999999999996</v>
      </c>
      <c r="G741" s="6" cm="1">
        <f t="array" ref="G741">COUNT(IF($A$2:$A$5044=E741,1))</f>
        <v>4</v>
      </c>
    </row>
    <row r="742" spans="1:7" x14ac:dyDescent="0.3">
      <c r="A742" t="s">
        <v>2066</v>
      </c>
      <c r="B742">
        <v>5.8</v>
      </c>
      <c r="E742" s="6" t="str">
        <v>Niels Arden Oplev</v>
      </c>
      <c r="F742" s="6" cm="1">
        <f t="array" ref="F742">AVERAGE(IF($A$2:$A$5044=E742,$B$2:$B$5044))</f>
        <v>7.3</v>
      </c>
      <c r="G742" s="6" cm="1">
        <f t="array" ref="G742">COUNT(IF($A$2:$A$5044=E742,1))</f>
        <v>2</v>
      </c>
    </row>
    <row r="743" spans="1:7" x14ac:dyDescent="0.3">
      <c r="A743" t="s">
        <v>4066</v>
      </c>
      <c r="B743">
        <v>7.3</v>
      </c>
      <c r="E743" s="6" t="str">
        <v>Michael Radford</v>
      </c>
      <c r="F743" s="6" cm="1">
        <f t="array" ref="F743">AVERAGE(IF($A$2:$A$5044=E743,$B$2:$B$5044))</f>
        <v>6.8</v>
      </c>
      <c r="G743" s="6" cm="1">
        <f t="array" ref="G743">COUNT(IF($A$2:$A$5044=E743,1))</f>
        <v>2</v>
      </c>
    </row>
    <row r="744" spans="1:7" x14ac:dyDescent="0.3">
      <c r="A744" t="s">
        <v>1526</v>
      </c>
      <c r="B744">
        <v>6.6</v>
      </c>
      <c r="E744" s="6" t="str">
        <v>Steve Boyum</v>
      </c>
      <c r="F744" s="6" cm="1">
        <f t="array" ref="F744">AVERAGE(IF($A$2:$A$5044=E744,$B$2:$B$5044))</f>
        <v>3.95</v>
      </c>
      <c r="G744" s="6" cm="1">
        <f t="array" ref="G744">COUNT(IF($A$2:$A$5044=E744,1))</f>
        <v>2</v>
      </c>
    </row>
    <row r="745" spans="1:7" x14ac:dyDescent="0.3">
      <c r="A745" t="s">
        <v>4080</v>
      </c>
      <c r="B745">
        <v>4.4000000000000004</v>
      </c>
      <c r="E745" s="6" t="str">
        <v>Kaige Chen</v>
      </c>
      <c r="F745" s="6" cm="1">
        <f t="array" ref="F745">AVERAGE(IF($A$2:$A$5044=E745,$B$2:$B$5044))</f>
        <v>5.6</v>
      </c>
      <c r="G745" s="6" cm="1">
        <f t="array" ref="G745">COUNT(IF($A$2:$A$5044=E745,1))</f>
        <v>1</v>
      </c>
    </row>
    <row r="746" spans="1:7" x14ac:dyDescent="0.3">
      <c r="A746" t="s">
        <v>3176</v>
      </c>
      <c r="B746">
        <v>7.7</v>
      </c>
      <c r="E746" s="6" t="str">
        <v>Corey Yuen</v>
      </c>
      <c r="F746" s="6" cm="1">
        <f t="array" ref="F746">AVERAGE(IF($A$2:$A$5044=E746,$B$2:$B$5044))</f>
        <v>4.8</v>
      </c>
      <c r="G746" s="6" cm="1">
        <f t="array" ref="G746">COUNT(IF($A$2:$A$5044=E746,1))</f>
        <v>1</v>
      </c>
    </row>
    <row r="747" spans="1:7" x14ac:dyDescent="0.3">
      <c r="A747" t="s">
        <v>912</v>
      </c>
      <c r="B747">
        <v>5</v>
      </c>
      <c r="E747" s="6" t="str">
        <v>Andrew Dominik</v>
      </c>
      <c r="F747" s="6" cm="1">
        <f t="array" ref="F747">AVERAGE(IF($A$2:$A$5044=E747,$B$2:$B$5044))</f>
        <v>6.85</v>
      </c>
      <c r="G747" s="6" cm="1">
        <f t="array" ref="G747">COUNT(IF($A$2:$A$5044=E747,1))</f>
        <v>2</v>
      </c>
    </row>
    <row r="748" spans="1:7" x14ac:dyDescent="0.3">
      <c r="A748" t="s">
        <v>1739</v>
      </c>
      <c r="B748">
        <v>7.7</v>
      </c>
      <c r="E748" s="6" t="str">
        <v>Li Zhang</v>
      </c>
      <c r="F748" s="6" cm="1">
        <f t="array" ref="F748">AVERAGE(IF($A$2:$A$5044=E748,$B$2:$B$5044))</f>
        <v>6</v>
      </c>
      <c r="G748" s="6" cm="1">
        <f t="array" ref="G748">COUNT(IF($A$2:$A$5044=E748,1))</f>
        <v>1</v>
      </c>
    </row>
    <row r="749" spans="1:7" x14ac:dyDescent="0.3">
      <c r="A749" t="s">
        <v>4099</v>
      </c>
      <c r="B749">
        <v>4.4000000000000004</v>
      </c>
      <c r="E749" s="6" t="str">
        <v>Laurent Tirard</v>
      </c>
      <c r="F749" s="6" cm="1">
        <f t="array" ref="F749">AVERAGE(IF($A$2:$A$5044=E749,$B$2:$B$5044))</f>
        <v>7.25</v>
      </c>
      <c r="G749" s="6" cm="1">
        <f t="array" ref="G749">COUNT(IF($A$2:$A$5044=E749,1))</f>
        <v>2</v>
      </c>
    </row>
    <row r="750" spans="1:7" x14ac:dyDescent="0.3">
      <c r="A750" t="s">
        <v>2542</v>
      </c>
      <c r="B750">
        <v>6.1</v>
      </c>
      <c r="E750" s="6" t="str">
        <v>Reinhard Klooss</v>
      </c>
      <c r="F750" s="6" cm="1">
        <f t="array" ref="F750">AVERAGE(IF($A$2:$A$5044=E750,$B$2:$B$5044))</f>
        <v>4.9000000000000004</v>
      </c>
      <c r="G750" s="6" cm="1">
        <f t="array" ref="G750">COUNT(IF($A$2:$A$5044=E750,1))</f>
        <v>1</v>
      </c>
    </row>
    <row r="751" spans="1:7" x14ac:dyDescent="0.3">
      <c r="A751" t="s">
        <v>4107</v>
      </c>
      <c r="B751">
        <v>5.4</v>
      </c>
      <c r="E751" s="6" t="str">
        <v>FrÃ©dÃ©ric Auburtin</v>
      </c>
      <c r="F751" s="6" cm="1">
        <f t="array" ref="F751">AVERAGE(IF($A$2:$A$5044=E751,$B$2:$B$5044))</f>
        <v>2</v>
      </c>
      <c r="G751" s="6" cm="1">
        <f t="array" ref="G751">COUNT(IF($A$2:$A$5044=E751,1))</f>
        <v>1</v>
      </c>
    </row>
    <row r="752" spans="1:7" x14ac:dyDescent="0.3">
      <c r="A752" t="s">
        <v>378</v>
      </c>
      <c r="B752">
        <v>6.8</v>
      </c>
      <c r="E752" s="6" t="str">
        <v>Olivier Dahan</v>
      </c>
      <c r="F752" s="6" cm="1">
        <f t="array" ref="F752">AVERAGE(IF($A$2:$A$5044=E752,$B$2:$B$5044))</f>
        <v>5.7</v>
      </c>
      <c r="G752" s="6" cm="1">
        <f t="array" ref="G752">COUNT(IF($A$2:$A$5044=E752,1))</f>
        <v>1</v>
      </c>
    </row>
    <row r="753" spans="1:7" x14ac:dyDescent="0.3">
      <c r="A753" t="s">
        <v>4118</v>
      </c>
      <c r="B753">
        <v>6.5</v>
      </c>
      <c r="E753" s="6" t="str">
        <v>Maksim Fadeev</v>
      </c>
      <c r="F753" s="6" cm="1">
        <f t="array" ref="F753">AVERAGE(IF($A$2:$A$5044=E753,$B$2:$B$5044))</f>
        <v>4.0999999999999996</v>
      </c>
      <c r="G753" s="6" cm="1">
        <f t="array" ref="G753">COUNT(IF($A$2:$A$5044=E753,1))</f>
        <v>1</v>
      </c>
    </row>
    <row r="754" spans="1:7" x14ac:dyDescent="0.3">
      <c r="A754" t="s">
        <v>4122</v>
      </c>
      <c r="B754">
        <v>7</v>
      </c>
      <c r="E754" s="6" t="str">
        <v>Liliana Cavani</v>
      </c>
      <c r="F754" s="6" cm="1">
        <f t="array" ref="F754">AVERAGE(IF($A$2:$A$5044=E754,$B$2:$B$5044))</f>
        <v>6.7</v>
      </c>
      <c r="G754" s="6" cm="1">
        <f t="array" ref="G754">COUNT(IF($A$2:$A$5044=E754,1))</f>
        <v>1</v>
      </c>
    </row>
    <row r="755" spans="1:7" x14ac:dyDescent="0.3">
      <c r="A755" t="s">
        <v>3516</v>
      </c>
      <c r="B755">
        <v>6.3</v>
      </c>
      <c r="E755" s="6" t="str">
        <v>Greg Tiernan</v>
      </c>
      <c r="F755" s="6" cm="1">
        <f t="array" ref="F755">AVERAGE(IF($A$2:$A$5044=E755,$B$2:$B$5044))</f>
        <v>7.5</v>
      </c>
      <c r="G755" s="6" cm="1">
        <f t="array" ref="G755">COUNT(IF($A$2:$A$5044=E755,1))</f>
        <v>1</v>
      </c>
    </row>
    <row r="756" spans="1:7" x14ac:dyDescent="0.3">
      <c r="A756" t="s">
        <v>1340</v>
      </c>
      <c r="B756">
        <v>6.3</v>
      </c>
      <c r="E756" s="6" t="str">
        <v>Elizabeth Banks</v>
      </c>
      <c r="F756" s="6" cm="1">
        <f t="array" ref="F756">AVERAGE(IF($A$2:$A$5044=E756,$B$2:$B$5044))</f>
        <v>5.4</v>
      </c>
      <c r="G756" s="6" cm="1">
        <f t="array" ref="G756">COUNT(IF($A$2:$A$5044=E756,1))</f>
        <v>2</v>
      </c>
    </row>
    <row r="757" spans="1:7" x14ac:dyDescent="0.3">
      <c r="A757" t="s">
        <v>4134</v>
      </c>
      <c r="B757">
        <v>6.1</v>
      </c>
      <c r="E757" s="6" t="str">
        <v>Edward Norton</v>
      </c>
      <c r="F757" s="6" cm="1">
        <f t="array" ref="F757">AVERAGE(IF($A$2:$A$5044=E757,$B$2:$B$5044))</f>
        <v>6.4</v>
      </c>
      <c r="G757" s="6" cm="1">
        <f t="array" ref="G757">COUNT(IF($A$2:$A$5044=E757,1))</f>
        <v>1</v>
      </c>
    </row>
    <row r="758" spans="1:7" x14ac:dyDescent="0.3">
      <c r="A758" t="s">
        <v>4139</v>
      </c>
      <c r="B758">
        <v>6.1</v>
      </c>
      <c r="E758" s="6" t="str">
        <v>Ben Falcone</v>
      </c>
      <c r="F758" s="6" cm="1">
        <f t="array" ref="F758">AVERAGE(IF($A$2:$A$5044=E758,$B$2:$B$5044))</f>
        <v>5.0999999999999996</v>
      </c>
      <c r="G758" s="6" cm="1">
        <f t="array" ref="G758">COUNT(IF($A$2:$A$5044=E758,1))</f>
        <v>2</v>
      </c>
    </row>
    <row r="759" spans="1:7" x14ac:dyDescent="0.3">
      <c r="B759">
        <v>7.3</v>
      </c>
      <c r="E759" s="6" t="str">
        <v>Richard Attenborough</v>
      </c>
      <c r="F759" s="6" cm="1">
        <f t="array" ref="F759">AVERAGE(IF($A$2:$A$5044=E759,$B$2:$B$5044))</f>
        <v>7.6</v>
      </c>
      <c r="G759" s="6" cm="1">
        <f t="array" ref="G759">COUNT(IF($A$2:$A$5044=E759,1))</f>
        <v>4</v>
      </c>
    </row>
    <row r="760" spans="1:7" x14ac:dyDescent="0.3">
      <c r="A760" t="s">
        <v>4149</v>
      </c>
      <c r="B760">
        <v>5.3</v>
      </c>
      <c r="E760" s="6" t="str">
        <v>Don Mancini</v>
      </c>
      <c r="F760" s="6" cm="1">
        <f t="array" ref="F760">AVERAGE(IF($A$2:$A$5044=E760,$B$2:$B$5044))</f>
        <v>4.9000000000000004</v>
      </c>
      <c r="G760" s="6" cm="1">
        <f t="array" ref="G760">COUNT(IF($A$2:$A$5044=E760,1))</f>
        <v>1</v>
      </c>
    </row>
    <row r="761" spans="1:7" x14ac:dyDescent="0.3">
      <c r="A761" t="s">
        <v>4154</v>
      </c>
      <c r="B761">
        <v>5.4</v>
      </c>
      <c r="E761" s="6" t="str">
        <v>John Maybury</v>
      </c>
      <c r="F761" s="6" cm="1">
        <f t="array" ref="F761">AVERAGE(IF($A$2:$A$5044=E761,$B$2:$B$5044))</f>
        <v>7.1</v>
      </c>
      <c r="G761" s="6" cm="1">
        <f t="array" ref="G761">COUNT(IF($A$2:$A$5044=E761,1))</f>
        <v>1</v>
      </c>
    </row>
    <row r="762" spans="1:7" x14ac:dyDescent="0.3">
      <c r="A762" t="s">
        <v>857</v>
      </c>
      <c r="B762">
        <v>6.2</v>
      </c>
      <c r="E762" s="6" t="str">
        <v>Igor Kovalyov</v>
      </c>
      <c r="F762" s="6" cm="1">
        <f t="array" ref="F762">AVERAGE(IF($A$2:$A$5044=E762,$B$2:$B$5044))</f>
        <v>5.9</v>
      </c>
      <c r="G762" s="6" cm="1">
        <f t="array" ref="G762">COUNT(IF($A$2:$A$5044=E762,1))</f>
        <v>1</v>
      </c>
    </row>
    <row r="763" spans="1:7" x14ac:dyDescent="0.3">
      <c r="A763" t="s">
        <v>4166</v>
      </c>
      <c r="B763">
        <v>6.6</v>
      </c>
      <c r="E763" s="6" t="str">
        <v>Shinji Aramaki</v>
      </c>
      <c r="F763" s="6" cm="1">
        <f t="array" ref="F763">AVERAGE(IF($A$2:$A$5044=E763,$B$2:$B$5044))</f>
        <v>6.5</v>
      </c>
      <c r="G763" s="6" cm="1">
        <f t="array" ref="G763">COUNT(IF($A$2:$A$5044=E763,1))</f>
        <v>1</v>
      </c>
    </row>
    <row r="764" spans="1:7" x14ac:dyDescent="0.3">
      <c r="A764" t="s">
        <v>4171</v>
      </c>
      <c r="B764">
        <v>5.9</v>
      </c>
      <c r="E764" s="6" t="str">
        <v>Miguel Arteta</v>
      </c>
      <c r="F764" s="6" cm="1">
        <f t="array" ref="F764">AVERAGE(IF($A$2:$A$5044=E764,$B$2:$B$5044))</f>
        <v>6.42</v>
      </c>
      <c r="G764" s="6" cm="1">
        <f t="array" ref="G764">COUNT(IF($A$2:$A$5044=E764,1))</f>
        <v>5</v>
      </c>
    </row>
    <row r="765" spans="1:7" x14ac:dyDescent="0.3">
      <c r="A765" t="s">
        <v>4176</v>
      </c>
      <c r="B765">
        <v>6.3</v>
      </c>
      <c r="E765" s="6" t="str">
        <v>James Gray</v>
      </c>
      <c r="F765" s="6" cm="1">
        <f t="array" ref="F765">AVERAGE(IF($A$2:$A$5044=E765,$B$2:$B$5044))</f>
        <v>6.75</v>
      </c>
      <c r="G765" s="6" cm="1">
        <f t="array" ref="G765">COUNT(IF($A$2:$A$5044=E765,1))</f>
        <v>4</v>
      </c>
    </row>
    <row r="766" spans="1:7" x14ac:dyDescent="0.3">
      <c r="A766" t="s">
        <v>3098</v>
      </c>
      <c r="B766">
        <v>7.2</v>
      </c>
      <c r="E766" s="6" t="str">
        <v>Janusz Kaminski</v>
      </c>
      <c r="F766" s="6" cm="1">
        <f t="array" ref="F766">AVERAGE(IF($A$2:$A$5044=E766,$B$2:$B$5044))</f>
        <v>4.8</v>
      </c>
      <c r="G766" s="6" cm="1">
        <f t="array" ref="G766">COUNT(IF($A$2:$A$5044=E766,1))</f>
        <v>1</v>
      </c>
    </row>
    <row r="767" spans="1:7" x14ac:dyDescent="0.3">
      <c r="A767" t="s">
        <v>4188</v>
      </c>
      <c r="B767">
        <v>6.8</v>
      </c>
      <c r="E767" s="6" t="str">
        <v>Robert B. Weide</v>
      </c>
      <c r="F767" s="6" cm="1">
        <f t="array" ref="F767">AVERAGE(IF($A$2:$A$5044=E767,$B$2:$B$5044))</f>
        <v>6.5</v>
      </c>
      <c r="G767" s="6" cm="1">
        <f t="array" ref="G767">COUNT(IF($A$2:$A$5044=E767,1))</f>
        <v>1</v>
      </c>
    </row>
    <row r="768" spans="1:7" x14ac:dyDescent="0.3">
      <c r="A768" t="s">
        <v>4194</v>
      </c>
      <c r="B768">
        <v>6.1</v>
      </c>
      <c r="E768" s="6" t="str">
        <v>Jeff Wadlow</v>
      </c>
      <c r="F768" s="6" cm="1">
        <f t="array" ref="F768">AVERAGE(IF($A$2:$A$5044=E768,$B$2:$B$5044))</f>
        <v>6.3666666666666671</v>
      </c>
      <c r="G768" s="6" cm="1">
        <f t="array" ref="G768">COUNT(IF($A$2:$A$5044=E768,1))</f>
        <v>3</v>
      </c>
    </row>
    <row r="769" spans="1:7" x14ac:dyDescent="0.3">
      <c r="A769" t="s">
        <v>2099</v>
      </c>
      <c r="B769">
        <v>7.8</v>
      </c>
      <c r="E769" s="6" t="str">
        <v>AgustÃ­n DÃ­az Yanes</v>
      </c>
      <c r="F769" s="6" cm="1">
        <f t="array" ref="F769">AVERAGE(IF($A$2:$A$5044=E769,$B$2:$B$5044))</f>
        <v>6.1</v>
      </c>
      <c r="G769" s="6" cm="1">
        <f t="array" ref="G769">COUNT(IF($A$2:$A$5044=E769,1))</f>
        <v>1</v>
      </c>
    </row>
    <row r="770" spans="1:7" x14ac:dyDescent="0.3">
      <c r="A770" t="s">
        <v>4203</v>
      </c>
      <c r="B770">
        <v>5</v>
      </c>
      <c r="E770" s="6" t="str">
        <v>Camille Delamarre</v>
      </c>
      <c r="F770" s="6" cm="1">
        <f t="array" ref="F770">AVERAGE(IF($A$2:$A$5044=E770,$B$2:$B$5044))</f>
        <v>5.4</v>
      </c>
      <c r="G770" s="6" cm="1">
        <f t="array" ref="G770">COUNT(IF($A$2:$A$5044=E770,1))</f>
        <v>2</v>
      </c>
    </row>
    <row r="771" spans="1:7" x14ac:dyDescent="0.3">
      <c r="A771" t="s">
        <v>3613</v>
      </c>
      <c r="B771">
        <v>6.2</v>
      </c>
      <c r="E771" s="6" t="str">
        <v>David Lean</v>
      </c>
      <c r="F771" s="6" cm="1">
        <f t="array" ref="F771">AVERAGE(IF($A$2:$A$5044=E771,$B$2:$B$5044))</f>
        <v>8</v>
      </c>
      <c r="G771" s="6" cm="1">
        <f t="array" ref="G771">COUNT(IF($A$2:$A$5044=E771,1))</f>
        <v>4</v>
      </c>
    </row>
    <row r="772" spans="1:7" x14ac:dyDescent="0.3">
      <c r="A772" t="s">
        <v>4212</v>
      </c>
      <c r="B772">
        <v>6.7</v>
      </c>
      <c r="E772" s="6" t="str">
        <v>Richard Eyre</v>
      </c>
      <c r="F772" s="6" cm="1">
        <f t="array" ref="F772">AVERAGE(IF($A$2:$A$5044=E772,$B$2:$B$5044))</f>
        <v>7.25</v>
      </c>
      <c r="G772" s="6" cm="1">
        <f t="array" ref="G772">COUNT(IF($A$2:$A$5044=E772,1))</f>
        <v>2</v>
      </c>
    </row>
    <row r="773" spans="1:7" x14ac:dyDescent="0.3">
      <c r="A773" t="s">
        <v>4218</v>
      </c>
      <c r="B773">
        <v>4.9000000000000004</v>
      </c>
      <c r="E773" s="6" t="str">
        <v>Nicholas Meyer</v>
      </c>
      <c r="F773" s="6" cm="1">
        <f t="array" ref="F773">AVERAGE(IF($A$2:$A$5044=E773,$B$2:$B$5044))</f>
        <v>7.45</v>
      </c>
      <c r="G773" s="6" cm="1">
        <f t="array" ref="G773">COUNT(IF($A$2:$A$5044=E773,1))</f>
        <v>2</v>
      </c>
    </row>
    <row r="774" spans="1:7" x14ac:dyDescent="0.3">
      <c r="A774" t="s">
        <v>3694</v>
      </c>
      <c r="B774">
        <v>7.4</v>
      </c>
      <c r="E774" s="6" t="str">
        <v>Callie Khouri</v>
      </c>
      <c r="F774" s="6" cm="1">
        <f t="array" ref="F774">AVERAGE(IF($A$2:$A$5044=E774,$B$2:$B$5044))</f>
        <v>5.9</v>
      </c>
      <c r="G774" s="6" cm="1">
        <f t="array" ref="G774">COUNT(IF($A$2:$A$5044=E774,1))</f>
        <v>2</v>
      </c>
    </row>
    <row r="775" spans="1:7" x14ac:dyDescent="0.3">
      <c r="A775" t="s">
        <v>4229</v>
      </c>
      <c r="B775">
        <v>7.1</v>
      </c>
      <c r="E775" s="6" t="str">
        <v>Sanaa Hamri</v>
      </c>
      <c r="F775" s="6" cm="1">
        <f t="array" ref="F775">AVERAGE(IF($A$2:$A$5044=E775,$B$2:$B$5044))</f>
        <v>6</v>
      </c>
      <c r="G775" s="6" cm="1">
        <f t="array" ref="G775">COUNT(IF($A$2:$A$5044=E775,1))</f>
        <v>2</v>
      </c>
    </row>
    <row r="776" spans="1:7" x14ac:dyDescent="0.3">
      <c r="A776" t="s">
        <v>1318</v>
      </c>
      <c r="B776">
        <v>6.2</v>
      </c>
      <c r="E776" s="6" t="str">
        <v>Todd Graff</v>
      </c>
      <c r="F776" s="6" cm="1">
        <f t="array" ref="F776">AVERAGE(IF($A$2:$A$5044=E776,$B$2:$B$5044))</f>
        <v>6.0500000000000007</v>
      </c>
      <c r="G776" s="6" cm="1">
        <f t="array" ref="G776">COUNT(IF($A$2:$A$5044=E776,1))</f>
        <v>2</v>
      </c>
    </row>
    <row r="777" spans="1:7" x14ac:dyDescent="0.3">
      <c r="A777" t="s">
        <v>4239</v>
      </c>
      <c r="B777">
        <v>4.9000000000000004</v>
      </c>
      <c r="E777" s="6" t="str">
        <v>Philip Kaufman</v>
      </c>
      <c r="F777" s="6" cm="1">
        <f t="array" ref="F777">AVERAGE(IF($A$2:$A$5044=E777,$B$2:$B$5044))</f>
        <v>7.65</v>
      </c>
      <c r="G777" s="6" cm="1">
        <f t="array" ref="G777">COUNT(IF($A$2:$A$5044=E777,1))</f>
        <v>2</v>
      </c>
    </row>
    <row r="778" spans="1:7" x14ac:dyDescent="0.3">
      <c r="A778" t="s">
        <v>3334</v>
      </c>
      <c r="B778">
        <v>6.1</v>
      </c>
      <c r="E778" s="6" t="str">
        <v>Saul Dibb</v>
      </c>
      <c r="F778" s="6" cm="1">
        <f t="array" ref="F778">AVERAGE(IF($A$2:$A$5044=E778,$B$2:$B$5044))</f>
        <v>6.9</v>
      </c>
      <c r="G778" s="6" cm="1">
        <f t="array" ref="G778">COUNT(IF($A$2:$A$5044=E778,1))</f>
        <v>1</v>
      </c>
    </row>
    <row r="779" spans="1:7" x14ac:dyDescent="0.3">
      <c r="A779" t="s">
        <v>4252</v>
      </c>
      <c r="B779">
        <v>6.1</v>
      </c>
      <c r="E779" s="6" t="str">
        <v>Walter Murch</v>
      </c>
      <c r="F779" s="6" cm="1">
        <f t="array" ref="F779">AVERAGE(IF($A$2:$A$5044=E779,$B$2:$B$5044))</f>
        <v>6.7</v>
      </c>
      <c r="G779" s="6" cm="1">
        <f t="array" ref="G779">COUNT(IF($A$2:$A$5044=E779,1))</f>
        <v>1</v>
      </c>
    </row>
    <row r="780" spans="1:7" x14ac:dyDescent="0.3">
      <c r="A780" t="s">
        <v>4256</v>
      </c>
      <c r="B780">
        <v>6.4</v>
      </c>
      <c r="E780" s="6" t="str">
        <v>Richard Linklater</v>
      </c>
      <c r="F780" s="6" cm="1">
        <f t="array" ref="F780">AVERAGE(IF($A$2:$A$5044=E780,$B$2:$B$5044))</f>
        <v>7.3272727272727272</v>
      </c>
      <c r="G780" s="6" cm="1">
        <f t="array" ref="G780">COUNT(IF($A$2:$A$5044=E780,1))</f>
        <v>11</v>
      </c>
    </row>
    <row r="781" spans="1:7" x14ac:dyDescent="0.3">
      <c r="A781" t="s">
        <v>4260</v>
      </c>
      <c r="B781">
        <v>6.3</v>
      </c>
      <c r="E781" s="6" t="str">
        <v>E. Elias Merhige</v>
      </c>
      <c r="F781" s="6" cm="1">
        <f t="array" ref="F781">AVERAGE(IF($A$2:$A$5044=E781,$B$2:$B$5044))</f>
        <v>6.4</v>
      </c>
      <c r="G781" s="6" cm="1">
        <f t="array" ref="G781">COUNT(IF($A$2:$A$5044=E781,1))</f>
        <v>2</v>
      </c>
    </row>
    <row r="782" spans="1:7" x14ac:dyDescent="0.3">
      <c r="A782" t="s">
        <v>4267</v>
      </c>
      <c r="B782">
        <v>6.8</v>
      </c>
      <c r="E782" s="6" t="str">
        <v>Menno Meyjes</v>
      </c>
      <c r="F782" s="6" cm="1">
        <f t="array" ref="F782">AVERAGE(IF($A$2:$A$5044=E782,$B$2:$B$5044))</f>
        <v>6.8</v>
      </c>
      <c r="G782" s="6" cm="1">
        <f t="array" ref="G782">COUNT(IF($A$2:$A$5044=E782,1))</f>
        <v>1</v>
      </c>
    </row>
    <row r="783" spans="1:7" x14ac:dyDescent="0.3">
      <c r="A783" t="s">
        <v>313</v>
      </c>
      <c r="B783">
        <v>6.6</v>
      </c>
      <c r="E783" s="6" t="str">
        <v>Jodie Foster</v>
      </c>
      <c r="F783" s="6" cm="1">
        <f t="array" ref="F783">AVERAGE(IF($A$2:$A$5044=E783,$B$2:$B$5044))</f>
        <v>6.666666666666667</v>
      </c>
      <c r="G783" s="6" cm="1">
        <f t="array" ref="G783">COUNT(IF($A$2:$A$5044=E783,1))</f>
        <v>3</v>
      </c>
    </row>
    <row r="784" spans="1:7" x14ac:dyDescent="0.3">
      <c r="A784" t="s">
        <v>1819</v>
      </c>
      <c r="B784">
        <v>5.7</v>
      </c>
      <c r="E784" s="6" t="str">
        <v>Scott Frank</v>
      </c>
      <c r="F784" s="6" cm="1">
        <f t="array" ref="F784">AVERAGE(IF($A$2:$A$5044=E784,$B$2:$B$5044))</f>
        <v>6.5</v>
      </c>
      <c r="G784" s="6" cm="1">
        <f t="array" ref="G784">COUNT(IF($A$2:$A$5044=E784,1))</f>
        <v>1</v>
      </c>
    </row>
    <row r="785" spans="1:7" x14ac:dyDescent="0.3">
      <c r="A785" t="s">
        <v>4218</v>
      </c>
      <c r="B785">
        <v>5.9</v>
      </c>
      <c r="E785" s="6" t="str">
        <v>Kevin Allen</v>
      </c>
      <c r="F785" s="6" cm="1">
        <f t="array" ref="F785">AVERAGE(IF($A$2:$A$5044=E785,$B$2:$B$5044))</f>
        <v>5.4</v>
      </c>
      <c r="G785" s="6" cm="1">
        <f t="array" ref="G785">COUNT(IF($A$2:$A$5044=E785,1))</f>
        <v>2</v>
      </c>
    </row>
    <row r="786" spans="1:7" x14ac:dyDescent="0.3">
      <c r="A786" t="s">
        <v>4134</v>
      </c>
      <c r="B786">
        <v>6</v>
      </c>
      <c r="E786" s="6" t="str">
        <v>Michael Cristofer</v>
      </c>
      <c r="F786" s="6" cm="1">
        <f t="array" ref="F786">AVERAGE(IF($A$2:$A$5044=E786,$B$2:$B$5044))</f>
        <v>6</v>
      </c>
      <c r="G786" s="6" cm="1">
        <f t="array" ref="G786">COUNT(IF($A$2:$A$5044=E786,1))</f>
        <v>1</v>
      </c>
    </row>
    <row r="787" spans="1:7" x14ac:dyDescent="0.3">
      <c r="A787" t="s">
        <v>4291</v>
      </c>
      <c r="B787">
        <v>6.1</v>
      </c>
      <c r="E787" s="6" t="str">
        <v>Andrew Morahan</v>
      </c>
      <c r="F787" s="6" cm="1">
        <f t="array" ref="F787">AVERAGE(IF($A$2:$A$5044=E787,$B$2:$B$5044))</f>
        <v>4.3</v>
      </c>
      <c r="G787" s="6" cm="1">
        <f t="array" ref="G787">COUNT(IF($A$2:$A$5044=E787,1))</f>
        <v>1</v>
      </c>
    </row>
    <row r="788" spans="1:7" x14ac:dyDescent="0.3">
      <c r="A788" t="s">
        <v>940</v>
      </c>
      <c r="B788">
        <v>6.7</v>
      </c>
      <c r="E788" s="6" t="str">
        <v>Bob Rafelson</v>
      </c>
      <c r="F788" s="6" cm="1">
        <f t="array" ref="F788">AVERAGE(IF($A$2:$A$5044=E788,$B$2:$B$5044))</f>
        <v>6.35</v>
      </c>
      <c r="G788" s="6" cm="1">
        <f t="array" ref="G788">COUNT(IF($A$2:$A$5044=E788,1))</f>
        <v>2</v>
      </c>
    </row>
    <row r="789" spans="1:7" x14ac:dyDescent="0.3">
      <c r="A789" t="s">
        <v>4041</v>
      </c>
      <c r="B789">
        <v>6.7</v>
      </c>
      <c r="E789" s="6" t="str">
        <v>Michael Cohn</v>
      </c>
      <c r="F789" s="6" cm="1">
        <f t="array" ref="F789">AVERAGE(IF($A$2:$A$5044=E789,$B$2:$B$5044))</f>
        <v>6.3</v>
      </c>
      <c r="G789" s="6" cm="1">
        <f t="array" ref="G789">COUNT(IF($A$2:$A$5044=E789,1))</f>
        <v>1</v>
      </c>
    </row>
    <row r="790" spans="1:7" x14ac:dyDescent="0.3">
      <c r="A790" t="s">
        <v>3347</v>
      </c>
      <c r="B790">
        <v>7.9</v>
      </c>
      <c r="E790" s="6" t="str">
        <v>Alan Shapiro</v>
      </c>
      <c r="F790" s="6" cm="1">
        <f t="array" ref="F790">AVERAGE(IF($A$2:$A$5044=E790,$B$2:$B$5044))</f>
        <v>5.2</v>
      </c>
      <c r="G790" s="6" cm="1">
        <f t="array" ref="G790">COUNT(IF($A$2:$A$5044=E790,1))</f>
        <v>1</v>
      </c>
    </row>
    <row r="791" spans="1:7" x14ac:dyDescent="0.3">
      <c r="A791" t="s">
        <v>3917</v>
      </c>
      <c r="B791">
        <v>5</v>
      </c>
      <c r="E791" s="6" t="str">
        <v>Fernando Meirelles</v>
      </c>
      <c r="F791" s="6" cm="1">
        <f t="array" ref="F791">AVERAGE(IF($A$2:$A$5044=E791,$B$2:$B$5044))</f>
        <v>7.5999999999999988</v>
      </c>
      <c r="G791" s="6" cm="1">
        <f t="array" ref="G791">COUNT(IF($A$2:$A$5044=E791,1))</f>
        <v>3</v>
      </c>
    </row>
    <row r="792" spans="1:7" x14ac:dyDescent="0.3">
      <c r="A792" t="s">
        <v>962</v>
      </c>
      <c r="B792">
        <v>4.3</v>
      </c>
      <c r="E792" s="6" t="str">
        <v>Michael Hoffman</v>
      </c>
      <c r="F792" s="6" cm="1">
        <f t="array" ref="F792">AVERAGE(IF($A$2:$A$5044=E792,$B$2:$B$5044))</f>
        <v>6.8666666666666671</v>
      </c>
      <c r="G792" s="6" cm="1">
        <f t="array" ref="G792">COUNT(IF($A$2:$A$5044=E792,1))</f>
        <v>3</v>
      </c>
    </row>
    <row r="793" spans="1:7" x14ac:dyDescent="0.3">
      <c r="A793" t="s">
        <v>4317</v>
      </c>
      <c r="B793">
        <v>5.7</v>
      </c>
      <c r="E793" s="6" t="str">
        <v>Oleg Stepchenko</v>
      </c>
      <c r="F793" s="6" cm="1">
        <f t="array" ref="F793">AVERAGE(IF($A$2:$A$5044=E793,$B$2:$B$5044))</f>
        <v>5.4</v>
      </c>
      <c r="G793" s="6" cm="1">
        <f t="array" ref="G793">COUNT(IF($A$2:$A$5044=E793,1))</f>
        <v>1</v>
      </c>
    </row>
    <row r="794" spans="1:7" x14ac:dyDescent="0.3">
      <c r="A794" t="s">
        <v>4325</v>
      </c>
      <c r="B794">
        <v>6.7</v>
      </c>
      <c r="E794" s="6" t="str">
        <v>Michael Winterbottom</v>
      </c>
      <c r="F794" s="6" cm="1">
        <f t="array" ref="F794">AVERAGE(IF($A$2:$A$5044=E794,$B$2:$B$5044))</f>
        <v>6.2285714285714278</v>
      </c>
      <c r="G794" s="6" cm="1">
        <f t="array" ref="G794">COUNT(IF($A$2:$A$5044=E794,1))</f>
        <v>7</v>
      </c>
    </row>
    <row r="795" spans="1:7" x14ac:dyDescent="0.3">
      <c r="A795" t="s">
        <v>2331</v>
      </c>
      <c r="B795">
        <v>6.7</v>
      </c>
      <c r="E795" s="6" t="str">
        <v>Michael Pressman</v>
      </c>
      <c r="F795" s="6" cm="1">
        <f t="array" ref="F795">AVERAGE(IF($A$2:$A$5044=E795,$B$2:$B$5044))</f>
        <v>6</v>
      </c>
      <c r="G795" s="6" cm="1">
        <f t="array" ref="G795">COUNT(IF($A$2:$A$5044=E795,1))</f>
        <v>1</v>
      </c>
    </row>
    <row r="796" spans="1:7" x14ac:dyDescent="0.3">
      <c r="A796" t="s">
        <v>96</v>
      </c>
      <c r="B796">
        <v>8.1</v>
      </c>
      <c r="E796" s="6" t="str">
        <v>Sharon Maguire</v>
      </c>
      <c r="F796" s="6" cm="1">
        <f t="array" ref="F796">AVERAGE(IF($A$2:$A$5044=E796,$B$2:$B$5044))</f>
        <v>6.7</v>
      </c>
      <c r="G796" s="6" cm="1">
        <f t="array" ref="G796">COUNT(IF($A$2:$A$5044=E796,1))</f>
        <v>1</v>
      </c>
    </row>
    <row r="797" spans="1:7" x14ac:dyDescent="0.3">
      <c r="A797" t="s">
        <v>514</v>
      </c>
      <c r="B797">
        <v>6.1</v>
      </c>
      <c r="E797" s="6" t="str">
        <v>Charles Herman-Wurmfeld</v>
      </c>
      <c r="F797" s="6" cm="1">
        <f t="array" ref="F797">AVERAGE(IF($A$2:$A$5044=E797,$B$2:$B$5044))</f>
        <v>6.2</v>
      </c>
      <c r="G797" s="6" cm="1">
        <f t="array" ref="G797">COUNT(IF($A$2:$A$5044=E797,1))</f>
        <v>3</v>
      </c>
    </row>
    <row r="798" spans="1:7" x14ac:dyDescent="0.3">
      <c r="A798" t="s">
        <v>2246</v>
      </c>
      <c r="B798">
        <v>5.6</v>
      </c>
      <c r="E798" s="6" t="str">
        <v>Gabor Csupo</v>
      </c>
      <c r="F798" s="6" cm="1">
        <f t="array" ref="F798">AVERAGE(IF($A$2:$A$5044=E798,$B$2:$B$5044))</f>
        <v>7.2</v>
      </c>
      <c r="G798" s="6" cm="1">
        <f t="array" ref="G798">COUNT(IF($A$2:$A$5044=E798,1))</f>
        <v>1</v>
      </c>
    </row>
    <row r="799" spans="1:7" x14ac:dyDescent="0.3">
      <c r="A799" t="s">
        <v>4345</v>
      </c>
      <c r="B799">
        <v>6.6</v>
      </c>
      <c r="E799" s="6" t="str">
        <v>Tyler Perry</v>
      </c>
      <c r="F799" s="6" cm="1">
        <f t="array" ref="F799">AVERAGE(IF($A$2:$A$5044=E799,$B$2:$B$5044))</f>
        <v>4.9000000000000004</v>
      </c>
      <c r="G799" s="6" cm="1">
        <f t="array" ref="G799">COUNT(IF($A$2:$A$5044=E799,1))</f>
        <v>9</v>
      </c>
    </row>
    <row r="800" spans="1:7" x14ac:dyDescent="0.3">
      <c r="A800" t="s">
        <v>4351</v>
      </c>
      <c r="B800">
        <v>6.9</v>
      </c>
      <c r="E800" s="6" t="str">
        <v>Joe Carnahan</v>
      </c>
      <c r="F800" s="6" cm="1">
        <f t="array" ref="F800">AVERAGE(IF($A$2:$A$5044=E800,$B$2:$B$5044))</f>
        <v>6.8999999999999995</v>
      </c>
      <c r="G800" s="6" cm="1">
        <f t="array" ref="G800">COUNT(IF($A$2:$A$5044=E800,1))</f>
        <v>3</v>
      </c>
    </row>
    <row r="801" spans="1:7" x14ac:dyDescent="0.3">
      <c r="A801" t="s">
        <v>4356</v>
      </c>
      <c r="B801">
        <v>4.8</v>
      </c>
      <c r="E801" s="6" t="str">
        <v>John Polson</v>
      </c>
      <c r="F801" s="6" cm="1">
        <f t="array" ref="F801">AVERAGE(IF($A$2:$A$5044=E801,$B$2:$B$5044))</f>
        <v>5.45</v>
      </c>
      <c r="G801" s="6" cm="1">
        <f t="array" ref="G801">COUNT(IF($A$2:$A$5044=E801,1))</f>
        <v>2</v>
      </c>
    </row>
    <row r="802" spans="1:7" x14ac:dyDescent="0.3">
      <c r="A802" t="s">
        <v>4363</v>
      </c>
      <c r="B802">
        <v>6.2</v>
      </c>
      <c r="E802" s="6" t="str">
        <v>Bernardo Bertolucci</v>
      </c>
      <c r="F802" s="6" cm="1">
        <f t="array" ref="F802">AVERAGE(IF($A$2:$A$5044=E802,$B$2:$B$5044))</f>
        <v>7.9499999999999993</v>
      </c>
      <c r="G802" s="6" cm="1">
        <f t="array" ref="G802">COUNT(IF($A$2:$A$5044=E802,1))</f>
        <v>2</v>
      </c>
    </row>
    <row r="803" spans="1:7" x14ac:dyDescent="0.3">
      <c r="A803" t="s">
        <v>4370</v>
      </c>
      <c r="B803">
        <v>6</v>
      </c>
      <c r="E803" s="6" t="str">
        <v>Cathy Malkasian</v>
      </c>
      <c r="F803" s="6" cm="1">
        <f t="array" ref="F803">AVERAGE(IF($A$2:$A$5044=E803,$B$2:$B$5044))</f>
        <v>5.2</v>
      </c>
      <c r="G803" s="6" cm="1">
        <f t="array" ref="G803">COUNT(IF($A$2:$A$5044=E803,1))</f>
        <v>1</v>
      </c>
    </row>
    <row r="804" spans="1:7" x14ac:dyDescent="0.3">
      <c r="A804" t="s">
        <v>4099</v>
      </c>
      <c r="B804">
        <v>4.9000000000000004</v>
      </c>
      <c r="E804" s="6" t="str">
        <v>John Eng</v>
      </c>
      <c r="F804" s="6" cm="1">
        <f t="array" ref="F804">AVERAGE(IF($A$2:$A$5044=E804,$B$2:$B$5044))</f>
        <v>5.6</v>
      </c>
      <c r="G804" s="6" cm="1">
        <f t="array" ref="G804">COUNT(IF($A$2:$A$5044=E804,1))</f>
        <v>1</v>
      </c>
    </row>
    <row r="805" spans="1:7" x14ac:dyDescent="0.3">
      <c r="A805" t="s">
        <v>4382</v>
      </c>
      <c r="B805">
        <v>5.6</v>
      </c>
      <c r="E805" s="6" t="str">
        <v>Chris Nahon</v>
      </c>
      <c r="F805" s="6" cm="1">
        <f t="array" ref="F805">AVERAGE(IF($A$2:$A$5044=E805,$B$2:$B$5044))</f>
        <v>6.6</v>
      </c>
      <c r="G805" s="6" cm="1">
        <f t="array" ref="G805">COUNT(IF($A$2:$A$5044=E805,1))</f>
        <v>1</v>
      </c>
    </row>
    <row r="806" spans="1:7" x14ac:dyDescent="0.3">
      <c r="A806" t="s">
        <v>850</v>
      </c>
      <c r="B806">
        <v>6.1</v>
      </c>
      <c r="E806" s="6" t="str">
        <v>Fred Wolf</v>
      </c>
      <c r="F806" s="6" cm="1">
        <f t="array" ref="F806">AVERAGE(IF($A$2:$A$5044=E806,$B$2:$B$5044))</f>
        <v>5.4</v>
      </c>
      <c r="G806" s="6" cm="1">
        <f t="array" ref="G806">COUNT(IF($A$2:$A$5044=E806,1))</f>
        <v>2</v>
      </c>
    </row>
    <row r="807" spans="1:7" x14ac:dyDescent="0.3">
      <c r="A807" t="s">
        <v>4392</v>
      </c>
      <c r="B807">
        <v>6.1</v>
      </c>
      <c r="E807" s="6" t="str">
        <v>Bille Woodruff</v>
      </c>
      <c r="F807" s="6" cm="1">
        <f t="array" ref="F807">AVERAGE(IF($A$2:$A$5044=E807,$B$2:$B$5044))</f>
        <v>5.125</v>
      </c>
      <c r="G807" s="6" cm="1">
        <f t="array" ref="G807">COUNT(IF($A$2:$A$5044=E807,1))</f>
        <v>4</v>
      </c>
    </row>
    <row r="808" spans="1:7" x14ac:dyDescent="0.3">
      <c r="A808" t="s">
        <v>3827</v>
      </c>
      <c r="B808">
        <v>4.8</v>
      </c>
      <c r="E808" s="6" t="str">
        <v>Victor Salva</v>
      </c>
      <c r="F808" s="6" cm="1">
        <f t="array" ref="F808">AVERAGE(IF($A$2:$A$5044=E808,$B$2:$B$5044))</f>
        <v>6.333333333333333</v>
      </c>
      <c r="G808" s="6" cm="1">
        <f t="array" ref="G808">COUNT(IF($A$2:$A$5044=E808,1))</f>
        <v>3</v>
      </c>
    </row>
    <row r="809" spans="1:7" x14ac:dyDescent="0.3">
      <c r="A809" t="s">
        <v>4401</v>
      </c>
      <c r="B809">
        <v>5.5</v>
      </c>
      <c r="E809" s="6" t="str">
        <v>Mark Helfrich</v>
      </c>
      <c r="F809" s="6" cm="1">
        <f t="array" ref="F809">AVERAGE(IF($A$2:$A$5044=E809,$B$2:$B$5044))</f>
        <v>5.6</v>
      </c>
      <c r="G809" s="6" cm="1">
        <f t="array" ref="G809">COUNT(IF($A$2:$A$5044=E809,1))</f>
        <v>1</v>
      </c>
    </row>
    <row r="810" spans="1:7" x14ac:dyDescent="0.3">
      <c r="A810" t="s">
        <v>4408</v>
      </c>
      <c r="B810">
        <v>3.8</v>
      </c>
      <c r="E810" s="6" t="str">
        <v>Steve Bendelack</v>
      </c>
      <c r="F810" s="6" cm="1">
        <f t="array" ref="F810">AVERAGE(IF($A$2:$A$5044=E810,$B$2:$B$5044))</f>
        <v>6.3</v>
      </c>
      <c r="G810" s="6" cm="1">
        <f t="array" ref="G810">COUNT(IF($A$2:$A$5044=E810,1))</f>
        <v>1</v>
      </c>
    </row>
    <row r="811" spans="1:7" x14ac:dyDescent="0.3">
      <c r="A811" t="s">
        <v>313</v>
      </c>
      <c r="B811">
        <v>6.5</v>
      </c>
      <c r="E811" s="6" t="str">
        <v>Dwight H. Little</v>
      </c>
      <c r="F811" s="6" cm="1">
        <f t="array" ref="F811">AVERAGE(IF($A$2:$A$5044=E811,$B$2:$B$5044))</f>
        <v>5.25</v>
      </c>
      <c r="G811" s="6" cm="1">
        <f t="array" ref="G811">COUNT(IF($A$2:$A$5044=E811,1))</f>
        <v>2</v>
      </c>
    </row>
    <row r="812" spans="1:7" x14ac:dyDescent="0.3">
      <c r="A812" t="s">
        <v>4417</v>
      </c>
      <c r="B812">
        <v>6</v>
      </c>
      <c r="E812" s="6" t="str">
        <v>Guillaume Canet</v>
      </c>
      <c r="F812" s="6" cm="1">
        <f t="array" ref="F812">AVERAGE(IF($A$2:$A$5044=E812,$B$2:$B$5044))</f>
        <v>6.8</v>
      </c>
      <c r="G812" s="6" cm="1">
        <f t="array" ref="G812">COUNT(IF($A$2:$A$5044=E812,1))</f>
        <v>2</v>
      </c>
    </row>
    <row r="813" spans="1:7" x14ac:dyDescent="0.3">
      <c r="A813" t="s">
        <v>4423</v>
      </c>
      <c r="B813">
        <v>6.7</v>
      </c>
      <c r="E813" s="6" t="str">
        <v>Kirsten Sheridan</v>
      </c>
      <c r="F813" s="6" cm="1">
        <f t="array" ref="F813">AVERAGE(IF($A$2:$A$5044=E813,$B$2:$B$5044))</f>
        <v>7.5</v>
      </c>
      <c r="G813" s="6" cm="1">
        <f t="array" ref="G813">COUNT(IF($A$2:$A$5044=E813,1))</f>
        <v>1</v>
      </c>
    </row>
    <row r="814" spans="1:7" x14ac:dyDescent="0.3">
      <c r="A814" t="s">
        <v>4430</v>
      </c>
      <c r="B814">
        <v>8.1</v>
      </c>
      <c r="E814" s="6" t="str">
        <v>Richard Fleischer</v>
      </c>
      <c r="F814" s="6" cm="1">
        <f t="array" ref="F814">AVERAGE(IF($A$2:$A$5044=E814,$B$2:$B$5044))</f>
        <v>6.5400000000000009</v>
      </c>
      <c r="G814" s="6" cm="1">
        <f t="array" ref="G814">COUNT(IF($A$2:$A$5044=E814,1))</f>
        <v>5</v>
      </c>
    </row>
    <row r="815" spans="1:7" x14ac:dyDescent="0.3">
      <c r="A815" t="s">
        <v>4437</v>
      </c>
      <c r="B815">
        <v>4.9000000000000004</v>
      </c>
      <c r="E815" s="6" t="str">
        <v>Bob Spiers</v>
      </c>
      <c r="F815" s="6" cm="1">
        <f t="array" ref="F815">AVERAGE(IF($A$2:$A$5044=E815,$B$2:$B$5044))</f>
        <v>3.3</v>
      </c>
      <c r="G815" s="6" cm="1">
        <f t="array" ref="G815">COUNT(IF($A$2:$A$5044=E815,1))</f>
        <v>1</v>
      </c>
    </row>
    <row r="816" spans="1:7" x14ac:dyDescent="0.3">
      <c r="A816" t="s">
        <v>3694</v>
      </c>
      <c r="B816">
        <v>7.3</v>
      </c>
      <c r="E816" s="6" t="str">
        <v>Damien Dante Wayans</v>
      </c>
      <c r="F816" s="6" cm="1">
        <f t="array" ref="F816">AVERAGE(IF($A$2:$A$5044=E816,$B$2:$B$5044))</f>
        <v>3.5</v>
      </c>
      <c r="G816" s="6" cm="1">
        <f t="array" ref="G816">COUNT(IF($A$2:$A$5044=E816,1))</f>
        <v>1</v>
      </c>
    </row>
    <row r="817" spans="1:7" x14ac:dyDescent="0.3">
      <c r="A817" t="s">
        <v>476</v>
      </c>
      <c r="B817">
        <v>6.4</v>
      </c>
      <c r="E817" s="6" t="str">
        <v>John Wells</v>
      </c>
      <c r="F817" s="6" cm="1">
        <f t="array" ref="F817">AVERAGE(IF($A$2:$A$5044=E817,$B$2:$B$5044))</f>
        <v>6.9499999999999993</v>
      </c>
      <c r="G817" s="6" cm="1">
        <f t="array" ref="G817">COUNT(IF($A$2:$A$5044=E817,1))</f>
        <v>2</v>
      </c>
    </row>
    <row r="818" spans="1:7" x14ac:dyDescent="0.3">
      <c r="B818">
        <v>6.6</v>
      </c>
      <c r="E818" s="6" t="str">
        <v>Tim Fywell</v>
      </c>
      <c r="F818" s="6" cm="1">
        <f t="array" ref="F818">AVERAGE(IF($A$2:$A$5044=E818,$B$2:$B$5044))</f>
        <v>6</v>
      </c>
      <c r="G818" s="6" cm="1">
        <f t="array" ref="G818">COUNT(IF($A$2:$A$5044=E818,1))</f>
        <v>1</v>
      </c>
    </row>
    <row r="819" spans="1:7" x14ac:dyDescent="0.3">
      <c r="A819" t="s">
        <v>2042</v>
      </c>
      <c r="B819">
        <v>6.7</v>
      </c>
      <c r="E819" s="6" t="str">
        <v>Nigel Cole</v>
      </c>
      <c r="F819" s="6" cm="1">
        <f t="array" ref="F819">AVERAGE(IF($A$2:$A$5044=E819,$B$2:$B$5044))</f>
        <v>6.9</v>
      </c>
      <c r="G819" s="6" cm="1">
        <f t="array" ref="G819">COUNT(IF($A$2:$A$5044=E819,1))</f>
        <v>2</v>
      </c>
    </row>
    <row r="820" spans="1:7" x14ac:dyDescent="0.3">
      <c r="A820" t="s">
        <v>4107</v>
      </c>
      <c r="B820">
        <v>3.6</v>
      </c>
      <c r="E820" s="6" t="str">
        <v>Dexter Fletcher</v>
      </c>
      <c r="F820" s="6" cm="1">
        <f t="array" ref="F820">AVERAGE(IF($A$2:$A$5044=E820,$B$2:$B$5044))</f>
        <v>7.5</v>
      </c>
      <c r="G820" s="6" cm="1">
        <f t="array" ref="G820">COUNT(IF($A$2:$A$5044=E820,1))</f>
        <v>2</v>
      </c>
    </row>
    <row r="821" spans="1:7" x14ac:dyDescent="0.3">
      <c r="A821" t="s">
        <v>4471</v>
      </c>
      <c r="B821">
        <v>5.7</v>
      </c>
      <c r="E821" s="6" t="str">
        <v>Jeremy Leven</v>
      </c>
      <c r="F821" s="6" cm="1">
        <f t="array" ref="F821">AVERAGE(IF($A$2:$A$5044=E821,$B$2:$B$5044))</f>
        <v>6.8</v>
      </c>
      <c r="G821" s="6" cm="1">
        <f t="array" ref="G821">COUNT(IF($A$2:$A$5044=E821,1))</f>
        <v>1</v>
      </c>
    </row>
    <row r="822" spans="1:7" x14ac:dyDescent="0.3">
      <c r="A822" t="s">
        <v>3401</v>
      </c>
      <c r="B822">
        <v>6</v>
      </c>
      <c r="E822" s="6" t="str">
        <v>Sylvain White</v>
      </c>
      <c r="F822" s="6" cm="1">
        <f t="array" ref="F822">AVERAGE(IF($A$2:$A$5044=E822,$B$2:$B$5044))</f>
        <v>5.8000000000000007</v>
      </c>
      <c r="G822" s="6" cm="1">
        <f t="array" ref="G822">COUNT(IF($A$2:$A$5044=E822,1))</f>
        <v>2</v>
      </c>
    </row>
    <row r="823" spans="1:7" x14ac:dyDescent="0.3">
      <c r="A823" t="s">
        <v>1627</v>
      </c>
      <c r="B823">
        <v>4.9000000000000004</v>
      </c>
      <c r="E823" s="6" t="str">
        <v>Troy Nixey</v>
      </c>
      <c r="F823" s="6" cm="1">
        <f t="array" ref="F823">AVERAGE(IF($A$2:$A$5044=E823,$B$2:$B$5044))</f>
        <v>5.6</v>
      </c>
      <c r="G823" s="6" cm="1">
        <f t="array" ref="G823">COUNT(IF($A$2:$A$5044=E823,1))</f>
        <v>1</v>
      </c>
    </row>
    <row r="824" spans="1:7" x14ac:dyDescent="0.3">
      <c r="A824" t="s">
        <v>3998</v>
      </c>
      <c r="B824">
        <v>4.7</v>
      </c>
      <c r="E824" s="6" t="str">
        <v>Philip G. Atwell</v>
      </c>
      <c r="F824" s="6" cm="1">
        <f t="array" ref="F824">AVERAGE(IF($A$2:$A$5044=E824,$B$2:$B$5044))</f>
        <v>6.3</v>
      </c>
      <c r="G824" s="6" cm="1">
        <f t="array" ref="G824">COUNT(IF($A$2:$A$5044=E824,1))</f>
        <v>1</v>
      </c>
    </row>
    <row r="825" spans="1:7" x14ac:dyDescent="0.3">
      <c r="A825" t="s">
        <v>809</v>
      </c>
      <c r="B825">
        <v>6.3</v>
      </c>
      <c r="E825" s="6" t="str">
        <v>Jeff Schaffer</v>
      </c>
      <c r="F825" s="6" cm="1">
        <f t="array" ref="F825">AVERAGE(IF($A$2:$A$5044=E825,$B$2:$B$5044))</f>
        <v>6.6</v>
      </c>
      <c r="G825" s="6" cm="1">
        <f t="array" ref="G825">COUNT(IF($A$2:$A$5044=E825,1))</f>
        <v>1</v>
      </c>
    </row>
    <row r="826" spans="1:7" x14ac:dyDescent="0.3">
      <c r="A826" t="s">
        <v>2331</v>
      </c>
      <c r="B826">
        <v>5.9</v>
      </c>
      <c r="E826" s="6" t="str">
        <v>Don Michael Paul</v>
      </c>
      <c r="F826" s="6" cm="1">
        <f t="array" ref="F826">AVERAGE(IF($A$2:$A$5044=E826,$B$2:$B$5044))</f>
        <v>3.3</v>
      </c>
      <c r="G826" s="6" cm="1">
        <f t="array" ref="G826">COUNT(IF($A$2:$A$5044=E826,1))</f>
        <v>2</v>
      </c>
    </row>
    <row r="827" spans="1:7" x14ac:dyDescent="0.3">
      <c r="A827" t="s">
        <v>4503</v>
      </c>
      <c r="B827">
        <v>5.9</v>
      </c>
      <c r="E827" s="6" t="str">
        <v>James Bridges</v>
      </c>
      <c r="F827" s="6" cm="1">
        <f t="array" ref="F827">AVERAGE(IF($A$2:$A$5044=E827,$B$2:$B$5044))</f>
        <v>5.6</v>
      </c>
      <c r="G827" s="6" cm="1">
        <f t="array" ref="G827">COUNT(IF($A$2:$A$5044=E827,1))</f>
        <v>1</v>
      </c>
    </row>
    <row r="828" spans="1:7" x14ac:dyDescent="0.3">
      <c r="B828">
        <v>7</v>
      </c>
      <c r="E828" s="6" t="str">
        <v>Steve Barron</v>
      </c>
      <c r="F828" s="6" cm="1">
        <f t="array" ref="F828">AVERAGE(IF($A$2:$A$5044=E828,$B$2:$B$5044))</f>
        <v>5.3</v>
      </c>
      <c r="G828" s="6" cm="1">
        <f t="array" ref="G828">COUNT(IF($A$2:$A$5044=E828,1))</f>
        <v>1</v>
      </c>
    </row>
    <row r="829" spans="1:7" x14ac:dyDescent="0.3">
      <c r="A829" t="s">
        <v>3778</v>
      </c>
      <c r="B829">
        <v>7.5</v>
      </c>
      <c r="E829" s="6" t="str">
        <v>Bill Paxton</v>
      </c>
      <c r="F829" s="6" cm="1">
        <f t="array" ref="F829">AVERAGE(IF($A$2:$A$5044=E829,$B$2:$B$5044))</f>
        <v>7.4</v>
      </c>
      <c r="G829" s="6" cm="1">
        <f t="array" ref="G829">COUNT(IF($A$2:$A$5044=E829,1))</f>
        <v>2</v>
      </c>
    </row>
    <row r="830" spans="1:7" x14ac:dyDescent="0.3">
      <c r="A830" t="s">
        <v>4516</v>
      </c>
      <c r="B830">
        <v>5.6</v>
      </c>
      <c r="E830" s="6" t="str">
        <v>Richard Kelly</v>
      </c>
      <c r="F830" s="6" cm="1">
        <f t="array" ref="F830">AVERAGE(IF($A$2:$A$5044=E830,$B$2:$B$5044))</f>
        <v>6.3999999999999995</v>
      </c>
      <c r="G830" s="6" cm="1">
        <f t="array" ref="G830">COUNT(IF($A$2:$A$5044=E830,1))</f>
        <v>3</v>
      </c>
    </row>
    <row r="831" spans="1:7" x14ac:dyDescent="0.3">
      <c r="A831" t="s">
        <v>499</v>
      </c>
      <c r="B831">
        <v>6.4</v>
      </c>
      <c r="E831" s="6" t="str">
        <v>Carter Smith</v>
      </c>
      <c r="F831" s="6" cm="1">
        <f t="array" ref="F831">AVERAGE(IF($A$2:$A$5044=E831,$B$2:$B$5044))</f>
        <v>5.9</v>
      </c>
      <c r="G831" s="6" cm="1">
        <f t="array" ref="G831">COUNT(IF($A$2:$A$5044=E831,1))</f>
        <v>1</v>
      </c>
    </row>
    <row r="832" spans="1:7" x14ac:dyDescent="0.3">
      <c r="A832" t="s">
        <v>260</v>
      </c>
      <c r="B832">
        <v>6.3</v>
      </c>
      <c r="E832" s="6" t="str">
        <v>John Schlesinger</v>
      </c>
      <c r="F832" s="6" cm="1">
        <f t="array" ref="F832">AVERAGE(IF($A$2:$A$5044=E832,$B$2:$B$5044))</f>
        <v>6.2333333333333343</v>
      </c>
      <c r="G832" s="6" cm="1">
        <f t="array" ref="G832">COUNT(IF($A$2:$A$5044=E832,1))</f>
        <v>3</v>
      </c>
    </row>
    <row r="833" spans="1:7" x14ac:dyDescent="0.3">
      <c r="A833" t="s">
        <v>4531</v>
      </c>
      <c r="B833">
        <v>4.3</v>
      </c>
      <c r="E833" s="6" t="str">
        <v>Ringo Lam</v>
      </c>
      <c r="F833" s="6" cm="1">
        <f t="array" ref="F833">AVERAGE(IF($A$2:$A$5044=E833,$B$2:$B$5044))</f>
        <v>5.4</v>
      </c>
      <c r="G833" s="6" cm="1">
        <f t="array" ref="G833">COUNT(IF($A$2:$A$5044=E833,1))</f>
        <v>1</v>
      </c>
    </row>
    <row r="834" spans="1:7" x14ac:dyDescent="0.3">
      <c r="A834" t="s">
        <v>4537</v>
      </c>
      <c r="B834">
        <v>5.9</v>
      </c>
      <c r="E834" s="6" t="str">
        <v>Bruce McCulloch</v>
      </c>
      <c r="F834" s="6" cm="1">
        <f t="array" ref="F834">AVERAGE(IF($A$2:$A$5044=E834,$B$2:$B$5044))</f>
        <v>5.0666666666666664</v>
      </c>
      <c r="G834" s="6" cm="1">
        <f t="array" ref="G834">COUNT(IF($A$2:$A$5044=E834,1))</f>
        <v>3</v>
      </c>
    </row>
    <row r="835" spans="1:7" x14ac:dyDescent="0.3">
      <c r="B835">
        <v>6.7</v>
      </c>
      <c r="E835" s="6" t="str">
        <v>Patricia Riggen</v>
      </c>
      <c r="F835" s="6" cm="1">
        <f t="array" ref="F835">AVERAGE(IF($A$2:$A$5044=E835,$B$2:$B$5044))</f>
        <v>7.0333333333333341</v>
      </c>
      <c r="G835" s="6" cm="1">
        <f t="array" ref="G835">COUNT(IF($A$2:$A$5044=E835,1))</f>
        <v>3</v>
      </c>
    </row>
    <row r="836" spans="1:7" x14ac:dyDescent="0.3">
      <c r="A836" t="s">
        <v>2612</v>
      </c>
      <c r="B836">
        <v>5.5</v>
      </c>
      <c r="E836" s="6" t="str">
        <v>Pascal Chaumeil</v>
      </c>
      <c r="F836" s="6" cm="1">
        <f t="array" ref="F836">AVERAGE(IF($A$2:$A$5044=E836,$B$2:$B$5044))</f>
        <v>6.3</v>
      </c>
      <c r="G836" s="6" cm="1">
        <f t="array" ref="G836">COUNT(IF($A$2:$A$5044=E836,1))</f>
        <v>1</v>
      </c>
    </row>
    <row r="837" spans="1:7" x14ac:dyDescent="0.3">
      <c r="A837" t="s">
        <v>4554</v>
      </c>
      <c r="B837">
        <v>6.2</v>
      </c>
      <c r="E837" s="6" t="str">
        <v>Jonathan Kaplan</v>
      </c>
      <c r="F837" s="6" cm="1">
        <f t="array" ref="F837">AVERAGE(IF($A$2:$A$5044=E837,$B$2:$B$5044))</f>
        <v>6.4</v>
      </c>
      <c r="G837" s="6" cm="1">
        <f t="array" ref="G837">COUNT(IF($A$2:$A$5044=E837,1))</f>
        <v>1</v>
      </c>
    </row>
    <row r="838" spans="1:7" x14ac:dyDescent="0.3">
      <c r="A838" t="s">
        <v>435</v>
      </c>
      <c r="B838">
        <v>8.8000000000000007</v>
      </c>
      <c r="E838" s="6" t="str">
        <v>Ole Bornedal</v>
      </c>
      <c r="F838" s="6" cm="1">
        <f t="array" ref="F838">AVERAGE(IF($A$2:$A$5044=E838,$B$2:$B$5044))</f>
        <v>5.9</v>
      </c>
      <c r="G838" s="6" cm="1">
        <f t="array" ref="G838">COUNT(IF($A$2:$A$5044=E838,1))</f>
        <v>2</v>
      </c>
    </row>
    <row r="839" spans="1:7" x14ac:dyDescent="0.3">
      <c r="A839" t="s">
        <v>3917</v>
      </c>
      <c r="B839">
        <v>5.2</v>
      </c>
      <c r="E839" s="6" t="str">
        <v>Richard Benjamin</v>
      </c>
      <c r="F839" s="6" cm="1">
        <f t="array" ref="F839">AVERAGE(IF($A$2:$A$5044=E839,$B$2:$B$5044))</f>
        <v>4.7333333333333334</v>
      </c>
      <c r="G839" s="6" cm="1">
        <f t="array" ref="G839">COUNT(IF($A$2:$A$5044=E839,1))</f>
        <v>3</v>
      </c>
    </row>
    <row r="840" spans="1:7" x14ac:dyDescent="0.3">
      <c r="A840" t="s">
        <v>1965</v>
      </c>
      <c r="B840">
        <v>7</v>
      </c>
      <c r="E840" s="6" t="str">
        <v>Craig R. Baxley</v>
      </c>
      <c r="F840" s="6" cm="1">
        <f t="array" ref="F840">AVERAGE(IF($A$2:$A$5044=E840,$B$2:$B$5044))</f>
        <v>5.5500000000000007</v>
      </c>
      <c r="G840" s="6" cm="1">
        <f t="array" ref="G840">COUNT(IF($A$2:$A$5044=E840,1))</f>
        <v>2</v>
      </c>
    </row>
    <row r="841" spans="1:7" x14ac:dyDescent="0.3">
      <c r="A841" t="s">
        <v>4574</v>
      </c>
      <c r="B841">
        <v>6.6</v>
      </c>
      <c r="E841" s="6" t="str">
        <v>John Hillcoat</v>
      </c>
      <c r="F841" s="6" cm="1">
        <f t="array" ref="F841">AVERAGE(IF($A$2:$A$5044=E841,$B$2:$B$5044))</f>
        <v>7</v>
      </c>
      <c r="G841" s="6" cm="1">
        <f t="array" ref="G841">COUNT(IF($A$2:$A$5044=E841,1))</f>
        <v>3</v>
      </c>
    </row>
    <row r="842" spans="1:7" x14ac:dyDescent="0.3">
      <c r="A842" t="s">
        <v>1058</v>
      </c>
      <c r="B842">
        <v>7.3</v>
      </c>
      <c r="E842" s="6" t="str">
        <v>John Guillermin</v>
      </c>
      <c r="F842" s="6" cm="1">
        <f t="array" ref="F842">AVERAGE(IF($A$2:$A$5044=E842,$B$2:$B$5044))</f>
        <v>4.8</v>
      </c>
      <c r="G842" s="6" cm="1">
        <f t="array" ref="G842">COUNT(IF($A$2:$A$5044=E842,1))</f>
        <v>1</v>
      </c>
    </row>
    <row r="843" spans="1:7" x14ac:dyDescent="0.3">
      <c r="A843" t="s">
        <v>514</v>
      </c>
      <c r="B843">
        <v>5.6</v>
      </c>
      <c r="E843" s="6" t="str">
        <v>Marcos Siega</v>
      </c>
      <c r="F843" s="6" cm="1">
        <f t="array" ref="F843">AVERAGE(IF($A$2:$A$5044=E843,$B$2:$B$5044))</f>
        <v>4.0999999999999996</v>
      </c>
      <c r="G843" s="6" cm="1">
        <f t="array" ref="G843">COUNT(IF($A$2:$A$5044=E843,1))</f>
        <v>1</v>
      </c>
    </row>
    <row r="844" spans="1:7" x14ac:dyDescent="0.3">
      <c r="A844" t="s">
        <v>3136</v>
      </c>
      <c r="B844">
        <v>6.6</v>
      </c>
      <c r="E844" s="6" t="str">
        <v>Rachel Talalay</v>
      </c>
      <c r="F844" s="6" cm="1">
        <f t="array" ref="F844">AVERAGE(IF($A$2:$A$5044=E844,$B$2:$B$5044))</f>
        <v>5.0500000000000007</v>
      </c>
      <c r="G844" s="6" cm="1">
        <f t="array" ref="G844">COUNT(IF($A$2:$A$5044=E844,1))</f>
        <v>2</v>
      </c>
    </row>
    <row r="845" spans="1:7" x14ac:dyDescent="0.3">
      <c r="A845" t="s">
        <v>4591</v>
      </c>
      <c r="B845">
        <v>5.4</v>
      </c>
      <c r="E845" s="6" t="str">
        <v>Jeffrey W. Byrd</v>
      </c>
      <c r="F845" s="6" cm="1">
        <f t="array" ref="F845">AVERAGE(IF($A$2:$A$5044=E845,$B$2:$B$5044))</f>
        <v>4.0999999999999996</v>
      </c>
      <c r="G845" s="6" cm="1">
        <f t="array" ref="G845">COUNT(IF($A$2:$A$5044=E845,1))</f>
        <v>1</v>
      </c>
    </row>
    <row r="846" spans="1:7" x14ac:dyDescent="0.3">
      <c r="A846" t="s">
        <v>4597</v>
      </c>
      <c r="B846">
        <v>6.3</v>
      </c>
      <c r="E846" s="6" t="str">
        <v>Atom Egoyan</v>
      </c>
      <c r="F846" s="6" cm="1">
        <f t="array" ref="F846">AVERAGE(IF($A$2:$A$5044=E846,$B$2:$B$5044))</f>
        <v>6.8833333333333337</v>
      </c>
      <c r="G846" s="6" cm="1">
        <f t="array" ref="G846">COUNT(IF($A$2:$A$5044=E846,1))</f>
        <v>6</v>
      </c>
    </row>
    <row r="847" spans="1:7" x14ac:dyDescent="0.3">
      <c r="A847" t="s">
        <v>1155</v>
      </c>
      <c r="B847">
        <v>7.9</v>
      </c>
      <c r="E847" s="6" t="str">
        <v>Robert Towne</v>
      </c>
      <c r="F847" s="6" cm="1">
        <f t="array" ref="F847">AVERAGE(IF($A$2:$A$5044=E847,$B$2:$B$5044))</f>
        <v>7.2</v>
      </c>
      <c r="G847" s="6" cm="1">
        <f t="array" ref="G847">COUNT(IF($A$2:$A$5044=E847,1))</f>
        <v>1</v>
      </c>
    </row>
    <row r="848" spans="1:7" x14ac:dyDescent="0.3">
      <c r="A848" t="s">
        <v>809</v>
      </c>
      <c r="B848">
        <v>6.3</v>
      </c>
      <c r="E848" s="6" t="str">
        <v>Giuseppe Tornatore</v>
      </c>
      <c r="F848" s="6" cm="1">
        <f t="array" ref="F848">AVERAGE(IF($A$2:$A$5044=E848,$B$2:$B$5044))</f>
        <v>7.8</v>
      </c>
      <c r="G848" s="6" cm="1">
        <f t="array" ref="G848">COUNT(IF($A$2:$A$5044=E848,1))</f>
        <v>1</v>
      </c>
    </row>
    <row r="849" spans="1:7" x14ac:dyDescent="0.3">
      <c r="A849" t="s">
        <v>1873</v>
      </c>
      <c r="B849">
        <v>6</v>
      </c>
      <c r="E849" s="6" t="str">
        <v>Werner Herzog</v>
      </c>
      <c r="F849" s="6" cm="1">
        <f t="array" ref="F849">AVERAGE(IF($A$2:$A$5044=E849,$B$2:$B$5044))</f>
        <v>7</v>
      </c>
      <c r="G849" s="6" cm="1">
        <f t="array" ref="G849">COUNT(IF($A$2:$A$5044=E849,1))</f>
        <v>2</v>
      </c>
    </row>
    <row r="850" spans="1:7" x14ac:dyDescent="0.3">
      <c r="A850" t="s">
        <v>3098</v>
      </c>
      <c r="B850">
        <v>7.2</v>
      </c>
      <c r="E850" s="6" t="str">
        <v>Ben Stassen</v>
      </c>
      <c r="F850" s="6" cm="1">
        <f t="array" ref="F850">AVERAGE(IF($A$2:$A$5044=E850,$B$2:$B$5044))</f>
        <v>6.1</v>
      </c>
      <c r="G850" s="6" cm="1">
        <f t="array" ref="G850">COUNT(IF($A$2:$A$5044=E850,1))</f>
        <v>1</v>
      </c>
    </row>
    <row r="851" spans="1:7" x14ac:dyDescent="0.3">
      <c r="A851" t="s">
        <v>4619</v>
      </c>
      <c r="B851">
        <v>5.0999999999999996</v>
      </c>
      <c r="E851" s="6" t="str">
        <v>JÃ©rÃ´me Deschamps</v>
      </c>
      <c r="F851" s="6" cm="1">
        <f t="array" ref="F851">AVERAGE(IF($A$2:$A$5044=E851,$B$2:$B$5044))</f>
        <v>2.9</v>
      </c>
      <c r="G851" s="6" cm="1">
        <f t="array" ref="G851">COUNT(IF($A$2:$A$5044=E851,1))</f>
        <v>1</v>
      </c>
    </row>
    <row r="852" spans="1:7" x14ac:dyDescent="0.3">
      <c r="A852" t="s">
        <v>1739</v>
      </c>
      <c r="B852">
        <v>7.3</v>
      </c>
      <c r="E852" s="6" t="str">
        <v>Inna Evlannikova</v>
      </c>
      <c r="F852" s="6" cm="1">
        <f t="array" ref="F852">AVERAGE(IF($A$2:$A$5044=E852,$B$2:$B$5044))</f>
        <v>5.2</v>
      </c>
      <c r="G852" s="6" cm="1">
        <f t="array" ref="G852">COUNT(IF($A$2:$A$5044=E852,1))</f>
        <v>1</v>
      </c>
    </row>
    <row r="853" spans="1:7" x14ac:dyDescent="0.3">
      <c r="A853" t="s">
        <v>4628</v>
      </c>
      <c r="B853">
        <v>8</v>
      </c>
      <c r="E853" s="6" t="str">
        <v>Jonathan English</v>
      </c>
      <c r="F853" s="6" cm="1">
        <f t="array" ref="F853">AVERAGE(IF($A$2:$A$5044=E853,$B$2:$B$5044))</f>
        <v>6.2</v>
      </c>
      <c r="G853" s="6" cm="1">
        <f t="array" ref="G853">COUNT(IF($A$2:$A$5044=E853,1))</f>
        <v>1</v>
      </c>
    </row>
    <row r="854" spans="1:7" x14ac:dyDescent="0.3">
      <c r="A854" t="s">
        <v>1257</v>
      </c>
      <c r="B854">
        <v>6.2</v>
      </c>
      <c r="E854" s="6" t="str">
        <v>Sergey Bondarchuk</v>
      </c>
      <c r="F854" s="6" cm="1">
        <f t="array" ref="F854">AVERAGE(IF($A$2:$A$5044=E854,$B$2:$B$5044))</f>
        <v>7.3</v>
      </c>
      <c r="G854" s="6" cm="1">
        <f t="array" ref="G854">COUNT(IF($A$2:$A$5044=E854,1))</f>
        <v>1</v>
      </c>
    </row>
    <row r="855" spans="1:7" x14ac:dyDescent="0.3">
      <c r="A855" t="s">
        <v>3122</v>
      </c>
      <c r="B855">
        <v>6</v>
      </c>
      <c r="E855" s="6" t="str">
        <v>Teddy Chan</v>
      </c>
      <c r="F855" s="6" cm="1">
        <f t="array" ref="F855">AVERAGE(IF($A$2:$A$5044=E855,$B$2:$B$5044))</f>
        <v>6.7</v>
      </c>
      <c r="G855" s="6" cm="1">
        <f t="array" ref="G855">COUNT(IF($A$2:$A$5044=E855,1))</f>
        <v>2</v>
      </c>
    </row>
    <row r="856" spans="1:7" x14ac:dyDescent="0.3">
      <c r="A856" t="s">
        <v>1873</v>
      </c>
      <c r="B856">
        <v>6.7</v>
      </c>
      <c r="E856" s="6" t="str">
        <v>Mario Van Peebles</v>
      </c>
      <c r="F856" s="6" cm="1">
        <f t="array" ref="F856">AVERAGE(IF($A$2:$A$5044=E856,$B$2:$B$5044))</f>
        <v>5</v>
      </c>
      <c r="G856" s="6" cm="1">
        <f t="array" ref="G856">COUNT(IF($A$2:$A$5044=E856,1))</f>
        <v>2</v>
      </c>
    </row>
    <row r="857" spans="1:7" x14ac:dyDescent="0.3">
      <c r="A857" t="s">
        <v>1764</v>
      </c>
      <c r="B857">
        <v>8.1</v>
      </c>
      <c r="E857" s="6" t="str">
        <v>Leonard Nimoy</v>
      </c>
      <c r="F857" s="6" cm="1">
        <f t="array" ref="F857">AVERAGE(IF($A$2:$A$5044=E857,$B$2:$B$5044))</f>
        <v>6.5999999999999988</v>
      </c>
      <c r="G857" s="6" cm="1">
        <f t="array" ref="G857">COUNT(IF($A$2:$A$5044=E857,1))</f>
        <v>3</v>
      </c>
    </row>
    <row r="858" spans="1:7" x14ac:dyDescent="0.3">
      <c r="A858" t="s">
        <v>1954</v>
      </c>
      <c r="B858">
        <v>6.4</v>
      </c>
      <c r="E858" s="6" t="str">
        <v>Herbert Ross</v>
      </c>
      <c r="F858" s="6" cm="1">
        <f t="array" ref="F858">AVERAGE(IF($A$2:$A$5044=E858,$B$2:$B$5044))</f>
        <v>6.5</v>
      </c>
      <c r="G858" s="6" cm="1">
        <f t="array" ref="G858">COUNT(IF($A$2:$A$5044=E858,1))</f>
        <v>2</v>
      </c>
    </row>
    <row r="859" spans="1:7" x14ac:dyDescent="0.3">
      <c r="B859">
        <v>8.4</v>
      </c>
      <c r="E859" s="6" t="str">
        <v>Bonnie Hunt</v>
      </c>
      <c r="F859" s="6" cm="1">
        <f t="array" ref="F859">AVERAGE(IF($A$2:$A$5044=E859,$B$2:$B$5044))</f>
        <v>6.9</v>
      </c>
      <c r="G859" s="6" cm="1">
        <f t="array" ref="G859">COUNT(IF($A$2:$A$5044=E859,1))</f>
        <v>1</v>
      </c>
    </row>
    <row r="860" spans="1:7" x14ac:dyDescent="0.3">
      <c r="A860" t="s">
        <v>1764</v>
      </c>
      <c r="B860">
        <v>8</v>
      </c>
      <c r="E860" s="6" t="str">
        <v>Neil LaBute</v>
      </c>
      <c r="F860" s="6" cm="1">
        <f t="array" ref="F860">AVERAGE(IF($A$2:$A$5044=E860,$B$2:$B$5044))</f>
        <v>6.5666666666666664</v>
      </c>
      <c r="G860" s="6" cm="1">
        <f t="array" ref="G860">COUNT(IF($A$2:$A$5044=E860,1))</f>
        <v>3</v>
      </c>
    </row>
    <row r="861" spans="1:7" x14ac:dyDescent="0.3">
      <c r="A861" t="s">
        <v>2289</v>
      </c>
      <c r="B861">
        <v>6.3</v>
      </c>
      <c r="E861" s="6" t="str">
        <v>Grant Heslov</v>
      </c>
      <c r="F861" s="6" cm="1">
        <f t="array" ref="F861">AVERAGE(IF($A$2:$A$5044=E861,$B$2:$B$5044))</f>
        <v>6.2</v>
      </c>
      <c r="G861" s="6" cm="1">
        <f t="array" ref="G861">COUNT(IF($A$2:$A$5044=E861,1))</f>
        <v>1</v>
      </c>
    </row>
    <row r="862" spans="1:7" x14ac:dyDescent="0.3">
      <c r="A862" t="s">
        <v>435</v>
      </c>
      <c r="B862">
        <v>6.4</v>
      </c>
      <c r="E862" s="6" t="str">
        <v>George Gallo</v>
      </c>
      <c r="F862" s="6" cm="1">
        <f t="array" ref="F862">AVERAGE(IF($A$2:$A$5044=E862,$B$2:$B$5044))</f>
        <v>5.9499999999999993</v>
      </c>
      <c r="G862" s="6" cm="1">
        <f t="array" ref="G862">COUNT(IF($A$2:$A$5044=E862,1))</f>
        <v>2</v>
      </c>
    </row>
    <row r="863" spans="1:7" x14ac:dyDescent="0.3">
      <c r="A863" t="s">
        <v>4673</v>
      </c>
      <c r="B863">
        <v>6.6</v>
      </c>
      <c r="E863" s="6" t="str">
        <v>Sidney Lumet</v>
      </c>
      <c r="F863" s="6" cm="1">
        <f t="array" ref="F863">AVERAGE(IF($A$2:$A$5044=E863,$B$2:$B$5044))</f>
        <v>7.1833333333333336</v>
      </c>
      <c r="G863" s="6" cm="1">
        <f t="array" ref="G863">COUNT(IF($A$2:$A$5044=E863,1))</f>
        <v>6</v>
      </c>
    </row>
    <row r="864" spans="1:7" x14ac:dyDescent="0.3">
      <c r="A864" t="s">
        <v>4256</v>
      </c>
      <c r="B864">
        <v>6.4</v>
      </c>
      <c r="E864" s="6" t="str">
        <v>Douglas McGrath</v>
      </c>
      <c r="F864" s="6" cm="1">
        <f t="array" ref="F864">AVERAGE(IF($A$2:$A$5044=E864,$B$2:$B$5044))</f>
        <v>6.3999999999999995</v>
      </c>
      <c r="G864" s="6" cm="1">
        <f t="array" ref="G864">COUNT(IF($A$2:$A$5044=E864,1))</f>
        <v>3</v>
      </c>
    </row>
    <row r="865" spans="1:7" x14ac:dyDescent="0.3">
      <c r="A865" t="s">
        <v>2042</v>
      </c>
      <c r="B865">
        <v>6</v>
      </c>
      <c r="E865" s="6" t="str">
        <v>Kevin Spacey</v>
      </c>
      <c r="F865" s="6" cm="1">
        <f t="array" ref="F865">AVERAGE(IF($A$2:$A$5044=E865,$B$2:$B$5044))</f>
        <v>6.4</v>
      </c>
      <c r="G865" s="6" cm="1">
        <f t="array" ref="G865">COUNT(IF($A$2:$A$5044=E865,1))</f>
        <v>2</v>
      </c>
    </row>
    <row r="866" spans="1:7" x14ac:dyDescent="0.3">
      <c r="A866" t="s">
        <v>946</v>
      </c>
      <c r="B866">
        <v>6.6</v>
      </c>
      <c r="E866" s="6" t="str">
        <v>Richard Williams</v>
      </c>
      <c r="F866" s="6" cm="1">
        <f t="array" ref="F866">AVERAGE(IF($A$2:$A$5044=E866,$B$2:$B$5044))</f>
        <v>7.2</v>
      </c>
      <c r="G866" s="6" cm="1">
        <f t="array" ref="G866">COUNT(IF($A$2:$A$5044=E866,1))</f>
        <v>1</v>
      </c>
    </row>
    <row r="867" spans="1:7" x14ac:dyDescent="0.3">
      <c r="A867" t="s">
        <v>4693</v>
      </c>
      <c r="B867">
        <v>5.9</v>
      </c>
      <c r="E867" s="6" t="str">
        <v>Mary McGuckian</v>
      </c>
      <c r="F867" s="6" cm="1">
        <f t="array" ref="F867">AVERAGE(IF($A$2:$A$5044=E867,$B$2:$B$5044))</f>
        <v>5.0999999999999996</v>
      </c>
      <c r="G867" s="6" cm="1">
        <f t="array" ref="G867">COUNT(IF($A$2:$A$5044=E867,1))</f>
        <v>1</v>
      </c>
    </row>
    <row r="868" spans="1:7" x14ac:dyDescent="0.3">
      <c r="A868" t="s">
        <v>685</v>
      </c>
      <c r="B868">
        <v>6.4</v>
      </c>
      <c r="E868" s="6" t="str">
        <v>Tony Goldwyn</v>
      </c>
      <c r="F868" s="6" cm="1">
        <f t="array" ref="F868">AVERAGE(IF($A$2:$A$5044=E868,$B$2:$B$5044))</f>
        <v>6.35</v>
      </c>
      <c r="G868" s="6" cm="1">
        <f t="array" ref="G868">COUNT(IF($A$2:$A$5044=E868,1))</f>
        <v>2</v>
      </c>
    </row>
    <row r="869" spans="1:7" x14ac:dyDescent="0.3">
      <c r="A869" t="s">
        <v>4704</v>
      </c>
      <c r="B869">
        <v>6.3</v>
      </c>
      <c r="E869" s="6" t="str">
        <v>Jonathan Newman</v>
      </c>
      <c r="F869" s="6" cm="1">
        <f t="array" ref="F869">AVERAGE(IF($A$2:$A$5044=E869,$B$2:$B$5044))</f>
        <v>5.4</v>
      </c>
      <c r="G869" s="6" cm="1">
        <f t="array" ref="G869">COUNT(IF($A$2:$A$5044=E869,1))</f>
        <v>1</v>
      </c>
    </row>
    <row r="870" spans="1:7" x14ac:dyDescent="0.3">
      <c r="A870" t="s">
        <v>4712</v>
      </c>
      <c r="B870">
        <v>7.3</v>
      </c>
      <c r="E870" s="6" t="str">
        <v>Michael Dinner</v>
      </c>
      <c r="F870" s="6" cm="1">
        <f t="array" ref="F870">AVERAGE(IF($A$2:$A$5044=E870,$B$2:$B$5044))</f>
        <v>5.6</v>
      </c>
      <c r="G870" s="6" cm="1">
        <f t="array" ref="G870">COUNT(IF($A$2:$A$5044=E870,1))</f>
        <v>1</v>
      </c>
    </row>
    <row r="871" spans="1:7" x14ac:dyDescent="0.3">
      <c r="A871" t="s">
        <v>2722</v>
      </c>
      <c r="B871">
        <v>6.8</v>
      </c>
      <c r="E871" s="6" t="str">
        <v>Joseph Sargent</v>
      </c>
      <c r="F871" s="6" cm="1">
        <f t="array" ref="F871">AVERAGE(IF($A$2:$A$5044=E871,$B$2:$B$5044))</f>
        <v>2.8</v>
      </c>
      <c r="G871" s="6" cm="1">
        <f t="array" ref="G871">COUNT(IF($A$2:$A$5044=E871,1))</f>
        <v>1</v>
      </c>
    </row>
    <row r="872" spans="1:7" x14ac:dyDescent="0.3">
      <c r="A872" t="s">
        <v>4722</v>
      </c>
      <c r="B872">
        <v>7.2</v>
      </c>
      <c r="E872" s="6" t="str">
        <v>Jerry Zaks</v>
      </c>
      <c r="F872" s="6" cm="1">
        <f t="array" ref="F872">AVERAGE(IF($A$2:$A$5044=E872,$B$2:$B$5044))</f>
        <v>6.7</v>
      </c>
      <c r="G872" s="6" cm="1">
        <f t="array" ref="G872">COUNT(IF($A$2:$A$5044=E872,1))</f>
        <v>1</v>
      </c>
    </row>
    <row r="873" spans="1:7" x14ac:dyDescent="0.3">
      <c r="A873" t="s">
        <v>4728</v>
      </c>
      <c r="B873">
        <v>5.7</v>
      </c>
      <c r="E873" s="6" t="str">
        <v>Fred Durst</v>
      </c>
      <c r="F873" s="6" cm="1">
        <f t="array" ref="F873">AVERAGE(IF($A$2:$A$5044=E873,$B$2:$B$5044))</f>
        <v>5.0999999999999996</v>
      </c>
      <c r="G873" s="6" cm="1">
        <f t="array" ref="G873">COUNT(IF($A$2:$A$5044=E873,1))</f>
        <v>1</v>
      </c>
    </row>
    <row r="874" spans="1:7" x14ac:dyDescent="0.3">
      <c r="A874" t="s">
        <v>4733</v>
      </c>
      <c r="B874">
        <v>6</v>
      </c>
      <c r="E874" s="6" t="str">
        <v>Anne Fontaine</v>
      </c>
      <c r="F874" s="6" cm="1">
        <f t="array" ref="F874">AVERAGE(IF($A$2:$A$5044=E874,$B$2:$B$5044))</f>
        <v>6.45</v>
      </c>
      <c r="G874" s="6" cm="1">
        <f t="array" ref="G874">COUNT(IF($A$2:$A$5044=E874,1))</f>
        <v>2</v>
      </c>
    </row>
    <row r="875" spans="1:7" x14ac:dyDescent="0.3">
      <c r="A875" t="s">
        <v>703</v>
      </c>
      <c r="B875">
        <v>6.5</v>
      </c>
      <c r="E875" s="6" t="str">
        <v>Jon Cassar</v>
      </c>
      <c r="F875" s="6" cm="1">
        <f t="array" ref="F875">AVERAGE(IF($A$2:$A$5044=E875,$B$2:$B$5044))</f>
        <v>6.3</v>
      </c>
      <c r="G875" s="6" cm="1">
        <f t="array" ref="G875">COUNT(IF($A$2:$A$5044=E875,1))</f>
        <v>2</v>
      </c>
    </row>
    <row r="876" spans="1:7" x14ac:dyDescent="0.3">
      <c r="A876" t="s">
        <v>3494</v>
      </c>
      <c r="B876">
        <v>5.8</v>
      </c>
      <c r="E876" s="6" t="str">
        <v>Mira Nair</v>
      </c>
      <c r="F876" s="6" cm="1">
        <f t="array" ref="F876">AVERAGE(IF($A$2:$A$5044=E876,$B$2:$B$5044))</f>
        <v>6.68</v>
      </c>
      <c r="G876" s="6" cm="1">
        <f t="array" ref="G876">COUNT(IF($A$2:$A$5044=E876,1))</f>
        <v>5</v>
      </c>
    </row>
    <row r="877" spans="1:7" x14ac:dyDescent="0.3">
      <c r="A877" t="s">
        <v>4748</v>
      </c>
      <c r="B877">
        <v>5.8</v>
      </c>
      <c r="E877" s="6" t="str">
        <v>Mel Brooks</v>
      </c>
      <c r="F877" s="6" cm="1">
        <f t="array" ref="F877">AVERAGE(IF($A$2:$A$5044=E877,$B$2:$B$5044))</f>
        <v>7.1571428571428566</v>
      </c>
      <c r="G877" s="6" cm="1">
        <f t="array" ref="G877">COUNT(IF($A$2:$A$5044=E877,1))</f>
        <v>7</v>
      </c>
    </row>
    <row r="878" spans="1:7" x14ac:dyDescent="0.3">
      <c r="A878" t="s">
        <v>4752</v>
      </c>
      <c r="B878">
        <v>6.7</v>
      </c>
      <c r="E878" s="6" t="str">
        <v>Russell Crowe</v>
      </c>
      <c r="F878" s="6" cm="1">
        <f t="array" ref="F878">AVERAGE(IF($A$2:$A$5044=E878,$B$2:$B$5044))</f>
        <v>7.1</v>
      </c>
      <c r="G878" s="6" cm="1">
        <f t="array" ref="G878">COUNT(IF($A$2:$A$5044=E878,1))</f>
        <v>1</v>
      </c>
    </row>
    <row r="879" spans="1:7" x14ac:dyDescent="0.3">
      <c r="A879" t="s">
        <v>3694</v>
      </c>
      <c r="B879">
        <v>7.8</v>
      </c>
      <c r="E879" s="6" t="str">
        <v>Jessie Nelson</v>
      </c>
      <c r="F879" s="6" cm="1">
        <f t="array" ref="F879">AVERAGE(IF($A$2:$A$5044=E879,$B$2:$B$5044))</f>
        <v>6.65</v>
      </c>
      <c r="G879" s="6" cm="1">
        <f t="array" ref="G879">COUNT(IF($A$2:$A$5044=E879,1))</f>
        <v>2</v>
      </c>
    </row>
    <row r="880" spans="1:7" x14ac:dyDescent="0.3">
      <c r="A880" t="s">
        <v>2433</v>
      </c>
      <c r="B880">
        <v>5.6</v>
      </c>
      <c r="E880" s="6" t="str">
        <v>Christopher Spencer</v>
      </c>
      <c r="F880" s="6" cm="1">
        <f t="array" ref="F880">AVERAGE(IF($A$2:$A$5044=E880,$B$2:$B$5044))</f>
        <v>5.6</v>
      </c>
      <c r="G880" s="6" cm="1">
        <f t="array" ref="G880">COUNT(IF($A$2:$A$5044=E880,1))</f>
        <v>1</v>
      </c>
    </row>
    <row r="881" spans="1:7" x14ac:dyDescent="0.3">
      <c r="A881" t="s">
        <v>1739</v>
      </c>
      <c r="B881">
        <v>5.8</v>
      </c>
      <c r="E881" s="6" t="str">
        <v>Mike Bigelow</v>
      </c>
      <c r="F881" s="6" cm="1">
        <f t="array" ref="F881">AVERAGE(IF($A$2:$A$5044=E881,$B$2:$B$5044))</f>
        <v>4.5999999999999996</v>
      </c>
      <c r="G881" s="6" cm="1">
        <f t="array" ref="G881">COUNT(IF($A$2:$A$5044=E881,1))</f>
        <v>1</v>
      </c>
    </row>
    <row r="882" spans="1:7" x14ac:dyDescent="0.3">
      <c r="A882" t="s">
        <v>1324</v>
      </c>
      <c r="B882">
        <v>7.4</v>
      </c>
      <c r="E882" s="6" t="str">
        <v>Daniel Sackheim</v>
      </c>
      <c r="F882" s="6" cm="1">
        <f t="array" ref="F882">AVERAGE(IF($A$2:$A$5044=E882,$B$2:$B$5044))</f>
        <v>5.8</v>
      </c>
      <c r="G882" s="6" cm="1">
        <f t="array" ref="G882">COUNT(IF($A$2:$A$5044=E882,1))</f>
        <v>1</v>
      </c>
    </row>
    <row r="883" spans="1:7" x14ac:dyDescent="0.3">
      <c r="A883" t="s">
        <v>4773</v>
      </c>
      <c r="B883">
        <v>6.9</v>
      </c>
      <c r="E883" s="6" t="str">
        <v>Harry Elfont</v>
      </c>
      <c r="F883" s="6" cm="1">
        <f t="array" ref="F883">AVERAGE(IF($A$2:$A$5044=E883,$B$2:$B$5044))</f>
        <v>5.9</v>
      </c>
      <c r="G883" s="6" cm="1">
        <f t="array" ref="G883">COUNT(IF($A$2:$A$5044=E883,1))</f>
        <v>2</v>
      </c>
    </row>
    <row r="884" spans="1:7" x14ac:dyDescent="0.3">
      <c r="A884" t="s">
        <v>4777</v>
      </c>
      <c r="B884">
        <v>5.5</v>
      </c>
      <c r="E884" s="6" t="str">
        <v>Uli Edel</v>
      </c>
      <c r="F884" s="6" cm="1">
        <f t="array" ref="F884">AVERAGE(IF($A$2:$A$5044=E884,$B$2:$B$5044))</f>
        <v>6.5500000000000007</v>
      </c>
      <c r="G884" s="6" cm="1">
        <f t="array" ref="G884">COUNT(IF($A$2:$A$5044=E884,1))</f>
        <v>2</v>
      </c>
    </row>
    <row r="885" spans="1:7" x14ac:dyDescent="0.3">
      <c r="A885" t="s">
        <v>4782</v>
      </c>
      <c r="B885">
        <v>6.3</v>
      </c>
      <c r="E885" s="6" t="str">
        <v>Fred Dekker</v>
      </c>
      <c r="F885" s="6" cm="1">
        <f t="array" ref="F885">AVERAGE(IF($A$2:$A$5044=E885,$B$2:$B$5044))</f>
        <v>3.9</v>
      </c>
      <c r="G885" s="6" cm="1">
        <f t="array" ref="G885">COUNT(IF($A$2:$A$5044=E885,1))</f>
        <v>1</v>
      </c>
    </row>
    <row r="886" spans="1:7" x14ac:dyDescent="0.3">
      <c r="A886" t="s">
        <v>4789</v>
      </c>
      <c r="B886">
        <v>4.7</v>
      </c>
      <c r="E886" s="6" t="str">
        <v>Brian Trenchard-Smith</v>
      </c>
      <c r="F886" s="6" cm="1">
        <f t="array" ref="F886">AVERAGE(IF($A$2:$A$5044=E886,$B$2:$B$5044))</f>
        <v>4.1666666666666661</v>
      </c>
      <c r="G886" s="6" cm="1">
        <f t="array" ref="G886">COUNT(IF($A$2:$A$5044=E886,1))</f>
        <v>3</v>
      </c>
    </row>
    <row r="887" spans="1:7" x14ac:dyDescent="0.3">
      <c r="A887" t="s">
        <v>4794</v>
      </c>
      <c r="B887">
        <v>5.6</v>
      </c>
      <c r="E887" s="6" t="str">
        <v>Blake Edwards</v>
      </c>
      <c r="F887" s="6" cm="1">
        <f t="array" ref="F887">AVERAGE(IF($A$2:$A$5044=E887,$B$2:$B$5044))</f>
        <v>6.65</v>
      </c>
      <c r="G887" s="6" cm="1">
        <f t="array" ref="G887">COUNT(IF($A$2:$A$5044=E887,1))</f>
        <v>2</v>
      </c>
    </row>
    <row r="888" spans="1:7" x14ac:dyDescent="0.3">
      <c r="A888" t="s">
        <v>717</v>
      </c>
      <c r="B888">
        <v>6.4</v>
      </c>
      <c r="E888" s="6" t="str">
        <v>Laurence Dunmore</v>
      </c>
      <c r="F888" s="6" cm="1">
        <f t="array" ref="F888">AVERAGE(IF($A$2:$A$5044=E888,$B$2:$B$5044))</f>
        <v>6.4</v>
      </c>
      <c r="G888" s="6" cm="1">
        <f t="array" ref="G888">COUNT(IF($A$2:$A$5044=E888,1))</f>
        <v>1</v>
      </c>
    </row>
    <row r="889" spans="1:7" x14ac:dyDescent="0.3">
      <c r="A889" t="s">
        <v>3376</v>
      </c>
      <c r="B889">
        <v>4.2</v>
      </c>
      <c r="E889" s="6" t="str">
        <v>Christian Carion</v>
      </c>
      <c r="F889" s="6" cm="1">
        <f t="array" ref="F889">AVERAGE(IF($A$2:$A$5044=E889,$B$2:$B$5044))</f>
        <v>7.8</v>
      </c>
      <c r="G889" s="6" cm="1">
        <f t="array" ref="G889">COUNT(IF($A$2:$A$5044=E889,1))</f>
        <v>1</v>
      </c>
    </row>
    <row r="890" spans="1:7" x14ac:dyDescent="0.3">
      <c r="A890" t="s">
        <v>4809</v>
      </c>
      <c r="B890">
        <v>6.4</v>
      </c>
      <c r="E890" s="6" t="str">
        <v>David Palmer</v>
      </c>
      <c r="F890" s="6" cm="1">
        <f t="array" ref="F890">AVERAGE(IF($A$2:$A$5044=E890,$B$2:$B$5044))</f>
        <v>6.1</v>
      </c>
      <c r="G890" s="6" cm="1">
        <f t="array" ref="G890">COUNT(IF($A$2:$A$5044=E890,1))</f>
        <v>1</v>
      </c>
    </row>
    <row r="891" spans="1:7" x14ac:dyDescent="0.3">
      <c r="A891" t="s">
        <v>4176</v>
      </c>
      <c r="B891">
        <v>7.7</v>
      </c>
      <c r="E891" s="6" t="str">
        <v>Rowan Joffe</v>
      </c>
      <c r="F891" s="6" cm="1">
        <f t="array" ref="F891">AVERAGE(IF($A$2:$A$5044=E891,$B$2:$B$5044))</f>
        <v>6</v>
      </c>
      <c r="G891" s="6" cm="1">
        <f t="array" ref="G891">COUNT(IF($A$2:$A$5044=E891,1))</f>
        <v>2</v>
      </c>
    </row>
    <row r="892" spans="1:7" x14ac:dyDescent="0.3">
      <c r="A892" t="s">
        <v>3727</v>
      </c>
      <c r="B892">
        <v>7.7</v>
      </c>
      <c r="E892" s="6" t="str">
        <v>John Curran</v>
      </c>
      <c r="F892" s="6" cm="1">
        <f t="array" ref="F892">AVERAGE(IF($A$2:$A$5044=E892,$B$2:$B$5044))</f>
        <v>6.45</v>
      </c>
      <c r="G892" s="6" cm="1">
        <f t="array" ref="G892">COUNT(IF($A$2:$A$5044=E892,1))</f>
        <v>2</v>
      </c>
    </row>
    <row r="893" spans="1:7" x14ac:dyDescent="0.3">
      <c r="A893" t="s">
        <v>4831</v>
      </c>
      <c r="B893">
        <v>5.3</v>
      </c>
      <c r="E893" s="6" t="str">
        <v>Juan JosÃ© Campanella</v>
      </c>
      <c r="F893" s="6" cm="1">
        <f t="array" ref="F893">AVERAGE(IF($A$2:$A$5044=E893,$B$2:$B$5044))</f>
        <v>7.4499999999999993</v>
      </c>
      <c r="G893" s="6" cm="1">
        <f t="array" ref="G893">COUNT(IF($A$2:$A$5044=E893,1))</f>
        <v>2</v>
      </c>
    </row>
    <row r="894" spans="1:7" x14ac:dyDescent="0.3">
      <c r="A894" t="s">
        <v>378</v>
      </c>
      <c r="B894">
        <v>6.7</v>
      </c>
      <c r="E894" s="6" t="str">
        <v>Trey Parker</v>
      </c>
      <c r="F894" s="6" cm="1">
        <f t="array" ref="F894">AVERAGE(IF($A$2:$A$5044=E894,$B$2:$B$5044))</f>
        <v>7.0666666666666664</v>
      </c>
      <c r="G894" s="6" cm="1">
        <f t="array" ref="G894">COUNT(IF($A$2:$A$5044=E894,1))</f>
        <v>3</v>
      </c>
    </row>
    <row r="895" spans="1:7" x14ac:dyDescent="0.3">
      <c r="A895" t="s">
        <v>4628</v>
      </c>
      <c r="B895">
        <v>7.7</v>
      </c>
      <c r="E895" s="6" t="str">
        <v>Stuart Gillard</v>
      </c>
      <c r="F895" s="6" cm="1">
        <f t="array" ref="F895">AVERAGE(IF($A$2:$A$5044=E895,$B$2:$B$5044))</f>
        <v>4.8</v>
      </c>
      <c r="G895" s="6" cm="1">
        <f t="array" ref="G895">COUNT(IF($A$2:$A$5044=E895,1))</f>
        <v>1</v>
      </c>
    </row>
    <row r="896" spans="1:7" x14ac:dyDescent="0.3">
      <c r="A896" t="s">
        <v>4356</v>
      </c>
      <c r="B896">
        <v>5.7</v>
      </c>
      <c r="E896" s="6" t="str">
        <v>Katt Shea</v>
      </c>
      <c r="F896" s="6" cm="1">
        <f t="array" ref="F896">AVERAGE(IF($A$2:$A$5044=E896,$B$2:$B$5044))</f>
        <v>4.5999999999999996</v>
      </c>
      <c r="G896" s="6" cm="1">
        <f t="array" ref="G896">COUNT(IF($A$2:$A$5044=E896,1))</f>
        <v>1</v>
      </c>
    </row>
    <row r="897" spans="1:7" x14ac:dyDescent="0.3">
      <c r="A897" t="s">
        <v>4850</v>
      </c>
      <c r="B897">
        <v>7.6</v>
      </c>
      <c r="E897" s="6" t="str">
        <v>Joshua Michael Stern</v>
      </c>
      <c r="F897" s="6" cm="1">
        <f t="array" ref="F897">AVERAGE(IF($A$2:$A$5044=E897,$B$2:$B$5044))</f>
        <v>6.1</v>
      </c>
      <c r="G897" s="6" cm="1">
        <f t="array" ref="G897">COUNT(IF($A$2:$A$5044=E897,1))</f>
        <v>1</v>
      </c>
    </row>
    <row r="898" spans="1:7" x14ac:dyDescent="0.3">
      <c r="A898" t="s">
        <v>3347</v>
      </c>
      <c r="B898">
        <v>6.4</v>
      </c>
      <c r="E898" s="6" t="str">
        <v>Tomas Alfredson</v>
      </c>
      <c r="F898" s="6" cm="1">
        <f t="array" ref="F898">AVERAGE(IF($A$2:$A$5044=E898,$B$2:$B$5044))</f>
        <v>7.1</v>
      </c>
      <c r="G898" s="6" cm="1">
        <f t="array" ref="G898">COUNT(IF($A$2:$A$5044=E898,1))</f>
        <v>1</v>
      </c>
    </row>
    <row r="899" spans="1:7" x14ac:dyDescent="0.3">
      <c r="A899" t="s">
        <v>220</v>
      </c>
      <c r="B899">
        <v>5.6</v>
      </c>
      <c r="E899" s="6" t="str">
        <v>John Duigan</v>
      </c>
      <c r="F899" s="6" cm="1">
        <f t="array" ref="F899">AVERAGE(IF($A$2:$A$5044=E899,$B$2:$B$5044))</f>
        <v>5.8</v>
      </c>
      <c r="G899" s="6" cm="1">
        <f t="array" ref="G899">COUNT(IF($A$2:$A$5044=E899,1))</f>
        <v>1</v>
      </c>
    </row>
    <row r="900" spans="1:7" x14ac:dyDescent="0.3">
      <c r="A900" t="s">
        <v>4863</v>
      </c>
      <c r="B900">
        <v>6.8</v>
      </c>
      <c r="E900" s="6" t="str">
        <v>Colin Higgins</v>
      </c>
      <c r="F900" s="6" cm="1">
        <f t="array" ref="F900">AVERAGE(IF($A$2:$A$5044=E900,$B$2:$B$5044))</f>
        <v>5.8</v>
      </c>
      <c r="G900" s="6" cm="1">
        <f t="array" ref="G900">COUNT(IF($A$2:$A$5044=E900,1))</f>
        <v>1</v>
      </c>
    </row>
    <row r="901" spans="1:7" x14ac:dyDescent="0.3">
      <c r="A901" t="s">
        <v>2429</v>
      </c>
      <c r="B901">
        <v>2.4</v>
      </c>
      <c r="E901" s="6" t="str">
        <v>Jim Sonzero</v>
      </c>
      <c r="F901" s="6" cm="1">
        <f t="array" ref="F901">AVERAGE(IF($A$2:$A$5044=E901,$B$2:$B$5044))</f>
        <v>4.7</v>
      </c>
      <c r="G901" s="6" cm="1">
        <f t="array" ref="G901">COUNT(IF($A$2:$A$5044=E901,1))</f>
        <v>1</v>
      </c>
    </row>
    <row r="902" spans="1:7" x14ac:dyDescent="0.3">
      <c r="A902" t="s">
        <v>4118</v>
      </c>
      <c r="B902">
        <v>6.2</v>
      </c>
      <c r="E902" s="6" t="str">
        <v>Penelope Spheeris</v>
      </c>
      <c r="F902" s="6" cm="1">
        <f t="array" ref="F902">AVERAGE(IF($A$2:$A$5044=E902,$B$2:$B$5044))</f>
        <v>7</v>
      </c>
      <c r="G902" s="6" cm="1">
        <f t="array" ref="G902">COUNT(IF($A$2:$A$5044=E902,1))</f>
        <v>1</v>
      </c>
    </row>
    <row r="903" spans="1:7" x14ac:dyDescent="0.3">
      <c r="A903" t="s">
        <v>2943</v>
      </c>
      <c r="B903">
        <v>5.9</v>
      </c>
      <c r="E903" s="6" t="str">
        <v>Jeff Tremaine</v>
      </c>
      <c r="F903" s="6" cm="1">
        <f t="array" ref="F903">AVERAGE(IF($A$2:$A$5044=E903,$B$2:$B$5044))</f>
        <v>6.85</v>
      </c>
      <c r="G903" s="6" cm="1">
        <f t="array" ref="G903">COUNT(IF($A$2:$A$5044=E903,1))</f>
        <v>4</v>
      </c>
    </row>
    <row r="904" spans="1:7" x14ac:dyDescent="0.3">
      <c r="A904" t="s">
        <v>3154</v>
      </c>
      <c r="B904">
        <v>7.1</v>
      </c>
      <c r="E904" s="6" t="str">
        <v>Jeannot Szwarc</v>
      </c>
      <c r="F904" s="6" cm="1">
        <f t="array" ref="F904">AVERAGE(IF($A$2:$A$5044=E904,$B$2:$B$5044))</f>
        <v>6.5</v>
      </c>
      <c r="G904" s="6" cm="1">
        <f t="array" ref="G904">COUNT(IF($A$2:$A$5044=E904,1))</f>
        <v>2</v>
      </c>
    </row>
    <row r="905" spans="1:7" x14ac:dyDescent="0.3">
      <c r="A905" t="s">
        <v>364</v>
      </c>
      <c r="B905">
        <v>7.6</v>
      </c>
      <c r="E905" s="6" t="str">
        <v>Steve McQueen</v>
      </c>
      <c r="F905" s="6" cm="1">
        <f t="array" ref="F905">AVERAGE(IF($A$2:$A$5044=E905,$B$2:$B$5044))</f>
        <v>7.6999999999999993</v>
      </c>
      <c r="G905" s="6" cm="1">
        <f t="array" ref="G905">COUNT(IF($A$2:$A$5044=E905,1))</f>
        <v>2</v>
      </c>
    </row>
    <row r="906" spans="1:7" x14ac:dyDescent="0.3">
      <c r="A906" t="s">
        <v>4291</v>
      </c>
      <c r="B906">
        <v>5.5</v>
      </c>
      <c r="E906" s="6" t="str">
        <v>Thea Sharrock</v>
      </c>
      <c r="F906" s="6" cm="1">
        <f t="array" ref="F906">AVERAGE(IF($A$2:$A$5044=E906,$B$2:$B$5044))</f>
        <v>7.6</v>
      </c>
      <c r="G906" s="6" cm="1">
        <f t="array" ref="G906">COUNT(IF($A$2:$A$5044=E906,1))</f>
        <v>1</v>
      </c>
    </row>
    <row r="907" spans="1:7" x14ac:dyDescent="0.3">
      <c r="A907" t="s">
        <v>4893</v>
      </c>
      <c r="B907">
        <v>7</v>
      </c>
      <c r="E907" s="6" t="str">
        <v>Jon Lucas</v>
      </c>
      <c r="F907" s="6" cm="1">
        <f t="array" ref="F907">AVERAGE(IF($A$2:$A$5044=E907,$B$2:$B$5044))</f>
        <v>6.4333333333333336</v>
      </c>
      <c r="G907" s="6" cm="1">
        <f t="array" ref="G907">COUNT(IF($A$2:$A$5044=E907,1))</f>
        <v>3</v>
      </c>
    </row>
    <row r="908" spans="1:7" x14ac:dyDescent="0.3">
      <c r="A908" t="s">
        <v>3694</v>
      </c>
      <c r="B908">
        <v>7.1</v>
      </c>
      <c r="E908" s="6" t="str">
        <v>Aaron Seltzer</v>
      </c>
      <c r="F908" s="6" cm="1">
        <f t="array" ref="F908">AVERAGE(IF($A$2:$A$5044=E908,$B$2:$B$5044))</f>
        <v>2.7</v>
      </c>
      <c r="G908" s="6" cm="1">
        <f t="array" ref="G908">COUNT(IF($A$2:$A$5044=E908,1))</f>
        <v>1</v>
      </c>
    </row>
    <row r="909" spans="1:7" x14ac:dyDescent="0.3">
      <c r="A909" t="s">
        <v>3088</v>
      </c>
      <c r="B909">
        <v>7.4</v>
      </c>
      <c r="E909" s="6" t="str">
        <v>Robin Budd</v>
      </c>
      <c r="F909" s="6" cm="1">
        <f t="array" ref="F909">AVERAGE(IF($A$2:$A$5044=E909,$B$2:$B$5044))</f>
        <v>5.8</v>
      </c>
      <c r="G909" s="6" cm="1">
        <f t="array" ref="G909">COUNT(IF($A$2:$A$5044=E909,1))</f>
        <v>1</v>
      </c>
    </row>
    <row r="910" spans="1:7" x14ac:dyDescent="0.3">
      <c r="A910" t="s">
        <v>4903</v>
      </c>
      <c r="B910">
        <v>7.6</v>
      </c>
      <c r="E910" s="6" t="str">
        <v>Ava DuVernay</v>
      </c>
      <c r="F910" s="6" cm="1">
        <f t="array" ref="F910">AVERAGE(IF($A$2:$A$5044=E910,$B$2:$B$5044))</f>
        <v>7</v>
      </c>
      <c r="G910" s="6" cm="1">
        <f t="array" ref="G910">COUNT(IF($A$2:$A$5044=E910,1))</f>
        <v>2</v>
      </c>
    </row>
    <row r="911" spans="1:7" x14ac:dyDescent="0.3">
      <c r="A911" t="s">
        <v>2728</v>
      </c>
      <c r="B911">
        <v>5.9</v>
      </c>
      <c r="E911" s="6" t="str">
        <v>Steve Trenbirth</v>
      </c>
      <c r="F911" s="6" cm="1">
        <f t="array" ref="F911">AVERAGE(IF($A$2:$A$5044=E911,$B$2:$B$5044))</f>
        <v>5.4</v>
      </c>
      <c r="G911" s="6" cm="1">
        <f t="array" ref="G911">COUNT(IF($A$2:$A$5044=E911,1))</f>
        <v>1</v>
      </c>
    </row>
    <row r="912" spans="1:7" x14ac:dyDescent="0.3">
      <c r="A912" t="s">
        <v>4914</v>
      </c>
      <c r="B912">
        <v>5.9</v>
      </c>
      <c r="E912" s="6" t="str">
        <v>Mennan Yapo</v>
      </c>
      <c r="F912" s="6" cm="1">
        <f t="array" ref="F912">AVERAGE(IF($A$2:$A$5044=E912,$B$2:$B$5044))</f>
        <v>5.9</v>
      </c>
      <c r="G912" s="6" cm="1">
        <f t="array" ref="G912">COUNT(IF($A$2:$A$5044=E912,1))</f>
        <v>1</v>
      </c>
    </row>
    <row r="913" spans="1:7" x14ac:dyDescent="0.3">
      <c r="A913" t="s">
        <v>389</v>
      </c>
      <c r="B913">
        <v>8</v>
      </c>
      <c r="E913" s="6" t="str">
        <v>Jun Falkenstein</v>
      </c>
      <c r="F913" s="6" cm="1">
        <f t="array" ref="F913">AVERAGE(IF($A$2:$A$5044=E913,$B$2:$B$5044))</f>
        <v>6.3</v>
      </c>
      <c r="G913" s="6" cm="1">
        <f t="array" ref="G913">COUNT(IF($A$2:$A$5044=E913,1))</f>
        <v>1</v>
      </c>
    </row>
    <row r="914" spans="1:7" x14ac:dyDescent="0.3">
      <c r="A914" t="s">
        <v>2271</v>
      </c>
      <c r="B914">
        <v>7.4</v>
      </c>
      <c r="E914" s="6" t="str">
        <v>Tom McCarthy</v>
      </c>
      <c r="F914" s="6" cm="1">
        <f t="array" ref="F914">AVERAGE(IF($A$2:$A$5044=E914,$B$2:$B$5044))</f>
        <v>7.9</v>
      </c>
      <c r="G914" s="6" cm="1">
        <f t="array" ref="G914">COUNT(IF($A$2:$A$5044=E914,1))</f>
        <v>2</v>
      </c>
    </row>
    <row r="915" spans="1:7" x14ac:dyDescent="0.3">
      <c r="A915" t="s">
        <v>1165</v>
      </c>
      <c r="B915">
        <v>5.8</v>
      </c>
      <c r="E915" s="6" t="str">
        <v>Takashi Shimizu</v>
      </c>
      <c r="F915" s="6" cm="1">
        <f t="array" ref="F915">AVERAGE(IF($A$2:$A$5044=E915,$B$2:$B$5044))</f>
        <v>5.45</v>
      </c>
      <c r="G915" s="6" cm="1">
        <f t="array" ref="G915">COUNT(IF($A$2:$A$5044=E915,1))</f>
        <v>2</v>
      </c>
    </row>
    <row r="916" spans="1:7" x14ac:dyDescent="0.3">
      <c r="A916" t="s">
        <v>4931</v>
      </c>
      <c r="B916">
        <v>6.3</v>
      </c>
      <c r="E916" s="6" t="str">
        <v>Gary Nelson</v>
      </c>
      <c r="F916" s="6" cm="1">
        <f t="array" ref="F916">AVERAGE(IF($A$2:$A$5044=E916,$B$2:$B$5044))</f>
        <v>5.9</v>
      </c>
      <c r="G916" s="6" cm="1">
        <f t="array" ref="G916">COUNT(IF($A$2:$A$5044=E916,1))</f>
        <v>1</v>
      </c>
    </row>
    <row r="917" spans="1:7" x14ac:dyDescent="0.3">
      <c r="A917" t="s">
        <v>3303</v>
      </c>
      <c r="B917">
        <v>5.7</v>
      </c>
      <c r="E917" s="6" t="str">
        <v>Anton Corbijn</v>
      </c>
      <c r="F917" s="6" cm="1">
        <f t="array" ref="F917">AVERAGE(IF($A$2:$A$5044=E917,$B$2:$B$5044))</f>
        <v>6.9333333333333336</v>
      </c>
      <c r="G917" s="6" cm="1">
        <f t="array" ref="G917">COUNT(IF($A$2:$A$5044=E917,1))</f>
        <v>3</v>
      </c>
    </row>
    <row r="918" spans="1:7" x14ac:dyDescent="0.3">
      <c r="A918" t="s">
        <v>4939</v>
      </c>
      <c r="B918">
        <v>5.0999999999999996</v>
      </c>
      <c r="E918" s="6" t="str">
        <v>Gregory Nava</v>
      </c>
      <c r="F918" s="6" cm="1">
        <f t="array" ref="F918">AVERAGE(IF($A$2:$A$5044=E918,$B$2:$B$5044))</f>
        <v>6.7</v>
      </c>
      <c r="G918" s="6" cm="1">
        <f t="array" ref="G918">COUNT(IF($A$2:$A$5044=E918,1))</f>
        <v>1</v>
      </c>
    </row>
    <row r="919" spans="1:7" x14ac:dyDescent="0.3">
      <c r="A919" t="s">
        <v>4945</v>
      </c>
      <c r="B919">
        <v>7.6</v>
      </c>
      <c r="E919" s="6" t="str">
        <v>John Patrick Shanley</v>
      </c>
      <c r="F919" s="6" cm="1">
        <f t="array" ref="F919">AVERAGE(IF($A$2:$A$5044=E919,$B$2:$B$5044))</f>
        <v>7.5</v>
      </c>
      <c r="G919" s="6" cm="1">
        <f t="array" ref="G919">COUNT(IF($A$2:$A$5044=E919,1))</f>
        <v>1</v>
      </c>
    </row>
    <row r="920" spans="1:7" x14ac:dyDescent="0.3">
      <c r="A920" t="s">
        <v>4950</v>
      </c>
      <c r="B920">
        <v>6.4</v>
      </c>
      <c r="E920" s="6" t="str">
        <v>Joshua Logan</v>
      </c>
      <c r="F920" s="6" cm="1">
        <f t="array" ref="F920">AVERAGE(IF($A$2:$A$5044=E920,$B$2:$B$5044))</f>
        <v>6.7</v>
      </c>
      <c r="G920" s="6" cm="1">
        <f t="array" ref="G920">COUNT(IF($A$2:$A$5044=E920,1))</f>
        <v>1</v>
      </c>
    </row>
    <row r="921" spans="1:7" x14ac:dyDescent="0.3">
      <c r="A921" t="s">
        <v>4955</v>
      </c>
      <c r="B921">
        <v>7.4</v>
      </c>
      <c r="E921" s="6" t="str">
        <v>Steve Beck</v>
      </c>
      <c r="F921" s="6" cm="1">
        <f t="array" ref="F921">AVERAGE(IF($A$2:$A$5044=E921,$B$2:$B$5044))</f>
        <v>5.5</v>
      </c>
      <c r="G921" s="6" cm="1">
        <f t="array" ref="G921">COUNT(IF($A$2:$A$5044=E921,1))</f>
        <v>2</v>
      </c>
    </row>
    <row r="922" spans="1:7" x14ac:dyDescent="0.3">
      <c r="A922" t="s">
        <v>487</v>
      </c>
      <c r="B922">
        <v>8.1999999999999993</v>
      </c>
      <c r="E922" s="6" t="str">
        <v>Todd Strauss-Schulson</v>
      </c>
      <c r="F922" s="6" cm="1">
        <f t="array" ref="F922">AVERAGE(IF($A$2:$A$5044=E922,$B$2:$B$5044))</f>
        <v>6.3</v>
      </c>
      <c r="G922" s="6" cm="1">
        <f t="array" ref="G922">COUNT(IF($A$2:$A$5044=E922,1))</f>
        <v>1</v>
      </c>
    </row>
    <row r="923" spans="1:7" x14ac:dyDescent="0.3">
      <c r="A923" t="s">
        <v>4965</v>
      </c>
      <c r="B923">
        <v>6.5</v>
      </c>
      <c r="E923" s="6" t="str">
        <v>John McNaughton</v>
      </c>
      <c r="F923" s="6" cm="1">
        <f t="array" ref="F923">AVERAGE(IF($A$2:$A$5044=E923,$B$2:$B$5044))</f>
        <v>6.5</v>
      </c>
      <c r="G923" s="6" cm="1">
        <f t="array" ref="G923">COUNT(IF($A$2:$A$5044=E923,1))</f>
        <v>1</v>
      </c>
    </row>
    <row r="924" spans="1:7" x14ac:dyDescent="0.3">
      <c r="A924" t="s">
        <v>4972</v>
      </c>
      <c r="B924">
        <v>5.5</v>
      </c>
      <c r="E924" s="6" t="str">
        <v>Nelson McCormick</v>
      </c>
      <c r="F924" s="6" cm="1">
        <f t="array" ref="F924">AVERAGE(IF($A$2:$A$5044=E924,$B$2:$B$5044))</f>
        <v>4.75</v>
      </c>
      <c r="G924" s="6" cm="1">
        <f t="array" ref="G924">COUNT(IF($A$2:$A$5044=E924,1))</f>
        <v>2</v>
      </c>
    </row>
    <row r="925" spans="1:7" x14ac:dyDescent="0.3">
      <c r="A925" t="s">
        <v>3494</v>
      </c>
      <c r="B925">
        <v>6.5</v>
      </c>
      <c r="E925" s="6" t="str">
        <v>Eric Valette</v>
      </c>
      <c r="F925" s="6" cm="1">
        <f t="array" ref="F925">AVERAGE(IF($A$2:$A$5044=E925,$B$2:$B$5044))</f>
        <v>3.9</v>
      </c>
      <c r="G925" s="6" cm="1">
        <f t="array" ref="G925">COUNT(IF($A$2:$A$5044=E925,1))</f>
        <v>2</v>
      </c>
    </row>
    <row r="926" spans="1:7" x14ac:dyDescent="0.3">
      <c r="A926" t="s">
        <v>4982</v>
      </c>
      <c r="B926">
        <v>5.6</v>
      </c>
      <c r="E926" s="6" t="str">
        <v>Andrew Fleming</v>
      </c>
      <c r="F926" s="6" cm="1">
        <f t="array" ref="F926">AVERAGE(IF($A$2:$A$5044=E926,$B$2:$B$5044))</f>
        <v>6.15</v>
      </c>
      <c r="G926" s="6" cm="1">
        <f t="array" ref="G926">COUNT(IF($A$2:$A$5044=E926,1))</f>
        <v>4</v>
      </c>
    </row>
    <row r="927" spans="1:7" x14ac:dyDescent="0.3">
      <c r="A927" t="s">
        <v>4987</v>
      </c>
      <c r="B927">
        <v>4.9000000000000004</v>
      </c>
      <c r="E927" s="6" t="str">
        <v>Michael Spierig</v>
      </c>
      <c r="F927" s="6" cm="1">
        <f t="array" ref="F927">AVERAGE(IF($A$2:$A$5044=E927,$B$2:$B$5044))</f>
        <v>6.5</v>
      </c>
      <c r="G927" s="6" cm="1">
        <f t="array" ref="G927">COUNT(IF($A$2:$A$5044=E927,1))</f>
        <v>1</v>
      </c>
    </row>
    <row r="928" spans="1:7" x14ac:dyDescent="0.3">
      <c r="A928" t="s">
        <v>198</v>
      </c>
      <c r="B928">
        <v>4.5999999999999996</v>
      </c>
      <c r="E928" s="6" t="str">
        <v>Jim Field Smith</v>
      </c>
      <c r="F928" s="6" cm="1">
        <f t="array" ref="F928">AVERAGE(IF($A$2:$A$5044=E928,$B$2:$B$5044))</f>
        <v>6.4</v>
      </c>
      <c r="G928" s="6" cm="1">
        <f t="array" ref="G928">COUNT(IF($A$2:$A$5044=E928,1))</f>
        <v>1</v>
      </c>
    </row>
    <row r="929" spans="1:7" x14ac:dyDescent="0.3">
      <c r="A929" t="s">
        <v>146</v>
      </c>
      <c r="B929">
        <v>7.9</v>
      </c>
      <c r="E929" s="6" t="str">
        <v>Thomas Bezucha</v>
      </c>
      <c r="F929" s="6" cm="1">
        <f t="array" ref="F929">AVERAGE(IF($A$2:$A$5044=E929,$B$2:$B$5044))</f>
        <v>6.05</v>
      </c>
      <c r="G929" s="6" cm="1">
        <f t="array" ref="G929">COUNT(IF($A$2:$A$5044=E929,1))</f>
        <v>2</v>
      </c>
    </row>
    <row r="930" spans="1:7" x14ac:dyDescent="0.3">
      <c r="A930" t="s">
        <v>5001</v>
      </c>
      <c r="B930">
        <v>7.1</v>
      </c>
      <c r="E930" s="6" t="str">
        <v>William Brent Bell</v>
      </c>
      <c r="F930" s="6" cm="1">
        <f t="array" ref="F930">AVERAGE(IF($A$2:$A$5044=E930,$B$2:$B$5044))</f>
        <v>5.1000000000000005</v>
      </c>
      <c r="G930" s="6" cm="1">
        <f t="array" ref="G930">COUNT(IF($A$2:$A$5044=E930,1))</f>
        <v>3</v>
      </c>
    </row>
    <row r="931" spans="1:7" x14ac:dyDescent="0.3">
      <c r="A931" t="s">
        <v>528</v>
      </c>
      <c r="B931">
        <v>6.9</v>
      </c>
      <c r="E931" s="6" t="str">
        <v>Anthony Bell</v>
      </c>
      <c r="F931" s="6" cm="1">
        <f t="array" ref="F931">AVERAGE(IF($A$2:$A$5044=E931,$B$2:$B$5044))</f>
        <v>5.3</v>
      </c>
      <c r="G931" s="6" cm="1">
        <f t="array" ref="G931">COUNT(IF($A$2:$A$5044=E931,1))</f>
        <v>1</v>
      </c>
    </row>
    <row r="932" spans="1:7" x14ac:dyDescent="0.3">
      <c r="A932" t="s">
        <v>3347</v>
      </c>
      <c r="B932">
        <v>7.3</v>
      </c>
      <c r="E932" s="6" t="str">
        <v>Jessica Bendinger</v>
      </c>
      <c r="F932" s="6" cm="1">
        <f t="array" ref="F932">AVERAGE(IF($A$2:$A$5044=E932,$B$2:$B$5044))</f>
        <v>6.4</v>
      </c>
      <c r="G932" s="6" cm="1">
        <f t="array" ref="G932">COUNT(IF($A$2:$A$5044=E932,1))</f>
        <v>1</v>
      </c>
    </row>
    <row r="933" spans="1:7" x14ac:dyDescent="0.3">
      <c r="A933" t="s">
        <v>2513</v>
      </c>
      <c r="B933">
        <v>7</v>
      </c>
      <c r="E933" s="6" t="str">
        <v>Henry Joost</v>
      </c>
      <c r="F933" s="6" cm="1">
        <f t="array" ref="F933">AVERAGE(IF($A$2:$A$5044=E933,$B$2:$B$5044))</f>
        <v>5.833333333333333</v>
      </c>
      <c r="G933" s="6" cm="1">
        <f t="array" ref="G933">COUNT(IF($A$2:$A$5044=E933,1))</f>
        <v>3</v>
      </c>
    </row>
    <row r="934" spans="1:7" x14ac:dyDescent="0.3">
      <c r="A934" t="s">
        <v>1413</v>
      </c>
      <c r="B934">
        <v>7.7</v>
      </c>
      <c r="E934" s="6" t="str">
        <v>Ed Harris</v>
      </c>
      <c r="F934" s="6" cm="1">
        <f t="array" ref="F934">AVERAGE(IF($A$2:$A$5044=E934,$B$2:$B$5044))</f>
        <v>6.9</v>
      </c>
      <c r="G934" s="6" cm="1">
        <f t="array" ref="G934">COUNT(IF($A$2:$A$5044=E934,1))</f>
        <v>2</v>
      </c>
    </row>
    <row r="935" spans="1:7" x14ac:dyDescent="0.3">
      <c r="A935" t="s">
        <v>514</v>
      </c>
      <c r="B935">
        <v>6.7</v>
      </c>
      <c r="E935" s="6" t="str">
        <v>Alfred Hitchcock</v>
      </c>
      <c r="F935" s="6" cm="1">
        <f t="array" ref="F935">AVERAGE(IF($A$2:$A$5044=E935,$B$2:$B$5044))</f>
        <v>7.3500000000000014</v>
      </c>
      <c r="G935" s="6" cm="1">
        <f t="array" ref="G935">COUNT(IF($A$2:$A$5044=E935,1))</f>
        <v>8</v>
      </c>
    </row>
    <row r="936" spans="1:7" x14ac:dyDescent="0.3">
      <c r="A936" t="s">
        <v>1751</v>
      </c>
      <c r="B936">
        <v>6.3</v>
      </c>
      <c r="E936" s="6" t="str">
        <v>Shana Feste</v>
      </c>
      <c r="F936" s="6" cm="1">
        <f t="array" ref="F936">AVERAGE(IF($A$2:$A$5044=E936,$B$2:$B$5044))</f>
        <v>6.4333333333333336</v>
      </c>
      <c r="G936" s="6" cm="1">
        <f t="array" ref="G936">COUNT(IF($A$2:$A$5044=E936,1))</f>
        <v>3</v>
      </c>
    </row>
    <row r="937" spans="1:7" x14ac:dyDescent="0.3">
      <c r="A937" t="s">
        <v>2785</v>
      </c>
      <c r="B937">
        <v>5.8</v>
      </c>
      <c r="E937" s="6" t="str">
        <v>Steve Rash</v>
      </c>
      <c r="F937" s="6" cm="1">
        <f t="array" ref="F937">AVERAGE(IF($A$2:$A$5044=E937,$B$2:$B$5044))</f>
        <v>5.25</v>
      </c>
      <c r="G937" s="6" cm="1">
        <f t="array" ref="G937">COUNT(IF($A$2:$A$5044=E937,1))</f>
        <v>2</v>
      </c>
    </row>
    <row r="938" spans="1:7" x14ac:dyDescent="0.3">
      <c r="A938" t="s">
        <v>351</v>
      </c>
      <c r="B938">
        <v>7.1</v>
      </c>
      <c r="E938" s="6" t="str">
        <v>Mike Binder</v>
      </c>
      <c r="F938" s="6" cm="1">
        <f t="array" ref="F938">AVERAGE(IF($A$2:$A$5044=E938,$B$2:$B$5044))</f>
        <v>7</v>
      </c>
      <c r="G938" s="6" cm="1">
        <f t="array" ref="G938">COUNT(IF($A$2:$A$5044=E938,1))</f>
        <v>3</v>
      </c>
    </row>
    <row r="939" spans="1:7" x14ac:dyDescent="0.3">
      <c r="A939" t="s">
        <v>1526</v>
      </c>
      <c r="B939">
        <v>7.3</v>
      </c>
      <c r="E939" s="6" t="str">
        <v>Michael J. Bassett</v>
      </c>
      <c r="F939" s="6" cm="1">
        <f t="array" ref="F939">AVERAGE(IF($A$2:$A$5044=E939,$B$2:$B$5044))</f>
        <v>5</v>
      </c>
      <c r="G939" s="6" cm="1">
        <f t="array" ref="G939">COUNT(IF($A$2:$A$5044=E939,1))</f>
        <v>1</v>
      </c>
    </row>
    <row r="940" spans="1:7" x14ac:dyDescent="0.3">
      <c r="A940" t="s">
        <v>4239</v>
      </c>
      <c r="B940">
        <v>6.4</v>
      </c>
      <c r="E940" s="6" t="str">
        <v>Frank Nissen</v>
      </c>
      <c r="F940" s="6" cm="1">
        <f t="array" ref="F940">AVERAGE(IF($A$2:$A$5044=E940,$B$2:$B$5044))</f>
        <v>6.4</v>
      </c>
      <c r="G940" s="6" cm="1">
        <f t="array" ref="G940">COUNT(IF($A$2:$A$5044=E940,1))</f>
        <v>1</v>
      </c>
    </row>
    <row r="941" spans="1:7" x14ac:dyDescent="0.3">
      <c r="A941" t="s">
        <v>2099</v>
      </c>
      <c r="B941">
        <v>7.1</v>
      </c>
      <c r="E941" s="6" t="str">
        <v>Stephen Chow</v>
      </c>
      <c r="F941" s="6" cm="1">
        <f t="array" ref="F941">AVERAGE(IF($A$2:$A$5044=E941,$B$2:$B$5044))</f>
        <v>7.2</v>
      </c>
      <c r="G941" s="6" cm="1">
        <f t="array" ref="G941">COUNT(IF($A$2:$A$5044=E941,1))</f>
        <v>3</v>
      </c>
    </row>
    <row r="942" spans="1:7" x14ac:dyDescent="0.3">
      <c r="A942" t="s">
        <v>5050</v>
      </c>
      <c r="B942">
        <v>7.6</v>
      </c>
      <c r="E942" s="6" t="str">
        <v>Peter Hastings</v>
      </c>
      <c r="F942" s="6" cm="1">
        <f t="array" ref="F942">AVERAGE(IF($A$2:$A$5044=E942,$B$2:$B$5044))</f>
        <v>4</v>
      </c>
      <c r="G942" s="6" cm="1">
        <f t="array" ref="G942">COUNT(IF($A$2:$A$5044=E942,1))</f>
        <v>1</v>
      </c>
    </row>
    <row r="943" spans="1:7" x14ac:dyDescent="0.3">
      <c r="A943" t="s">
        <v>1165</v>
      </c>
      <c r="B943">
        <v>6.8</v>
      </c>
      <c r="E943" s="6" t="str">
        <v>Paul Abascal</v>
      </c>
      <c r="F943" s="6" cm="1">
        <f t="array" ref="F943">AVERAGE(IF($A$2:$A$5044=E943,$B$2:$B$5044))</f>
        <v>5.8</v>
      </c>
      <c r="G943" s="6" cm="1">
        <f t="array" ref="G943">COUNT(IF($A$2:$A$5044=E943,1))</f>
        <v>1</v>
      </c>
    </row>
    <row r="944" spans="1:7" x14ac:dyDescent="0.3">
      <c r="A944" t="s">
        <v>5059</v>
      </c>
      <c r="B944">
        <v>6.6</v>
      </c>
      <c r="E944" s="6" t="str">
        <v>Chris Koch</v>
      </c>
      <c r="F944" s="6" cm="1">
        <f t="array" ref="F944">AVERAGE(IF($A$2:$A$5044=E944,$B$2:$B$5044))</f>
        <v>5.25</v>
      </c>
      <c r="G944" s="6" cm="1">
        <f t="array" ref="G944">COUNT(IF($A$2:$A$5044=E944,1))</f>
        <v>2</v>
      </c>
    </row>
    <row r="945" spans="1:7" x14ac:dyDescent="0.3">
      <c r="A945" t="s">
        <v>1252</v>
      </c>
      <c r="B945">
        <v>6.7</v>
      </c>
      <c r="E945" s="6" t="str">
        <v>Amy Heckerling</v>
      </c>
      <c r="F945" s="6" cm="1">
        <f t="array" ref="F945">AVERAGE(IF($A$2:$A$5044=E945,$B$2:$B$5044))</f>
        <v>6.1</v>
      </c>
      <c r="G945" s="6" cm="1">
        <f t="array" ref="G945">COUNT(IF($A$2:$A$5044=E945,1))</f>
        <v>4</v>
      </c>
    </row>
    <row r="946" spans="1:7" x14ac:dyDescent="0.3">
      <c r="A946" t="s">
        <v>4516</v>
      </c>
      <c r="B946">
        <v>6.1</v>
      </c>
      <c r="E946" s="6" t="str">
        <v>Michael Moore</v>
      </c>
      <c r="F946" s="6" cm="1">
        <f t="array" ref="F946">AVERAGE(IF($A$2:$A$5044=E946,$B$2:$B$5044))</f>
        <v>7.2833333333333323</v>
      </c>
      <c r="G946" s="6" cm="1">
        <f t="array" ref="G946">COUNT(IF($A$2:$A$5044=E946,1))</f>
        <v>6</v>
      </c>
    </row>
    <row r="947" spans="1:7" x14ac:dyDescent="0.3">
      <c r="A947" t="s">
        <v>157</v>
      </c>
      <c r="B947">
        <v>6</v>
      </c>
      <c r="E947" s="6" t="str">
        <v>George Stevens</v>
      </c>
      <c r="F947" s="6" cm="1">
        <f t="array" ref="F947">AVERAGE(IF($A$2:$A$5044=E947,$B$2:$B$5044))</f>
        <v>6.6</v>
      </c>
      <c r="G947" s="6" cm="1">
        <f t="array" ref="G947">COUNT(IF($A$2:$A$5044=E947,1))</f>
        <v>1</v>
      </c>
    </row>
    <row r="948" spans="1:7" x14ac:dyDescent="0.3">
      <c r="A948" t="s">
        <v>5076</v>
      </c>
      <c r="B948">
        <v>7.6</v>
      </c>
      <c r="E948" s="6" t="str">
        <v>Billy Ray</v>
      </c>
      <c r="F948" s="6" cm="1">
        <f t="array" ref="F948">AVERAGE(IF($A$2:$A$5044=E948,$B$2:$B$5044))</f>
        <v>6.7</v>
      </c>
      <c r="G948" s="6" cm="1">
        <f t="array" ref="G948">COUNT(IF($A$2:$A$5044=E948,1))</f>
        <v>2</v>
      </c>
    </row>
    <row r="949" spans="1:7" x14ac:dyDescent="0.3">
      <c r="A949" t="s">
        <v>5081</v>
      </c>
      <c r="B949">
        <v>7.1</v>
      </c>
      <c r="E949" s="6" t="str">
        <v>Mark Mylod</v>
      </c>
      <c r="F949" s="6" cm="1">
        <f t="array" ref="F949">AVERAGE(IF($A$2:$A$5044=E949,$B$2:$B$5044))</f>
        <v>6</v>
      </c>
      <c r="G949" s="6" cm="1">
        <f t="array" ref="G949">COUNT(IF($A$2:$A$5044=E949,1))</f>
        <v>1</v>
      </c>
    </row>
    <row r="950" spans="1:7" x14ac:dyDescent="0.3">
      <c r="A950" t="s">
        <v>5087</v>
      </c>
      <c r="B950">
        <v>5</v>
      </c>
      <c r="E950" s="6" t="str">
        <v>James Mather</v>
      </c>
      <c r="F950" s="6" cm="1">
        <f t="array" ref="F950">AVERAGE(IF($A$2:$A$5044=E950,$B$2:$B$5044))</f>
        <v>6.1</v>
      </c>
      <c r="G950" s="6" cm="1">
        <f t="array" ref="G950">COUNT(IF($A$2:$A$5044=E950,1))</f>
        <v>1</v>
      </c>
    </row>
    <row r="951" spans="1:7" x14ac:dyDescent="0.3">
      <c r="A951" t="s">
        <v>3347</v>
      </c>
      <c r="B951">
        <v>7.1</v>
      </c>
      <c r="E951" s="6" t="str">
        <v>Michael O. Sajbel</v>
      </c>
      <c r="F951" s="6" cm="1">
        <f t="array" ref="F951">AVERAGE(IF($A$2:$A$5044=E951,$B$2:$B$5044))</f>
        <v>6.85</v>
      </c>
      <c r="G951" s="6" cm="1">
        <f t="array" ref="G951">COUNT(IF($A$2:$A$5044=E951,1))</f>
        <v>2</v>
      </c>
    </row>
    <row r="952" spans="1:7" x14ac:dyDescent="0.3">
      <c r="A952" t="s">
        <v>1039</v>
      </c>
      <c r="B952">
        <v>6.2</v>
      </c>
      <c r="E952" s="6" t="str">
        <v>Charles T. Kanganis</v>
      </c>
      <c r="F952" s="6" cm="1">
        <f t="array" ref="F952">AVERAGE(IF($A$2:$A$5044=E952,$B$2:$B$5044))</f>
        <v>4.3</v>
      </c>
      <c r="G952" s="6" cm="1">
        <f t="array" ref="G952">COUNT(IF($A$2:$A$5044=E952,1))</f>
        <v>1</v>
      </c>
    </row>
    <row r="953" spans="1:7" x14ac:dyDescent="0.3">
      <c r="A953" t="s">
        <v>4673</v>
      </c>
      <c r="B953">
        <v>5.6</v>
      </c>
      <c r="E953" s="6" t="str">
        <v>Damon Santostefano</v>
      </c>
      <c r="F953" s="6" cm="1">
        <f t="array" ref="F953">AVERAGE(IF($A$2:$A$5044=E953,$B$2:$B$5044))</f>
        <v>6.1</v>
      </c>
      <c r="G953" s="6" cm="1">
        <f t="array" ref="G953">COUNT(IF($A$2:$A$5044=E953,1))</f>
        <v>1</v>
      </c>
    </row>
    <row r="954" spans="1:7" x14ac:dyDescent="0.3">
      <c r="A954" t="s">
        <v>5102</v>
      </c>
      <c r="B954">
        <v>5.4</v>
      </c>
      <c r="E954" s="6" t="str">
        <v>Bob Clark</v>
      </c>
      <c r="F954" s="6" cm="1">
        <f t="array" ref="F954">AVERAGE(IF($A$2:$A$5044=E954,$B$2:$B$5044))</f>
        <v>4.6750000000000007</v>
      </c>
      <c r="G954" s="6" cm="1">
        <f t="array" ref="G954">COUNT(IF($A$2:$A$5044=E954,1))</f>
        <v>4</v>
      </c>
    </row>
    <row r="955" spans="1:7" x14ac:dyDescent="0.3">
      <c r="A955" t="s">
        <v>3739</v>
      </c>
      <c r="B955">
        <v>7.4</v>
      </c>
      <c r="E955" s="6" t="str">
        <v>Dave Borthwick</v>
      </c>
      <c r="F955" s="6" cm="1">
        <f t="array" ref="F955">AVERAGE(IF($A$2:$A$5044=E955,$B$2:$B$5044))</f>
        <v>2.8</v>
      </c>
      <c r="G955" s="6" cm="1">
        <f t="array" ref="G955">COUNT(IF($A$2:$A$5044=E955,1))</f>
        <v>1</v>
      </c>
    </row>
    <row r="956" spans="1:7" x14ac:dyDescent="0.3">
      <c r="A956" t="s">
        <v>5111</v>
      </c>
      <c r="B956">
        <v>5</v>
      </c>
      <c r="E956" s="6" t="str">
        <v>Benson Lee</v>
      </c>
      <c r="F956" s="6" cm="1">
        <f t="array" ref="F956">AVERAGE(IF($A$2:$A$5044=E956,$B$2:$B$5044))</f>
        <v>5</v>
      </c>
      <c r="G956" s="6" cm="1">
        <f t="array" ref="G956">COUNT(IF($A$2:$A$5044=E956,1))</f>
        <v>1</v>
      </c>
    </row>
    <row r="957" spans="1:7" x14ac:dyDescent="0.3">
      <c r="A957" t="s">
        <v>5117</v>
      </c>
      <c r="B957">
        <v>5.2</v>
      </c>
      <c r="E957" s="6" t="str">
        <v>Glen Morgan</v>
      </c>
      <c r="F957" s="6" cm="1">
        <f t="array" ref="F957">AVERAGE(IF($A$2:$A$5044=E957,$B$2:$B$5044))</f>
        <v>5.35</v>
      </c>
      <c r="G957" s="6" cm="1">
        <f t="array" ref="G957">COUNT(IF($A$2:$A$5044=E957,1))</f>
        <v>2</v>
      </c>
    </row>
    <row r="958" spans="1:7" x14ac:dyDescent="0.3">
      <c r="A958" t="s">
        <v>5121</v>
      </c>
      <c r="B958">
        <v>7.6</v>
      </c>
      <c r="E958" s="6" t="str">
        <v>Mike Leigh</v>
      </c>
      <c r="F958" s="6" cm="1">
        <f t="array" ref="F958">AVERAGE(IF($A$2:$A$5044=E958,$B$2:$B$5044))</f>
        <v>7.3599999999999994</v>
      </c>
      <c r="G958" s="6" cm="1">
        <f t="array" ref="G958">COUNT(IF($A$2:$A$5044=E958,1))</f>
        <v>5</v>
      </c>
    </row>
    <row r="959" spans="1:7" x14ac:dyDescent="0.3">
      <c r="A959" t="s">
        <v>710</v>
      </c>
      <c r="B959">
        <v>6.6</v>
      </c>
      <c r="E959" s="6" t="str">
        <v>Alejandro Monteverde</v>
      </c>
      <c r="F959" s="6" cm="1">
        <f t="array" ref="F959">AVERAGE(IF($A$2:$A$5044=E959,$B$2:$B$5044))</f>
        <v>7.4</v>
      </c>
      <c r="G959" s="6" cm="1">
        <f t="array" ref="G959">COUNT(IF($A$2:$A$5044=E959,1))</f>
        <v>2</v>
      </c>
    </row>
    <row r="960" spans="1:7" x14ac:dyDescent="0.3">
      <c r="A960" t="s">
        <v>5128</v>
      </c>
      <c r="B960">
        <v>7</v>
      </c>
      <c r="E960" s="6" t="str">
        <v>Jonathan Glazer</v>
      </c>
      <c r="F960" s="6" cm="1">
        <f t="array" ref="F960">AVERAGE(IF($A$2:$A$5044=E960,$B$2:$B$5044))</f>
        <v>6.5666666666666664</v>
      </c>
      <c r="G960" s="6" cm="1">
        <f t="array" ref="G960">COUNT(IF($A$2:$A$5044=E960,1))</f>
        <v>3</v>
      </c>
    </row>
    <row r="961" spans="1:7" x14ac:dyDescent="0.3">
      <c r="A961" t="s">
        <v>5133</v>
      </c>
      <c r="B961">
        <v>5.7</v>
      </c>
      <c r="E961" s="6" t="str">
        <v>J.C. Chandor</v>
      </c>
      <c r="F961" s="6" cm="1">
        <f t="array" ref="F961">AVERAGE(IF($A$2:$A$5044=E961,$B$2:$B$5044))</f>
        <v>7</v>
      </c>
      <c r="G961" s="6" cm="1">
        <f t="array" ref="G961">COUNT(IF($A$2:$A$5044=E961,1))</f>
        <v>3</v>
      </c>
    </row>
    <row r="962" spans="1:7" x14ac:dyDescent="0.3">
      <c r="A962" t="s">
        <v>5139</v>
      </c>
      <c r="B962">
        <v>8.1999999999999993</v>
      </c>
      <c r="E962" s="6" t="str">
        <v>Paul Gross</v>
      </c>
      <c r="F962" s="6" cm="1">
        <f t="array" ref="F962">AVERAGE(IF($A$2:$A$5044=E962,$B$2:$B$5044))</f>
        <v>6.25</v>
      </c>
      <c r="G962" s="6" cm="1">
        <f t="array" ref="G962">COUNT(IF($A$2:$A$5044=E962,1))</f>
        <v>2</v>
      </c>
    </row>
    <row r="963" spans="1:7" x14ac:dyDescent="0.3">
      <c r="A963" t="s">
        <v>4950</v>
      </c>
      <c r="B963">
        <v>6.2</v>
      </c>
      <c r="E963" s="6" t="str">
        <v>Marc Abraham</v>
      </c>
      <c r="F963" s="6" cm="1">
        <f t="array" ref="F963">AVERAGE(IF($A$2:$A$5044=E963,$B$2:$B$5044))</f>
        <v>7</v>
      </c>
      <c r="G963" s="6" cm="1">
        <f t="array" ref="G963">COUNT(IF($A$2:$A$5044=E963,1))</f>
        <v>1</v>
      </c>
    </row>
    <row r="964" spans="1:7" x14ac:dyDescent="0.3">
      <c r="B964">
        <v>7.9</v>
      </c>
      <c r="E964" s="6" t="str">
        <v>Todd Haynes</v>
      </c>
      <c r="F964" s="6" cm="1">
        <f t="array" ref="F964">AVERAGE(IF($A$2:$A$5044=E964,$B$2:$B$5044))</f>
        <v>7.1333333333333329</v>
      </c>
      <c r="G964" s="6" cm="1">
        <f t="array" ref="G964">COUNT(IF($A$2:$A$5044=E964,1))</f>
        <v>3</v>
      </c>
    </row>
    <row r="965" spans="1:7" x14ac:dyDescent="0.3">
      <c r="A965" t="s">
        <v>5154</v>
      </c>
      <c r="B965">
        <v>6.6</v>
      </c>
      <c r="E965" s="6" t="str">
        <v>Mabrouk El Mechri</v>
      </c>
      <c r="F965" s="6" cm="1">
        <f t="array" ref="F965">AVERAGE(IF($A$2:$A$5044=E965,$B$2:$B$5044))</f>
        <v>4.9000000000000004</v>
      </c>
      <c r="G965" s="6" cm="1">
        <f t="array" ref="G965">COUNT(IF($A$2:$A$5044=E965,1))</f>
        <v>1</v>
      </c>
    </row>
    <row r="966" spans="1:7" x14ac:dyDescent="0.3">
      <c r="A966" t="s">
        <v>5158</v>
      </c>
      <c r="B966">
        <v>4.7</v>
      </c>
      <c r="E966" s="6" t="str">
        <v>Charlie Kaufman</v>
      </c>
      <c r="F966" s="6" cm="1">
        <f t="array" ref="F966">AVERAGE(IF($A$2:$A$5044=E966,$B$2:$B$5044))</f>
        <v>7.5</v>
      </c>
      <c r="G966" s="6" cm="1">
        <f t="array" ref="G966">COUNT(IF($A$2:$A$5044=E966,1))</f>
        <v>1</v>
      </c>
    </row>
    <row r="967" spans="1:7" x14ac:dyDescent="0.3">
      <c r="A967" t="s">
        <v>5164</v>
      </c>
      <c r="B967">
        <v>6.3</v>
      </c>
      <c r="E967" s="6" t="str">
        <v>Nancy Walker</v>
      </c>
      <c r="F967" s="6" cm="1">
        <f t="array" ref="F967">AVERAGE(IF($A$2:$A$5044=E967,$B$2:$B$5044))</f>
        <v>4.5</v>
      </c>
      <c r="G967" s="6" cm="1">
        <f t="array" ref="G967">COUNT(IF($A$2:$A$5044=E967,1))</f>
        <v>1</v>
      </c>
    </row>
    <row r="968" spans="1:7" x14ac:dyDescent="0.3">
      <c r="A968" t="s">
        <v>5170</v>
      </c>
      <c r="B968">
        <v>6.1</v>
      </c>
      <c r="E968" s="6" t="str">
        <v>Angelo Pizzo</v>
      </c>
      <c r="F968" s="6" cm="1">
        <f t="array" ref="F968">AVERAGE(IF($A$2:$A$5044=E968,$B$2:$B$5044))</f>
        <v>7</v>
      </c>
      <c r="G968" s="6" cm="1">
        <f t="array" ref="G968">COUNT(IF($A$2:$A$5044=E968,1))</f>
        <v>1</v>
      </c>
    </row>
    <row r="969" spans="1:7" x14ac:dyDescent="0.3">
      <c r="A969" t="s">
        <v>5175</v>
      </c>
      <c r="B969">
        <v>6.7</v>
      </c>
      <c r="E969" s="6" t="str">
        <v>Matthew Diamond</v>
      </c>
      <c r="F969" s="6" cm="1">
        <f t="array" ref="F969">AVERAGE(IF($A$2:$A$5044=E969,$B$2:$B$5044))</f>
        <v>6.7</v>
      </c>
      <c r="G969" s="6" cm="1">
        <f t="array" ref="G969">COUNT(IF($A$2:$A$5044=E969,1))</f>
        <v>1</v>
      </c>
    </row>
    <row r="970" spans="1:7" x14ac:dyDescent="0.3">
      <c r="A970" t="s">
        <v>2641</v>
      </c>
      <c r="B970">
        <v>6.1</v>
      </c>
      <c r="E970" s="6" t="str">
        <v>Katsuhiro Ã”tomo</v>
      </c>
      <c r="F970" s="6" cm="1">
        <f t="array" ref="F970">AVERAGE(IF($A$2:$A$5044=E970,$B$2:$B$5044))</f>
        <v>7.5</v>
      </c>
      <c r="G970" s="6" cm="1">
        <f t="array" ref="G970">COUNT(IF($A$2:$A$5044=E970,1))</f>
        <v>2</v>
      </c>
    </row>
    <row r="971" spans="1:7" x14ac:dyDescent="0.3">
      <c r="A971" t="s">
        <v>5188</v>
      </c>
      <c r="B971">
        <v>7</v>
      </c>
      <c r="E971" s="6" t="str">
        <v>David Anspaugh</v>
      </c>
      <c r="F971" s="6" cm="1">
        <f t="array" ref="F971">AVERAGE(IF($A$2:$A$5044=E971,$B$2:$B$5044))</f>
        <v>6.2</v>
      </c>
      <c r="G971" s="6" cm="1">
        <f t="array" ref="G971">COUNT(IF($A$2:$A$5044=E971,1))</f>
        <v>1</v>
      </c>
    </row>
    <row r="972" spans="1:7" x14ac:dyDescent="0.3">
      <c r="A972" t="s">
        <v>278</v>
      </c>
      <c r="B972">
        <v>7.4</v>
      </c>
      <c r="E972" s="6" t="str">
        <v>Andrew Jarecki</v>
      </c>
      <c r="F972" s="6" cm="1">
        <f t="array" ref="F972">AVERAGE(IF($A$2:$A$5044=E972,$B$2:$B$5044))</f>
        <v>6.3</v>
      </c>
      <c r="G972" s="6" cm="1">
        <f t="array" ref="G972">COUNT(IF($A$2:$A$5044=E972,1))</f>
        <v>1</v>
      </c>
    </row>
    <row r="973" spans="1:7" x14ac:dyDescent="0.3">
      <c r="A973" t="s">
        <v>5199</v>
      </c>
      <c r="B973">
        <v>7.3</v>
      </c>
      <c r="E973" s="6" t="str">
        <v>Daniel Algrant</v>
      </c>
      <c r="F973" s="6" cm="1">
        <f t="array" ref="F973">AVERAGE(IF($A$2:$A$5044=E973,$B$2:$B$5044))</f>
        <v>5.5</v>
      </c>
      <c r="G973" s="6" cm="1">
        <f t="array" ref="G973">COUNT(IF($A$2:$A$5044=E973,1))</f>
        <v>1</v>
      </c>
    </row>
    <row r="974" spans="1:7" x14ac:dyDescent="0.3">
      <c r="A974" t="s">
        <v>5204</v>
      </c>
      <c r="B974">
        <v>5.8</v>
      </c>
      <c r="E974" s="6" t="str">
        <v>Jane Clark</v>
      </c>
      <c r="F974" s="6" cm="1">
        <f t="array" ref="F974">AVERAGE(IF($A$2:$A$5044=E974,$B$2:$B$5044))</f>
        <v>5.2</v>
      </c>
      <c r="G974" s="6" cm="1">
        <f t="array" ref="G974">COUNT(IF($A$2:$A$5044=E974,1))</f>
        <v>1</v>
      </c>
    </row>
    <row r="975" spans="1:7" x14ac:dyDescent="0.3">
      <c r="A975" t="s">
        <v>3694</v>
      </c>
      <c r="B975">
        <v>6.7</v>
      </c>
      <c r="E975" s="6" t="str">
        <v>Mike Barker</v>
      </c>
      <c r="F975" s="6" cm="1">
        <f t="array" ref="F975">AVERAGE(IF($A$2:$A$5044=E975,$B$2:$B$5044))</f>
        <v>6.7</v>
      </c>
      <c r="G975" s="6" cm="1">
        <f t="array" ref="G975">COUNT(IF($A$2:$A$5044=E975,1))</f>
        <v>1</v>
      </c>
    </row>
    <row r="976" spans="1:7" x14ac:dyDescent="0.3">
      <c r="A976" t="s">
        <v>187</v>
      </c>
      <c r="B976">
        <v>5.8</v>
      </c>
      <c r="E976" s="6" t="str">
        <v>Wayne Thornley</v>
      </c>
      <c r="F976" s="6" cm="1">
        <f t="array" ref="F976">AVERAGE(IF($A$2:$A$5044=E976,$B$2:$B$5044))</f>
        <v>5.8</v>
      </c>
      <c r="G976" s="6" cm="1">
        <f t="array" ref="G976">COUNT(IF($A$2:$A$5044=E976,1))</f>
        <v>1</v>
      </c>
    </row>
    <row r="977" spans="1:7" x14ac:dyDescent="0.3">
      <c r="A977" t="s">
        <v>685</v>
      </c>
      <c r="B977">
        <v>7.8</v>
      </c>
      <c r="E977" s="6" t="str">
        <v>Gnana Rajasekaran</v>
      </c>
      <c r="F977" s="6" cm="1">
        <f t="array" ref="F977">AVERAGE(IF($A$2:$A$5044=E977,$B$2:$B$5044))</f>
        <v>7</v>
      </c>
      <c r="G977" s="6" cm="1">
        <f t="array" ref="G977">COUNT(IF($A$2:$A$5044=E977,1))</f>
        <v>1</v>
      </c>
    </row>
    <row r="978" spans="1:7" x14ac:dyDescent="0.3">
      <c r="A978" t="s">
        <v>5219</v>
      </c>
      <c r="B978">
        <v>6.6</v>
      </c>
      <c r="E978" s="6" t="str">
        <v>Tom Walsh</v>
      </c>
      <c r="F978" s="6" cm="1">
        <f t="array" ref="F978">AVERAGE(IF($A$2:$A$5044=E978,$B$2:$B$5044))</f>
        <v>4.8</v>
      </c>
      <c r="G978" s="6" cm="1">
        <f t="array" ref="G978">COUNT(IF($A$2:$A$5044=E978,1))</f>
        <v>1</v>
      </c>
    </row>
    <row r="979" spans="1:7" x14ac:dyDescent="0.3">
      <c r="A979" t="s">
        <v>5225</v>
      </c>
      <c r="B979">
        <v>6.5</v>
      </c>
      <c r="E979" s="6" t="str">
        <v>Jonathan Jakubowicz</v>
      </c>
      <c r="F979" s="6" cm="1">
        <f t="array" ref="F979">AVERAGE(IF($A$2:$A$5044=E979,$B$2:$B$5044))</f>
        <v>7.2</v>
      </c>
      <c r="G979" s="6" cm="1">
        <f t="array" ref="G979">COUNT(IF($A$2:$A$5044=E979,1))</f>
        <v>1</v>
      </c>
    </row>
    <row r="980" spans="1:7" x14ac:dyDescent="0.3">
      <c r="A980" t="s">
        <v>5230</v>
      </c>
      <c r="B980">
        <v>6.7</v>
      </c>
      <c r="E980" s="6" t="str">
        <v>Scott Walker</v>
      </c>
      <c r="F980" s="6" cm="1">
        <f t="array" ref="F980">AVERAGE(IF($A$2:$A$5044=E980,$B$2:$B$5044))</f>
        <v>6.4</v>
      </c>
      <c r="G980" s="6" cm="1">
        <f t="array" ref="G980">COUNT(IF($A$2:$A$5044=E980,1))</f>
        <v>1</v>
      </c>
    </row>
    <row r="981" spans="1:7" x14ac:dyDescent="0.3">
      <c r="A981" t="s">
        <v>3088</v>
      </c>
      <c r="B981">
        <v>7.3</v>
      </c>
      <c r="E981" s="6" t="str">
        <v>Mark Rosman</v>
      </c>
      <c r="F981" s="6" cm="1">
        <f t="array" ref="F981">AVERAGE(IF($A$2:$A$5044=E981,$B$2:$B$5044))</f>
        <v>5.7</v>
      </c>
      <c r="G981" s="6" cm="1">
        <f t="array" ref="G981">COUNT(IF($A$2:$A$5044=E981,1))</f>
        <v>2</v>
      </c>
    </row>
    <row r="982" spans="1:7" x14ac:dyDescent="0.3">
      <c r="A982" t="s">
        <v>5239</v>
      </c>
      <c r="B982">
        <v>5.8</v>
      </c>
      <c r="E982" s="6" t="str">
        <v>Rob Hawk</v>
      </c>
      <c r="F982" s="6" cm="1">
        <f t="array" ref="F982">AVERAGE(IF($A$2:$A$5044=E982,$B$2:$B$5044))</f>
        <v>5</v>
      </c>
      <c r="G982" s="6" cm="1">
        <f t="array" ref="G982">COUNT(IF($A$2:$A$5044=E982,1))</f>
        <v>1</v>
      </c>
    </row>
    <row r="983" spans="1:7" x14ac:dyDescent="0.3">
      <c r="A983" t="s">
        <v>5245</v>
      </c>
      <c r="B983">
        <v>5.5</v>
      </c>
      <c r="E983" s="6" t="str">
        <v>Britt Allcroft</v>
      </c>
      <c r="F983" s="6" cm="1">
        <f t="array" ref="F983">AVERAGE(IF($A$2:$A$5044=E983,$B$2:$B$5044))</f>
        <v>3.6</v>
      </c>
      <c r="G983" s="6" cm="1">
        <f t="array" ref="G983">COUNT(IF($A$2:$A$5044=E983,1))</f>
        <v>1</v>
      </c>
    </row>
    <row r="984" spans="1:7" x14ac:dyDescent="0.3">
      <c r="A984" t="s">
        <v>2843</v>
      </c>
      <c r="B984">
        <v>6.3</v>
      </c>
      <c r="E984" s="6" t="str">
        <v>Alan Yuen</v>
      </c>
      <c r="F984" s="6" cm="1">
        <f t="array" ref="F984">AVERAGE(IF($A$2:$A$5044=E984,$B$2:$B$5044))</f>
        <v>6.2</v>
      </c>
      <c r="G984" s="6" cm="1">
        <f t="array" ref="G984">COUNT(IF($A$2:$A$5044=E984,1))</f>
        <v>1</v>
      </c>
    </row>
    <row r="985" spans="1:7" x14ac:dyDescent="0.3">
      <c r="A985" t="s">
        <v>4950</v>
      </c>
      <c r="B985">
        <v>7.4</v>
      </c>
      <c r="E985" s="6" t="str">
        <v>Brian Percival</v>
      </c>
      <c r="F985" s="6" cm="1">
        <f t="array" ref="F985">AVERAGE(IF($A$2:$A$5044=E985,$B$2:$B$5044))</f>
        <v>7.6</v>
      </c>
      <c r="G985" s="6" cm="1">
        <f t="array" ref="G985">COUNT(IF($A$2:$A$5044=E985,1))</f>
        <v>1</v>
      </c>
    </row>
    <row r="986" spans="1:7" x14ac:dyDescent="0.3">
      <c r="A986" t="s">
        <v>2565</v>
      </c>
      <c r="B986">
        <v>5.9</v>
      </c>
      <c r="E986" s="6" t="str">
        <v>Anand Tucker</v>
      </c>
      <c r="F986" s="6" cm="1">
        <f t="array" ref="F986">AVERAGE(IF($A$2:$A$5044=E986,$B$2:$B$5044))</f>
        <v>6.5666666666666673</v>
      </c>
      <c r="G986" s="6" cm="1">
        <f t="array" ref="G986">COUNT(IF($A$2:$A$5044=E986,1))</f>
        <v>3</v>
      </c>
    </row>
    <row r="987" spans="1:7" x14ac:dyDescent="0.3">
      <c r="A987" t="s">
        <v>5263</v>
      </c>
      <c r="B987">
        <v>6.2</v>
      </c>
      <c r="E987" s="6" t="str">
        <v>Anthony Mann</v>
      </c>
      <c r="F987" s="6" cm="1">
        <f t="array" ref="F987">AVERAGE(IF($A$2:$A$5044=E987,$B$2:$B$5044))</f>
        <v>6.7</v>
      </c>
      <c r="G987" s="6" cm="1">
        <f t="array" ref="G987">COUNT(IF($A$2:$A$5044=E987,1))</f>
        <v>1</v>
      </c>
    </row>
    <row r="988" spans="1:7" x14ac:dyDescent="0.3">
      <c r="A988" t="s">
        <v>5268</v>
      </c>
      <c r="B988">
        <v>5.9</v>
      </c>
      <c r="E988" s="6" t="str">
        <v>Michael Dowse</v>
      </c>
      <c r="F988" s="6" cm="1">
        <f t="array" ref="F988">AVERAGE(IF($A$2:$A$5044=E988,$B$2:$B$5044))</f>
        <v>6.85</v>
      </c>
      <c r="G988" s="6" cm="1">
        <f t="array" ref="G988">COUNT(IF($A$2:$A$5044=E988,1))</f>
        <v>2</v>
      </c>
    </row>
    <row r="989" spans="1:7" x14ac:dyDescent="0.3">
      <c r="A989" t="s">
        <v>5273</v>
      </c>
      <c r="B989">
        <v>6.5</v>
      </c>
      <c r="E989" s="6" t="str">
        <v>Daniel Barnz</v>
      </c>
      <c r="F989" s="6" cm="1">
        <f t="array" ref="F989">AVERAGE(IF($A$2:$A$5044=E989,$B$2:$B$5044))</f>
        <v>6</v>
      </c>
      <c r="G989" s="6" cm="1">
        <f t="array" ref="G989">COUNT(IF($A$2:$A$5044=E989,1))</f>
        <v>2</v>
      </c>
    </row>
    <row r="990" spans="1:7" x14ac:dyDescent="0.3">
      <c r="A990" t="s">
        <v>5279</v>
      </c>
      <c r="B990">
        <v>4.4000000000000004</v>
      </c>
      <c r="E990" s="6" t="str">
        <v>Emile Ardolino</v>
      </c>
      <c r="F990" s="6" cm="1">
        <f t="array" ref="F990">AVERAGE(IF($A$2:$A$5044=E990,$B$2:$B$5044))</f>
        <v>5.7</v>
      </c>
      <c r="G990" s="6" cm="1">
        <f t="array" ref="G990">COUNT(IF($A$2:$A$5044=E990,1))</f>
        <v>1</v>
      </c>
    </row>
    <row r="991" spans="1:7" x14ac:dyDescent="0.3">
      <c r="A991" t="s">
        <v>4903</v>
      </c>
      <c r="B991">
        <v>3.5</v>
      </c>
      <c r="E991" s="6" t="str">
        <v>Robert Altman</v>
      </c>
      <c r="F991" s="6" cm="1">
        <f t="array" ref="F991">AVERAGE(IF($A$2:$A$5044=E991,$B$2:$B$5044))</f>
        <v>6.8</v>
      </c>
      <c r="G991" s="6" cm="1">
        <f t="array" ref="G991">COUNT(IF($A$2:$A$5044=E991,1))</f>
        <v>3</v>
      </c>
    </row>
    <row r="992" spans="1:7" x14ac:dyDescent="0.3">
      <c r="A992" t="s">
        <v>5289</v>
      </c>
      <c r="B992">
        <v>6.6</v>
      </c>
      <c r="E992" s="6" t="str">
        <v>James Schamus</v>
      </c>
      <c r="F992" s="6" cm="1">
        <f t="array" ref="F992">AVERAGE(IF($A$2:$A$5044=E992,$B$2:$B$5044))</f>
        <v>7.8</v>
      </c>
      <c r="G992" s="6" cm="1">
        <f t="array" ref="G992">COUNT(IF($A$2:$A$5044=E992,1))</f>
        <v>1</v>
      </c>
    </row>
    <row r="993" spans="1:7" x14ac:dyDescent="0.3">
      <c r="A993" t="s">
        <v>3303</v>
      </c>
      <c r="B993">
        <v>6</v>
      </c>
      <c r="E993" s="6" t="str">
        <v>Andrew Douglas</v>
      </c>
      <c r="F993" s="6" cm="1">
        <f t="array" ref="F993">AVERAGE(IF($A$2:$A$5044=E993,$B$2:$B$5044))</f>
        <v>6</v>
      </c>
      <c r="G993" s="6" cm="1">
        <f t="array" ref="G993">COUNT(IF($A$2:$A$5044=E993,1))</f>
        <v>1</v>
      </c>
    </row>
    <row r="994" spans="1:7" x14ac:dyDescent="0.3">
      <c r="A994" t="s">
        <v>5139</v>
      </c>
      <c r="B994">
        <v>6.4</v>
      </c>
      <c r="E994" s="6" t="str">
        <v>Ricky Gervais</v>
      </c>
      <c r="F994" s="6" cm="1">
        <f t="array" ref="F994">AVERAGE(IF($A$2:$A$5044=E994,$B$2:$B$5044))</f>
        <v>6.4</v>
      </c>
      <c r="G994" s="6" cm="1">
        <f t="array" ref="G994">COUNT(IF($A$2:$A$5044=E994,1))</f>
        <v>1</v>
      </c>
    </row>
    <row r="995" spans="1:7" x14ac:dyDescent="0.3">
      <c r="A995" t="s">
        <v>79</v>
      </c>
      <c r="B995">
        <v>6.5</v>
      </c>
      <c r="E995" s="6" t="str">
        <v>Vic Armstrong</v>
      </c>
      <c r="F995" s="6" cm="1">
        <f t="array" ref="F995">AVERAGE(IF($A$2:$A$5044=E995,$B$2:$B$5044))</f>
        <v>3.1</v>
      </c>
      <c r="G995" s="6" cm="1">
        <f t="array" ref="G995">COUNT(IF($A$2:$A$5044=E995,1))</f>
        <v>2</v>
      </c>
    </row>
    <row r="996" spans="1:7" x14ac:dyDescent="0.3">
      <c r="B996">
        <v>7.8</v>
      </c>
      <c r="E996" s="6" t="str">
        <v>Terry Zwigoff</v>
      </c>
      <c r="F996" s="6" cm="1">
        <f t="array" ref="F996">AVERAGE(IF($A$2:$A$5044=E996,$B$2:$B$5044))</f>
        <v>7.25</v>
      </c>
      <c r="G996" s="6" cm="1">
        <f t="array" ref="G996">COUNT(IF($A$2:$A$5044=E996,1))</f>
        <v>2</v>
      </c>
    </row>
    <row r="997" spans="1:7" x14ac:dyDescent="0.3">
      <c r="A997" t="s">
        <v>5314</v>
      </c>
      <c r="B997">
        <v>4.3</v>
      </c>
      <c r="E997" s="6" t="str">
        <v>Audrey Wells</v>
      </c>
      <c r="F997" s="6" cm="1">
        <f t="array" ref="F997">AVERAGE(IF($A$2:$A$5044=E997,$B$2:$B$5044))</f>
        <v>6.7</v>
      </c>
      <c r="G997" s="6" cm="1">
        <f t="array" ref="G997">COUNT(IF($A$2:$A$5044=E997,1))</f>
        <v>1</v>
      </c>
    </row>
    <row r="998" spans="1:7" x14ac:dyDescent="0.3">
      <c r="A998" t="s">
        <v>4673</v>
      </c>
      <c r="B998">
        <v>4.2</v>
      </c>
      <c r="E998" s="6" t="str">
        <v>Rick Friedberg</v>
      </c>
      <c r="F998" s="6" cm="1">
        <f t="array" ref="F998">AVERAGE(IF($A$2:$A$5044=E998,$B$2:$B$5044))</f>
        <v>5.3</v>
      </c>
      <c r="G998" s="6" cm="1">
        <f t="array" ref="G998">COUNT(IF($A$2:$A$5044=E998,1))</f>
        <v>1</v>
      </c>
    </row>
    <row r="999" spans="1:7" x14ac:dyDescent="0.3">
      <c r="A999" t="s">
        <v>3694</v>
      </c>
      <c r="B999">
        <v>6.5</v>
      </c>
      <c r="E999" s="6" t="str">
        <v>Sean McNamara</v>
      </c>
      <c r="F999" s="6" cm="1">
        <f t="array" ref="F999">AVERAGE(IF($A$2:$A$5044=E999,$B$2:$B$5044))</f>
        <v>6.5</v>
      </c>
      <c r="G999" s="6" cm="1">
        <f t="array" ref="G999">COUNT(IF($A$2:$A$5044=E999,1))</f>
        <v>2</v>
      </c>
    </row>
    <row r="1000" spans="1:7" x14ac:dyDescent="0.3">
      <c r="A1000" t="s">
        <v>5328</v>
      </c>
      <c r="B1000">
        <v>6.1</v>
      </c>
      <c r="E1000" s="6" t="str">
        <v>Jody Hill</v>
      </c>
      <c r="F1000" s="6" cm="1">
        <f t="array" ref="F1000">AVERAGE(IF($A$2:$A$5044=E1000,$B$2:$B$5044))</f>
        <v>5.8</v>
      </c>
      <c r="G1000" s="6" cm="1">
        <f t="array" ref="G1000">COUNT(IF($A$2:$A$5044=E1000,1))</f>
        <v>1</v>
      </c>
    </row>
    <row r="1001" spans="1:7" x14ac:dyDescent="0.3">
      <c r="A1001" t="s">
        <v>1058</v>
      </c>
      <c r="B1001">
        <v>6.3</v>
      </c>
      <c r="E1001" s="6" t="str">
        <v>Brandon Camp</v>
      </c>
      <c r="F1001" s="6" cm="1">
        <f t="array" ref="F1001">AVERAGE(IF($A$2:$A$5044=E1001,$B$2:$B$5044))</f>
        <v>5.6</v>
      </c>
      <c r="G1001" s="6" cm="1">
        <f t="array" ref="G1001">COUNT(IF($A$2:$A$5044=E1001,1))</f>
        <v>1</v>
      </c>
    </row>
    <row r="1002" spans="1:7" x14ac:dyDescent="0.3">
      <c r="A1002" t="s">
        <v>5338</v>
      </c>
      <c r="B1002">
        <v>6.2</v>
      </c>
      <c r="E1002" s="6" t="str">
        <v>Kevin Tancharoen</v>
      </c>
      <c r="F1002" s="6" cm="1">
        <f t="array" ref="F1002">AVERAGE(IF($A$2:$A$5044=E1002,$B$2:$B$5044))</f>
        <v>5.2</v>
      </c>
      <c r="G1002" s="6" cm="1">
        <f t="array" ref="G1002">COUNT(IF($A$2:$A$5044=E1002,1))</f>
        <v>2</v>
      </c>
    </row>
    <row r="1003" spans="1:7" x14ac:dyDescent="0.3">
      <c r="A1003" t="s">
        <v>3891</v>
      </c>
      <c r="B1003">
        <v>5.9</v>
      </c>
      <c r="E1003" s="6" t="str">
        <v>Nicholas Hytner</v>
      </c>
      <c r="F1003" s="6" cm="1">
        <f t="array" ref="F1003">AVERAGE(IF($A$2:$A$5044=E1003,$B$2:$B$5044))</f>
        <v>6.5333333333333341</v>
      </c>
      <c r="G1003" s="6" cm="1">
        <f t="array" ref="G1003">COUNT(IF($A$2:$A$5044=E1003,1))</f>
        <v>3</v>
      </c>
    </row>
    <row r="1004" spans="1:7" x14ac:dyDescent="0.3">
      <c r="A1004" t="s">
        <v>5349</v>
      </c>
      <c r="B1004">
        <v>5.9</v>
      </c>
      <c r="E1004" s="6" t="str">
        <v>Bart Freundlich</v>
      </c>
      <c r="F1004" s="6" cm="1">
        <f t="array" ref="F1004">AVERAGE(IF($A$2:$A$5044=E1004,$B$2:$B$5044))</f>
        <v>5.45</v>
      </c>
      <c r="G1004" s="6" cm="1">
        <f t="array" ref="G1004">COUNT(IF($A$2:$A$5044=E1004,1))</f>
        <v>2</v>
      </c>
    </row>
    <row r="1005" spans="1:7" x14ac:dyDescent="0.3">
      <c r="A1005" t="s">
        <v>1311</v>
      </c>
      <c r="B1005">
        <v>6.5</v>
      </c>
      <c r="E1005" s="6" t="str">
        <v>William A. Fraker</v>
      </c>
      <c r="F1005" s="6" cm="1">
        <f t="array" ref="F1005">AVERAGE(IF($A$2:$A$5044=E1005,$B$2:$B$5044))</f>
        <v>5</v>
      </c>
      <c r="G1005" s="6" cm="1">
        <f t="array" ref="G1005">COUNT(IF($A$2:$A$5044=E1005,1))</f>
        <v>1</v>
      </c>
    </row>
    <row r="1006" spans="1:7" x14ac:dyDescent="0.3">
      <c r="A1006" t="s">
        <v>3694</v>
      </c>
      <c r="B1006">
        <v>6.4</v>
      </c>
      <c r="E1006" s="6" t="str">
        <v>John Boorman</v>
      </c>
      <c r="F1006" s="6" cm="1">
        <f t="array" ref="F1006">AVERAGE(IF($A$2:$A$5044=E1006,$B$2:$B$5044))</f>
        <v>5.7333333333333343</v>
      </c>
      <c r="G1006" s="6" cm="1">
        <f t="array" ref="G1006">COUNT(IF($A$2:$A$5044=E1006,1))</f>
        <v>3</v>
      </c>
    </row>
    <row r="1007" spans="1:7" x14ac:dyDescent="0.3">
      <c r="A1007" t="s">
        <v>1847</v>
      </c>
      <c r="B1007">
        <v>6.5</v>
      </c>
      <c r="E1007" s="6" t="str">
        <v>Courtney Solomon</v>
      </c>
      <c r="F1007" s="6" cm="1">
        <f t="array" ref="F1007">AVERAGE(IF($A$2:$A$5044=E1007,$B$2:$B$5044))</f>
        <v>4.7</v>
      </c>
      <c r="G1007" s="6" cm="1">
        <f t="array" ref="G1007">COUNT(IF($A$2:$A$5044=E1007,1))</f>
        <v>2</v>
      </c>
    </row>
    <row r="1008" spans="1:7" x14ac:dyDescent="0.3">
      <c r="A1008" t="s">
        <v>5367</v>
      </c>
      <c r="B1008">
        <v>5.7</v>
      </c>
      <c r="E1008" s="6" t="str">
        <v>Jeff Kanew</v>
      </c>
      <c r="F1008" s="6" cm="1">
        <f t="array" ref="F1008">AVERAGE(IF($A$2:$A$5044=E1008,$B$2:$B$5044))</f>
        <v>5.5</v>
      </c>
      <c r="G1008" s="6" cm="1">
        <f t="array" ref="G1008">COUNT(IF($A$2:$A$5044=E1008,1))</f>
        <v>1</v>
      </c>
    </row>
    <row r="1009" spans="1:7" x14ac:dyDescent="0.3">
      <c r="B1009">
        <v>7.5</v>
      </c>
      <c r="E1009" s="6" t="str">
        <v>IstvÃ¡n SzabÃ³</v>
      </c>
      <c r="F1009" s="6" cm="1">
        <f t="array" ref="F1009">AVERAGE(IF($A$2:$A$5044=E1009,$B$2:$B$5044))</f>
        <v>7.1</v>
      </c>
      <c r="G1009" s="6" cm="1">
        <f t="array" ref="G1009">COUNT(IF($A$2:$A$5044=E1009,1))</f>
        <v>1</v>
      </c>
    </row>
    <row r="1010" spans="1:7" x14ac:dyDescent="0.3">
      <c r="A1010" t="s">
        <v>604</v>
      </c>
      <c r="B1010">
        <v>8</v>
      </c>
      <c r="E1010" s="6" t="str">
        <v>Matthew Robbins</v>
      </c>
      <c r="F1010" s="6" cm="1">
        <f t="array" ref="F1010">AVERAGE(IF($A$2:$A$5044=E1010,$B$2:$B$5044))</f>
        <v>6.7</v>
      </c>
      <c r="G1010" s="6" cm="1">
        <f t="array" ref="G1010">COUNT(IF($A$2:$A$5044=E1010,1))</f>
        <v>1</v>
      </c>
    </row>
    <row r="1011" spans="1:7" x14ac:dyDescent="0.3">
      <c r="A1011" t="s">
        <v>5382</v>
      </c>
      <c r="B1011">
        <v>7.3</v>
      </c>
      <c r="E1011" s="6" t="str">
        <v>Hal Needham</v>
      </c>
      <c r="F1011" s="6" cm="1">
        <f t="array" ref="F1011">AVERAGE(IF($A$2:$A$5044=E1011,$B$2:$B$5044))</f>
        <v>3.5</v>
      </c>
      <c r="G1011" s="6" cm="1">
        <f t="array" ref="G1011">COUNT(IF($A$2:$A$5044=E1011,1))</f>
        <v>1</v>
      </c>
    </row>
    <row r="1012" spans="1:7" x14ac:dyDescent="0.3">
      <c r="A1012" t="s">
        <v>2296</v>
      </c>
      <c r="B1012">
        <v>6.7</v>
      </c>
      <c r="E1012" s="6" t="str">
        <v>Jeff Nichols</v>
      </c>
      <c r="F1012" s="6" cm="1">
        <f t="array" ref="F1012">AVERAGE(IF($A$2:$A$5044=E1012,$B$2:$B$5044))</f>
        <v>7.2</v>
      </c>
      <c r="G1012" s="6" cm="1">
        <f t="array" ref="G1012">COUNT(IF($A$2:$A$5044=E1012,1))</f>
        <v>4</v>
      </c>
    </row>
    <row r="1013" spans="1:7" x14ac:dyDescent="0.3">
      <c r="A1013" t="s">
        <v>4704</v>
      </c>
      <c r="B1013">
        <v>7.5</v>
      </c>
      <c r="E1013" s="6" t="str">
        <v>Jonathan Teplitzky</v>
      </c>
      <c r="F1013" s="6" cm="1">
        <f t="array" ref="F1013">AVERAGE(IF($A$2:$A$5044=E1013,$B$2:$B$5044))</f>
        <v>7.1</v>
      </c>
      <c r="G1013" s="6" cm="1">
        <f t="array" ref="G1013">COUNT(IF($A$2:$A$5044=E1013,1))</f>
        <v>1</v>
      </c>
    </row>
    <row r="1014" spans="1:7" x14ac:dyDescent="0.3">
      <c r="A1014" t="s">
        <v>4437</v>
      </c>
      <c r="B1014">
        <v>5.4</v>
      </c>
      <c r="E1014" s="6" t="str">
        <v>Michael Haneke</v>
      </c>
      <c r="F1014" s="6" cm="1">
        <f t="array" ref="F1014">AVERAGE(IF($A$2:$A$5044=E1014,$B$2:$B$5044))</f>
        <v>7.4000000000000012</v>
      </c>
      <c r="G1014" s="6" cm="1">
        <f t="array" ref="G1014">COUNT(IF($A$2:$A$5044=E1014,1))</f>
        <v>3</v>
      </c>
    </row>
    <row r="1015" spans="1:7" x14ac:dyDescent="0.3">
      <c r="A1015" t="s">
        <v>5128</v>
      </c>
      <c r="B1015">
        <v>6.6</v>
      </c>
      <c r="E1015" s="6" t="str">
        <v>Zack Ward</v>
      </c>
      <c r="F1015" s="6" cm="1">
        <f t="array" ref="F1015">AVERAGE(IF($A$2:$A$5044=E1015,$B$2:$B$5044))</f>
        <v>4</v>
      </c>
      <c r="G1015" s="6" cm="1">
        <f t="array" ref="G1015">COUNT(IF($A$2:$A$5044=E1015,1))</f>
        <v>1</v>
      </c>
    </row>
    <row r="1016" spans="1:7" x14ac:dyDescent="0.3">
      <c r="A1016" t="s">
        <v>5403</v>
      </c>
      <c r="B1016">
        <v>7.7</v>
      </c>
      <c r="E1016" s="6" t="str">
        <v>Mike Marvin</v>
      </c>
      <c r="F1016" s="6" cm="1">
        <f t="array" ref="F1016">AVERAGE(IF($A$2:$A$5044=E1016,$B$2:$B$5044))</f>
        <v>5.9</v>
      </c>
      <c r="G1016" s="6" cm="1">
        <f t="array" ref="G1016">COUNT(IF($A$2:$A$5044=E1016,1))</f>
        <v>1</v>
      </c>
    </row>
    <row r="1017" spans="1:7" x14ac:dyDescent="0.3">
      <c r="A1017" t="s">
        <v>5408</v>
      </c>
      <c r="B1017">
        <v>5.8</v>
      </c>
      <c r="E1017" s="6" t="str">
        <v>Gregor Jordan</v>
      </c>
      <c r="F1017" s="6" cm="1">
        <f t="array" ref="F1017">AVERAGE(IF($A$2:$A$5044=E1017,$B$2:$B$5044))</f>
        <v>6</v>
      </c>
      <c r="G1017" s="6" cm="1">
        <f t="array" ref="G1017">COUNT(IF($A$2:$A$5044=E1017,1))</f>
        <v>2</v>
      </c>
    </row>
    <row r="1018" spans="1:7" x14ac:dyDescent="0.3">
      <c r="A1018" t="s">
        <v>1971</v>
      </c>
      <c r="B1018">
        <v>6.4</v>
      </c>
      <c r="E1018" s="6" t="str">
        <v>Tran Anh Hung</v>
      </c>
      <c r="F1018" s="6" cm="1">
        <f t="array" ref="F1018">AVERAGE(IF($A$2:$A$5044=E1018,$B$2:$B$5044))</f>
        <v>5.5</v>
      </c>
      <c r="G1018" s="6" cm="1">
        <f t="array" ref="G1018">COUNT(IF($A$2:$A$5044=E1018,1))</f>
        <v>1</v>
      </c>
    </row>
    <row r="1019" spans="1:7" x14ac:dyDescent="0.3">
      <c r="A1019" t="s">
        <v>5418</v>
      </c>
      <c r="B1019">
        <v>5.6</v>
      </c>
      <c r="E1019" s="6" t="str">
        <v>Lance Hool</v>
      </c>
      <c r="F1019" s="6" cm="1">
        <f t="array" ref="F1019">AVERAGE(IF($A$2:$A$5044=E1019,$B$2:$B$5044))</f>
        <v>6.2</v>
      </c>
      <c r="G1019" s="6" cm="1">
        <f t="array" ref="G1019">COUNT(IF($A$2:$A$5044=E1019,1))</f>
        <v>1</v>
      </c>
    </row>
    <row r="1020" spans="1:7" x14ac:dyDescent="0.3">
      <c r="A1020" t="s">
        <v>5423</v>
      </c>
      <c r="B1020">
        <v>6</v>
      </c>
      <c r="E1020" s="6" t="str">
        <v>Christian Volckman</v>
      </c>
      <c r="F1020" s="6" cm="1">
        <f t="array" ref="F1020">AVERAGE(IF($A$2:$A$5044=E1020,$B$2:$B$5044))</f>
        <v>6.7</v>
      </c>
      <c r="G1020" s="6" cm="1">
        <f t="array" ref="G1020">COUNT(IF($A$2:$A$5044=E1020,1))</f>
        <v>1</v>
      </c>
    </row>
    <row r="1021" spans="1:7" x14ac:dyDescent="0.3">
      <c r="A1021" t="s">
        <v>5428</v>
      </c>
      <c r="B1021">
        <v>6.2</v>
      </c>
      <c r="E1021" s="6" t="str">
        <v>Rodrigo CortÃ©s</v>
      </c>
      <c r="F1021" s="6" cm="1">
        <f t="array" ref="F1021">AVERAGE(IF($A$2:$A$5044=E1021,$B$2:$B$5044))</f>
        <v>6.6</v>
      </c>
      <c r="G1021" s="6" cm="1">
        <f t="array" ref="G1021">COUNT(IF($A$2:$A$5044=E1021,1))</f>
        <v>2</v>
      </c>
    </row>
    <row r="1022" spans="1:7" x14ac:dyDescent="0.3">
      <c r="A1022" t="s">
        <v>5433</v>
      </c>
      <c r="B1022">
        <v>5.9</v>
      </c>
      <c r="E1022" s="6" t="str">
        <v>David Hayter</v>
      </c>
      <c r="F1022" s="6" cm="1">
        <f t="array" ref="F1022">AVERAGE(IF($A$2:$A$5044=E1022,$B$2:$B$5044))</f>
        <v>5.3</v>
      </c>
      <c r="G1022" s="6" cm="1">
        <f t="array" ref="G1022">COUNT(IF($A$2:$A$5044=E1022,1))</f>
        <v>1</v>
      </c>
    </row>
    <row r="1023" spans="1:7" x14ac:dyDescent="0.3">
      <c r="A1023" t="s">
        <v>576</v>
      </c>
      <c r="B1023">
        <v>5.0999999999999996</v>
      </c>
      <c r="E1023" s="6" t="str">
        <v>Cory Edwards</v>
      </c>
      <c r="F1023" s="6" cm="1">
        <f t="array" ref="F1023">AVERAGE(IF($A$2:$A$5044=E1023,$B$2:$B$5044))</f>
        <v>6.5</v>
      </c>
      <c r="G1023" s="6" cm="1">
        <f t="array" ref="G1023">COUNT(IF($A$2:$A$5044=E1023,1))</f>
        <v>1</v>
      </c>
    </row>
    <row r="1024" spans="1:7" x14ac:dyDescent="0.3">
      <c r="A1024" t="s">
        <v>521</v>
      </c>
      <c r="B1024">
        <v>6.8</v>
      </c>
      <c r="E1024" s="6" t="str">
        <v>Terry George</v>
      </c>
      <c r="F1024" s="6" cm="1">
        <f t="array" ref="F1024">AVERAGE(IF($A$2:$A$5044=E1024,$B$2:$B$5044))</f>
        <v>8.1</v>
      </c>
      <c r="G1024" s="6" cm="1">
        <f t="array" ref="G1024">COUNT(IF($A$2:$A$5044=E1024,1))</f>
        <v>1</v>
      </c>
    </row>
    <row r="1025" spans="1:7" x14ac:dyDescent="0.3">
      <c r="B1025">
        <v>7</v>
      </c>
      <c r="E1025" s="6" t="str">
        <v>Xavier Gens</v>
      </c>
      <c r="F1025" s="6" cm="1">
        <f t="array" ref="F1025">AVERAGE(IF($A$2:$A$5044=E1025,$B$2:$B$5044))</f>
        <v>6.05</v>
      </c>
      <c r="G1025" s="6" cm="1">
        <f t="array" ref="G1025">COUNT(IF($A$2:$A$5044=E1025,1))</f>
        <v>2</v>
      </c>
    </row>
    <row r="1026" spans="1:7" x14ac:dyDescent="0.3">
      <c r="A1026" t="s">
        <v>1739</v>
      </c>
      <c r="B1026">
        <v>6</v>
      </c>
      <c r="E1026" s="6" t="str">
        <v>Kasi Lemmons</v>
      </c>
      <c r="F1026" s="6" cm="1">
        <f t="array" ref="F1026">AVERAGE(IF($A$2:$A$5044=E1026,$B$2:$B$5044))</f>
        <v>5.8999999999999995</v>
      </c>
      <c r="G1026" s="6" cm="1">
        <f t="array" ref="G1026">COUNT(IF($A$2:$A$5044=E1026,1))</f>
        <v>3</v>
      </c>
    </row>
    <row r="1027" spans="1:7" x14ac:dyDescent="0.3">
      <c r="A1027" t="s">
        <v>4733</v>
      </c>
      <c r="B1027">
        <v>5.0999999999999996</v>
      </c>
      <c r="E1027" s="6" t="str">
        <v>Brian A Miller</v>
      </c>
      <c r="F1027" s="6" cm="1">
        <f t="array" ref="F1027">AVERAGE(IF($A$2:$A$5044=E1027,$B$2:$B$5044))</f>
        <v>4.5999999999999996</v>
      </c>
      <c r="G1027" s="6" cm="1">
        <f t="array" ref="G1027">COUNT(IF($A$2:$A$5044=E1027,1))</f>
        <v>1</v>
      </c>
    </row>
    <row r="1028" spans="1:7" x14ac:dyDescent="0.3">
      <c r="A1028" t="s">
        <v>4531</v>
      </c>
      <c r="B1028">
        <v>5.8</v>
      </c>
      <c r="E1028" s="6" t="str">
        <v>Matt Dillon</v>
      </c>
      <c r="F1028" s="6" cm="1">
        <f t="array" ref="F1028">AVERAGE(IF($A$2:$A$5044=E1028,$B$2:$B$5044))</f>
        <v>6</v>
      </c>
      <c r="G1028" s="6" cm="1">
        <f t="array" ref="G1028">COUNT(IF($A$2:$A$5044=E1028,1))</f>
        <v>1</v>
      </c>
    </row>
    <row r="1029" spans="1:7" x14ac:dyDescent="0.3">
      <c r="A1029" t="s">
        <v>5462</v>
      </c>
      <c r="B1029">
        <v>6.2</v>
      </c>
      <c r="E1029" s="6" t="str">
        <v>George Cukor</v>
      </c>
      <c r="F1029" s="6" cm="1">
        <f t="array" ref="F1029">AVERAGE(IF($A$2:$A$5044=E1029,$B$2:$B$5044))</f>
        <v>7.9</v>
      </c>
      <c r="G1029" s="6" cm="1">
        <f t="array" ref="G1029">COUNT(IF($A$2:$A$5044=E1029,1))</f>
        <v>1</v>
      </c>
    </row>
    <row r="1030" spans="1:7" x14ac:dyDescent="0.3">
      <c r="A1030" t="s">
        <v>5469</v>
      </c>
      <c r="B1030">
        <v>6.4</v>
      </c>
      <c r="E1030" s="6" t="str">
        <v>John Hoffman</v>
      </c>
      <c r="F1030" s="6" cm="1">
        <f t="array" ref="F1030">AVERAGE(IF($A$2:$A$5044=E1030,$B$2:$B$5044))</f>
        <v>5.0999999999999996</v>
      </c>
      <c r="G1030" s="6" cm="1">
        <f t="array" ref="G1030">COUNT(IF($A$2:$A$5044=E1030,1))</f>
        <v>1</v>
      </c>
    </row>
    <row r="1031" spans="1:7" x14ac:dyDescent="0.3">
      <c r="A1031" t="s">
        <v>2112</v>
      </c>
      <c r="B1031">
        <v>4.8</v>
      </c>
      <c r="E1031" s="6" t="str">
        <v>Kevin Greutert</v>
      </c>
      <c r="F1031" s="6" cm="1">
        <f t="array" ref="F1031">AVERAGE(IF($A$2:$A$5044=E1031,$B$2:$B$5044))</f>
        <v>5.8</v>
      </c>
      <c r="G1031" s="6" cm="1">
        <f t="array" ref="G1031">COUNT(IF($A$2:$A$5044=E1031,1))</f>
        <v>2</v>
      </c>
    </row>
    <row r="1032" spans="1:7" x14ac:dyDescent="0.3">
      <c r="A1032" t="s">
        <v>5476</v>
      </c>
      <c r="B1032">
        <v>4.9000000000000004</v>
      </c>
      <c r="E1032" s="6" t="str">
        <v>John Fortenberry</v>
      </c>
      <c r="F1032" s="6" cm="1">
        <f t="array" ref="F1032">AVERAGE(IF($A$2:$A$5044=E1032,$B$2:$B$5044))</f>
        <v>6.2</v>
      </c>
      <c r="G1032" s="6" cm="1">
        <f t="array" ref="G1032">COUNT(IF($A$2:$A$5044=E1032,1))</f>
        <v>1</v>
      </c>
    </row>
    <row r="1033" spans="1:7" x14ac:dyDescent="0.3">
      <c r="A1033" t="s">
        <v>3066</v>
      </c>
      <c r="B1033">
        <v>5.6</v>
      </c>
      <c r="E1033" s="6" t="str">
        <v>Erik White</v>
      </c>
      <c r="F1033" s="6" cm="1">
        <f t="array" ref="F1033">AVERAGE(IF($A$2:$A$5044=E1033,$B$2:$B$5044))</f>
        <v>4.9000000000000004</v>
      </c>
      <c r="G1033" s="6" cm="1">
        <f t="array" ref="G1033">COUNT(IF($A$2:$A$5044=E1033,1))</f>
        <v>1</v>
      </c>
    </row>
    <row r="1034" spans="1:7" x14ac:dyDescent="0.3">
      <c r="A1034" t="s">
        <v>5486</v>
      </c>
      <c r="B1034">
        <v>5.5</v>
      </c>
      <c r="E1034" s="6" t="str">
        <v>Chris Robinson</v>
      </c>
      <c r="F1034" s="6" cm="1">
        <f t="array" ref="F1034">AVERAGE(IF($A$2:$A$5044=E1034,$B$2:$B$5044))</f>
        <v>6</v>
      </c>
      <c r="G1034" s="6" cm="1">
        <f t="array" ref="G1034">COUNT(IF($A$2:$A$5044=E1034,1))</f>
        <v>1</v>
      </c>
    </row>
    <row r="1035" spans="1:7" x14ac:dyDescent="0.3">
      <c r="A1035" t="s">
        <v>3444</v>
      </c>
      <c r="B1035">
        <v>3.7</v>
      </c>
      <c r="E1035" s="6" t="str">
        <v>Jason Moore</v>
      </c>
      <c r="F1035" s="6" cm="1">
        <f t="array" ref="F1035">AVERAGE(IF($A$2:$A$5044=E1035,$B$2:$B$5044))</f>
        <v>7.2</v>
      </c>
      <c r="G1035" s="6" cm="1">
        <f t="array" ref="G1035">COUNT(IF($A$2:$A$5044=E1035,1))</f>
        <v>1</v>
      </c>
    </row>
    <row r="1036" spans="1:7" x14ac:dyDescent="0.3">
      <c r="A1036" t="s">
        <v>5495</v>
      </c>
      <c r="B1036">
        <v>5.9</v>
      </c>
      <c r="E1036" s="6" t="str">
        <v>Robert Harmon</v>
      </c>
      <c r="F1036" s="6" cm="1">
        <f t="array" ref="F1036">AVERAGE(IF($A$2:$A$5044=E1036,$B$2:$B$5044))</f>
        <v>5.15</v>
      </c>
      <c r="G1036" s="6" cm="1">
        <f t="array" ref="G1036">COUNT(IF($A$2:$A$5044=E1036,1))</f>
        <v>2</v>
      </c>
    </row>
    <row r="1037" spans="1:7" x14ac:dyDescent="0.3">
      <c r="B1037">
        <v>8.5</v>
      </c>
      <c r="E1037" s="6" t="str">
        <v>Trent Cooper</v>
      </c>
      <c r="F1037" s="6" cm="1">
        <f t="array" ref="F1037">AVERAGE(IF($A$2:$A$5044=E1037,$B$2:$B$5044))</f>
        <v>3.1</v>
      </c>
      <c r="G1037" s="6" cm="1">
        <f t="array" ref="G1037">COUNT(IF($A$2:$A$5044=E1037,1))</f>
        <v>1</v>
      </c>
    </row>
    <row r="1038" spans="1:7" x14ac:dyDescent="0.3">
      <c r="A1038" t="s">
        <v>2066</v>
      </c>
      <c r="B1038">
        <v>6.3</v>
      </c>
      <c r="E1038" s="6" t="str">
        <v>Gary Halvorson</v>
      </c>
      <c r="F1038" s="6" cm="1">
        <f t="array" ref="F1038">AVERAGE(IF($A$2:$A$5044=E1038,$B$2:$B$5044))</f>
        <v>5.8</v>
      </c>
      <c r="G1038" s="6" cm="1">
        <f t="array" ref="G1038">COUNT(IF($A$2:$A$5044=E1038,1))</f>
        <v>1</v>
      </c>
    </row>
    <row r="1039" spans="1:7" x14ac:dyDescent="0.3">
      <c r="A1039" t="s">
        <v>5509</v>
      </c>
      <c r="B1039">
        <v>7.4</v>
      </c>
      <c r="E1039" s="6" t="str">
        <v>Nicholas Ray</v>
      </c>
      <c r="F1039" s="6" cm="1">
        <f t="array" ref="F1039">AVERAGE(IF($A$2:$A$5044=E1039,$B$2:$B$5044))</f>
        <v>6.8</v>
      </c>
      <c r="G1039" s="6" cm="1">
        <f t="array" ref="G1039">COUNT(IF($A$2:$A$5044=E1039,1))</f>
        <v>1</v>
      </c>
    </row>
    <row r="1040" spans="1:7" x14ac:dyDescent="0.3">
      <c r="A1040" t="s">
        <v>1526</v>
      </c>
      <c r="B1040">
        <v>7.6</v>
      </c>
      <c r="E1040" s="6" t="str">
        <v>Fede Alvarez</v>
      </c>
      <c r="F1040" s="6" cm="1">
        <f t="array" ref="F1040">AVERAGE(IF($A$2:$A$5044=E1040,$B$2:$B$5044))</f>
        <v>6.5</v>
      </c>
      <c r="G1040" s="6" cm="1">
        <f t="array" ref="G1040">COUNT(IF($A$2:$A$5044=E1040,1))</f>
        <v>1</v>
      </c>
    </row>
    <row r="1041" spans="1:7" x14ac:dyDescent="0.3">
      <c r="A1041" t="s">
        <v>389</v>
      </c>
      <c r="B1041">
        <v>8.3000000000000007</v>
      </c>
      <c r="E1041" s="6" t="str">
        <v>Sidney J. Furie</v>
      </c>
      <c r="F1041" s="6" cm="1">
        <f t="array" ref="F1041">AVERAGE(IF($A$2:$A$5044=E1041,$B$2:$B$5044))</f>
        <v>3.6</v>
      </c>
      <c r="G1041" s="6" cm="1">
        <f t="array" ref="G1041">COUNT(IF($A$2:$A$5044=E1041,1))</f>
        <v>1</v>
      </c>
    </row>
    <row r="1042" spans="1:7" x14ac:dyDescent="0.3">
      <c r="A1042" t="s">
        <v>940</v>
      </c>
      <c r="B1042">
        <v>6.6</v>
      </c>
      <c r="E1042" s="6" t="str">
        <v>Ian Iqbal Rashid</v>
      </c>
      <c r="F1042" s="6" cm="1">
        <f t="array" ref="F1042">AVERAGE(IF($A$2:$A$5044=E1042,$B$2:$B$5044))</f>
        <v>3.3</v>
      </c>
      <c r="G1042" s="6" cm="1">
        <f t="array" ref="G1042">COUNT(IF($A$2:$A$5044=E1042,1))</f>
        <v>1</v>
      </c>
    </row>
    <row r="1043" spans="1:7" x14ac:dyDescent="0.3">
      <c r="A1043" t="s">
        <v>1389</v>
      </c>
      <c r="B1043">
        <v>6.9</v>
      </c>
      <c r="E1043" s="6" t="str">
        <v>Wayne Kramer</v>
      </c>
      <c r="F1043" s="6" cm="1">
        <f t="array" ref="F1043">AVERAGE(IF($A$2:$A$5044=E1043,$B$2:$B$5044))</f>
        <v>7.2</v>
      </c>
      <c r="G1043" s="6" cm="1">
        <f t="array" ref="G1043">COUNT(IF($A$2:$A$5044=E1043,1))</f>
        <v>2</v>
      </c>
    </row>
    <row r="1044" spans="1:7" x14ac:dyDescent="0.3">
      <c r="A1044" t="s">
        <v>1198</v>
      </c>
      <c r="B1044">
        <v>6.7</v>
      </c>
      <c r="E1044" s="6" t="str">
        <v>Rowdy Herrington</v>
      </c>
      <c r="F1044" s="6" cm="1">
        <f t="array" ref="F1044">AVERAGE(IF($A$2:$A$5044=E1044,$B$2:$B$5044))</f>
        <v>6.6</v>
      </c>
      <c r="G1044" s="6" cm="1">
        <f t="array" ref="G1044">COUNT(IF($A$2:$A$5044=E1044,1))</f>
        <v>2</v>
      </c>
    </row>
    <row r="1045" spans="1:7" x14ac:dyDescent="0.3">
      <c r="A1045" t="s">
        <v>685</v>
      </c>
      <c r="B1045">
        <v>6.8</v>
      </c>
      <c r="E1045" s="6" t="str">
        <v>Jim Goddard</v>
      </c>
      <c r="F1045" s="6" cm="1">
        <f t="array" ref="F1045">AVERAGE(IF($A$2:$A$5044=E1045,$B$2:$B$5044))</f>
        <v>3</v>
      </c>
      <c r="G1045" s="6" cm="1">
        <f t="array" ref="G1045">COUNT(IF($A$2:$A$5044=E1045,1))</f>
        <v>1</v>
      </c>
    </row>
    <row r="1046" spans="1:7" x14ac:dyDescent="0.3">
      <c r="A1046" t="s">
        <v>5542</v>
      </c>
      <c r="B1046">
        <v>4.5999999999999996</v>
      </c>
      <c r="E1046" s="6" t="str">
        <v>Noel Marshall</v>
      </c>
      <c r="F1046" s="6" cm="1">
        <f t="array" ref="F1046">AVERAGE(IF($A$2:$A$5044=E1046,$B$2:$B$5044))</f>
        <v>6.4</v>
      </c>
      <c r="G1046" s="6" cm="1">
        <f t="array" ref="G1046">COUNT(IF($A$2:$A$5044=E1046,1))</f>
        <v>1</v>
      </c>
    </row>
    <row r="1047" spans="1:7" x14ac:dyDescent="0.3">
      <c r="A1047" t="s">
        <v>4166</v>
      </c>
      <c r="B1047">
        <v>7.1</v>
      </c>
      <c r="E1047" s="6" t="str">
        <v>Andrea Di Stefano</v>
      </c>
      <c r="F1047" s="6" cm="1">
        <f t="array" ref="F1047">AVERAGE(IF($A$2:$A$5044=E1047,$B$2:$B$5044))</f>
        <v>6.6</v>
      </c>
      <c r="G1047" s="6" cm="1">
        <f t="array" ref="G1047">COUNT(IF($A$2:$A$5044=E1047,1))</f>
        <v>1</v>
      </c>
    </row>
    <row r="1048" spans="1:7" x14ac:dyDescent="0.3">
      <c r="A1048" t="s">
        <v>2354</v>
      </c>
      <c r="B1048">
        <v>6.4</v>
      </c>
      <c r="E1048" s="6" t="str">
        <v>Guillaume Ivernel</v>
      </c>
      <c r="F1048" s="6" cm="1">
        <f t="array" ref="F1048">AVERAGE(IF($A$2:$A$5044=E1048,$B$2:$B$5044))</f>
        <v>6.6</v>
      </c>
      <c r="G1048" s="6" cm="1">
        <f t="array" ref="G1048">COUNT(IF($A$2:$A$5044=E1048,1))</f>
        <v>1</v>
      </c>
    </row>
    <row r="1049" spans="1:7" x14ac:dyDescent="0.3">
      <c r="A1049" t="s">
        <v>3129</v>
      </c>
      <c r="B1049">
        <v>6.4</v>
      </c>
      <c r="E1049" s="6" t="str">
        <v>Jack Smight</v>
      </c>
      <c r="F1049" s="6" cm="1">
        <f t="array" ref="F1049">AVERAGE(IF($A$2:$A$5044=E1049,$B$2:$B$5044))</f>
        <v>6.1</v>
      </c>
      <c r="G1049" s="6" cm="1">
        <f t="array" ref="G1049">COUNT(IF($A$2:$A$5044=E1049,1))</f>
        <v>2</v>
      </c>
    </row>
    <row r="1050" spans="1:7" x14ac:dyDescent="0.3">
      <c r="A1050" t="s">
        <v>4392</v>
      </c>
      <c r="B1050">
        <v>7.4</v>
      </c>
      <c r="E1050" s="6" t="str">
        <v>Todd Lincoln</v>
      </c>
      <c r="F1050" s="6" cm="1">
        <f t="array" ref="F1050">AVERAGE(IF($A$2:$A$5044=E1050,$B$2:$B$5044))</f>
        <v>4.0999999999999996</v>
      </c>
      <c r="G1050" s="6" cm="1">
        <f t="array" ref="G1050">COUNT(IF($A$2:$A$5044=E1050,1))</f>
        <v>1</v>
      </c>
    </row>
    <row r="1051" spans="1:7" x14ac:dyDescent="0.3">
      <c r="A1051" t="s">
        <v>1421</v>
      </c>
      <c r="B1051">
        <v>6.4</v>
      </c>
      <c r="E1051" s="6" t="str">
        <v>Howard Zieff</v>
      </c>
      <c r="F1051" s="6" cm="1">
        <f t="array" ref="F1051">AVERAGE(IF($A$2:$A$5044=E1051,$B$2:$B$5044))</f>
        <v>6.4499999999999993</v>
      </c>
      <c r="G1051" s="6" cm="1">
        <f t="array" ref="G1051">COUNT(IF($A$2:$A$5044=E1051,1))</f>
        <v>2</v>
      </c>
    </row>
    <row r="1052" spans="1:7" x14ac:dyDescent="0.3">
      <c r="A1052" t="s">
        <v>4218</v>
      </c>
      <c r="B1052">
        <v>6</v>
      </c>
      <c r="E1052" s="6" t="str">
        <v>Steven Shainberg</v>
      </c>
      <c r="F1052" s="6" cm="1">
        <f t="array" ref="F1052">AVERAGE(IF($A$2:$A$5044=E1052,$B$2:$B$5044))</f>
        <v>6.8</v>
      </c>
      <c r="G1052" s="6" cm="1">
        <f t="array" ref="G1052">COUNT(IF($A$2:$A$5044=E1052,1))</f>
        <v>2</v>
      </c>
    </row>
    <row r="1053" spans="1:7" x14ac:dyDescent="0.3">
      <c r="A1053" t="s">
        <v>4850</v>
      </c>
      <c r="B1053">
        <v>6.5</v>
      </c>
      <c r="E1053" s="6" t="str">
        <v>Julian Jarrold</v>
      </c>
      <c r="F1053" s="6" cm="1">
        <f t="array" ref="F1053">AVERAGE(IF($A$2:$A$5044=E1053,$B$2:$B$5044))</f>
        <v>7.1</v>
      </c>
      <c r="G1053" s="6" cm="1">
        <f t="array" ref="G1053">COUNT(IF($A$2:$A$5044=E1053,1))</f>
        <v>2</v>
      </c>
    </row>
    <row r="1054" spans="1:7" x14ac:dyDescent="0.3">
      <c r="A1054" t="s">
        <v>1421</v>
      </c>
      <c r="B1054">
        <v>7.8</v>
      </c>
      <c r="E1054" s="6" t="str">
        <v>Joe Nussbaum</v>
      </c>
      <c r="F1054" s="6" cm="1">
        <f t="array" ref="F1054">AVERAGE(IF($A$2:$A$5044=E1054,$B$2:$B$5044))</f>
        <v>5.666666666666667</v>
      </c>
      <c r="G1054" s="6" cm="1">
        <f t="array" ref="G1054">COUNT(IF($A$2:$A$5044=E1054,1))</f>
        <v>3</v>
      </c>
    </row>
    <row r="1055" spans="1:7" x14ac:dyDescent="0.3">
      <c r="A1055" t="s">
        <v>5589</v>
      </c>
      <c r="B1055">
        <v>6</v>
      </c>
      <c r="E1055" s="6" t="str">
        <v>Vadim Perelman</v>
      </c>
      <c r="F1055" s="6" cm="1">
        <f t="array" ref="F1055">AVERAGE(IF($A$2:$A$5044=E1055,$B$2:$B$5044))</f>
        <v>7</v>
      </c>
      <c r="G1055" s="6" cm="1">
        <f t="array" ref="G1055">COUNT(IF($A$2:$A$5044=E1055,1))</f>
        <v>2</v>
      </c>
    </row>
    <row r="1056" spans="1:7" x14ac:dyDescent="0.3">
      <c r="A1056" t="s">
        <v>1526</v>
      </c>
      <c r="B1056">
        <v>7</v>
      </c>
      <c r="E1056" s="6" t="str">
        <v>Peter Farrelly</v>
      </c>
      <c r="F1056" s="6" cm="1">
        <f t="array" ref="F1056">AVERAGE(IF($A$2:$A$5044=E1056,$B$2:$B$5044))</f>
        <v>7.3</v>
      </c>
      <c r="G1056" s="6" cm="1">
        <f t="array" ref="G1056">COUNT(IF($A$2:$A$5044=E1056,1))</f>
        <v>1</v>
      </c>
    </row>
    <row r="1057" spans="1:7" x14ac:dyDescent="0.3">
      <c r="A1057" t="s">
        <v>2112</v>
      </c>
      <c r="B1057">
        <v>6</v>
      </c>
      <c r="E1057" s="6" t="str">
        <v>Michel Hazanavicius</v>
      </c>
      <c r="F1057" s="6" cm="1">
        <f t="array" ref="F1057">AVERAGE(IF($A$2:$A$5044=E1057,$B$2:$B$5044))</f>
        <v>8</v>
      </c>
      <c r="G1057" s="6" cm="1">
        <f t="array" ref="G1057">COUNT(IF($A$2:$A$5044=E1057,1))</f>
        <v>1</v>
      </c>
    </row>
    <row r="1058" spans="1:7" x14ac:dyDescent="0.3">
      <c r="A1058" t="s">
        <v>5603</v>
      </c>
      <c r="B1058">
        <v>7.8</v>
      </c>
      <c r="E1058" s="6" t="str">
        <v>Cyrus Nowrasteh</v>
      </c>
      <c r="F1058" s="6" cm="1">
        <f t="array" ref="F1058">AVERAGE(IF($A$2:$A$5044=E1058,$B$2:$B$5044))</f>
        <v>5.4</v>
      </c>
      <c r="G1058" s="6" cm="1">
        <f t="array" ref="G1058">COUNT(IF($A$2:$A$5044=E1058,1))</f>
        <v>1</v>
      </c>
    </row>
    <row r="1059" spans="1:7" x14ac:dyDescent="0.3">
      <c r="A1059" t="s">
        <v>1680</v>
      </c>
      <c r="B1059">
        <v>6.1</v>
      </c>
      <c r="E1059" s="6" t="str">
        <v>Perry Andelin Blake</v>
      </c>
      <c r="F1059" s="6" cm="1">
        <f t="array" ref="F1059">AVERAGE(IF($A$2:$A$5044=E1059,$B$2:$B$5044))</f>
        <v>3.3</v>
      </c>
      <c r="G1059" s="6" cm="1">
        <f t="array" ref="G1059">COUNT(IF($A$2:$A$5044=E1059,1))</f>
        <v>1</v>
      </c>
    </row>
    <row r="1060" spans="1:7" x14ac:dyDescent="0.3">
      <c r="A1060" t="s">
        <v>1311</v>
      </c>
      <c r="B1060">
        <v>6.8</v>
      </c>
      <c r="E1060" s="6" t="str">
        <v>Christian E. Christiansen</v>
      </c>
      <c r="F1060" s="6" cm="1">
        <f t="array" ref="F1060">AVERAGE(IF($A$2:$A$5044=E1060,$B$2:$B$5044))</f>
        <v>4.8</v>
      </c>
      <c r="G1060" s="6" cm="1">
        <f t="array" ref="G1060">COUNT(IF($A$2:$A$5044=E1060,1))</f>
        <v>1</v>
      </c>
    </row>
    <row r="1061" spans="1:7" x14ac:dyDescent="0.3">
      <c r="A1061" t="s">
        <v>5624</v>
      </c>
      <c r="B1061">
        <v>6.4</v>
      </c>
      <c r="E1061" s="6" t="str">
        <v>Sheldon Lettich</v>
      </c>
      <c r="F1061" s="6" cm="1">
        <f t="array" ref="F1061">AVERAGE(IF($A$2:$A$5044=E1061,$B$2:$B$5044))</f>
        <v>6.1</v>
      </c>
      <c r="G1061" s="6" cm="1">
        <f t="array" ref="G1061">COUNT(IF($A$2:$A$5044=E1061,1))</f>
        <v>2</v>
      </c>
    </row>
    <row r="1062" spans="1:7" x14ac:dyDescent="0.3">
      <c r="A1062" t="s">
        <v>5630</v>
      </c>
      <c r="B1062">
        <v>7.7</v>
      </c>
      <c r="E1062" s="6" t="str">
        <v>Diane English</v>
      </c>
      <c r="F1062" s="6" cm="1">
        <f t="array" ref="F1062">AVERAGE(IF($A$2:$A$5044=E1062,$B$2:$B$5044))</f>
        <v>4.9000000000000004</v>
      </c>
      <c r="G1062" s="6" cm="1">
        <f t="array" ref="G1062">COUNT(IF($A$2:$A$5044=E1062,1))</f>
        <v>1</v>
      </c>
    </row>
    <row r="1063" spans="1:7" x14ac:dyDescent="0.3">
      <c r="A1063" t="s">
        <v>5634</v>
      </c>
      <c r="B1063">
        <v>8.1</v>
      </c>
      <c r="E1063" s="6" t="str">
        <v>Peter Flinth</v>
      </c>
      <c r="F1063" s="6" cm="1">
        <f t="array" ref="F1063">AVERAGE(IF($A$2:$A$5044=E1063,$B$2:$B$5044))</f>
        <v>6.6</v>
      </c>
      <c r="G1063" s="6" cm="1">
        <f t="array" ref="G1063">COUNT(IF($A$2:$A$5044=E1063,1))</f>
        <v>1</v>
      </c>
    </row>
    <row r="1064" spans="1:7" x14ac:dyDescent="0.3">
      <c r="A1064" t="s">
        <v>5643</v>
      </c>
      <c r="B1064">
        <v>4.5</v>
      </c>
      <c r="E1064" s="6" t="str">
        <v>Robert Iscove</v>
      </c>
      <c r="F1064" s="6" cm="1">
        <f t="array" ref="F1064">AVERAGE(IF($A$2:$A$5044=E1064,$B$2:$B$5044))</f>
        <v>4.3999999999999995</v>
      </c>
      <c r="G1064" s="6" cm="1">
        <f t="array" ref="G1064">COUNT(IF($A$2:$A$5044=E1064,1))</f>
        <v>3</v>
      </c>
    </row>
    <row r="1065" spans="1:7" x14ac:dyDescent="0.3">
      <c r="A1065" t="s">
        <v>5647</v>
      </c>
      <c r="B1065">
        <v>5.8</v>
      </c>
      <c r="E1065" s="6" t="str">
        <v>Peter Kosminsky</v>
      </c>
      <c r="F1065" s="6" cm="1">
        <f t="array" ref="F1065">AVERAGE(IF($A$2:$A$5044=E1065,$B$2:$B$5044))</f>
        <v>7.2</v>
      </c>
      <c r="G1065" s="6" cm="1">
        <f t="array" ref="G1065">COUNT(IF($A$2:$A$5044=E1065,1))</f>
        <v>1</v>
      </c>
    </row>
    <row r="1066" spans="1:7" x14ac:dyDescent="0.3">
      <c r="A1066" t="s">
        <v>5653</v>
      </c>
      <c r="B1066">
        <v>6.3</v>
      </c>
      <c r="E1066" s="6" t="str">
        <v>Nick Gomez</v>
      </c>
      <c r="F1066" s="6" cm="1">
        <f t="array" ref="F1066">AVERAGE(IF($A$2:$A$5044=E1066,$B$2:$B$5044))</f>
        <v>5.6</v>
      </c>
      <c r="G1066" s="6" cm="1">
        <f t="array" ref="G1066">COUNT(IF($A$2:$A$5044=E1066,1))</f>
        <v>1</v>
      </c>
    </row>
    <row r="1067" spans="1:7" x14ac:dyDescent="0.3">
      <c r="A1067" t="s">
        <v>5117</v>
      </c>
      <c r="B1067">
        <v>5.7</v>
      </c>
      <c r="E1067" s="6" t="str">
        <v>Allen Coulter</v>
      </c>
      <c r="F1067" s="6" cm="1">
        <f t="array" ref="F1067">AVERAGE(IF($A$2:$A$5044=E1067,$B$2:$B$5044))</f>
        <v>7.2</v>
      </c>
      <c r="G1067" s="6" cm="1">
        <f t="array" ref="G1067">COUNT(IF($A$2:$A$5044=E1067,1))</f>
        <v>1</v>
      </c>
    </row>
    <row r="1068" spans="1:7" x14ac:dyDescent="0.3">
      <c r="A1068" t="s">
        <v>57</v>
      </c>
      <c r="B1068">
        <v>7.2</v>
      </c>
      <c r="E1068" s="6" t="str">
        <v>Clare Kilner</v>
      </c>
      <c r="F1068" s="6" cm="1">
        <f t="array" ref="F1068">AVERAGE(IF($A$2:$A$5044=E1068,$B$2:$B$5044))</f>
        <v>5.9</v>
      </c>
      <c r="G1068" s="6" cm="1">
        <f t="array" ref="G1068">COUNT(IF($A$2:$A$5044=E1068,1))</f>
        <v>2</v>
      </c>
    </row>
    <row r="1069" spans="1:7" x14ac:dyDescent="0.3">
      <c r="A1069" t="s">
        <v>3376</v>
      </c>
      <c r="B1069">
        <v>7.6</v>
      </c>
      <c r="E1069" s="6" t="str">
        <v>Josef Rusnak</v>
      </c>
      <c r="F1069" s="6" cm="1">
        <f t="array" ref="F1069">AVERAGE(IF($A$2:$A$5044=E1069,$B$2:$B$5044))</f>
        <v>7</v>
      </c>
      <c r="G1069" s="6" cm="1">
        <f t="array" ref="G1069">COUNT(IF($A$2:$A$5044=E1069,1))</f>
        <v>1</v>
      </c>
    </row>
    <row r="1070" spans="1:7" x14ac:dyDescent="0.3">
      <c r="A1070" t="s">
        <v>4693</v>
      </c>
      <c r="B1070">
        <v>4.7</v>
      </c>
      <c r="E1070" s="6" t="str">
        <v>Lance Rivera</v>
      </c>
      <c r="F1070" s="6" cm="1">
        <f t="array" ref="F1070">AVERAGE(IF($A$2:$A$5044=E1070,$B$2:$B$5044))</f>
        <v>3.6</v>
      </c>
      <c r="G1070" s="6" cm="1">
        <f t="array" ref="G1070">COUNT(IF($A$2:$A$5044=E1070,1))</f>
        <v>1</v>
      </c>
    </row>
    <row r="1071" spans="1:7" x14ac:dyDescent="0.3">
      <c r="A1071" t="s">
        <v>1015</v>
      </c>
      <c r="B1071">
        <v>6.6</v>
      </c>
      <c r="E1071" s="6" t="str">
        <v>Ronald Neame</v>
      </c>
      <c r="F1071" s="6" cm="1">
        <f t="array" ref="F1071">AVERAGE(IF($A$2:$A$5044=E1071,$B$2:$B$5044))</f>
        <v>4.9000000000000004</v>
      </c>
      <c r="G1071" s="6" cm="1">
        <f t="array" ref="G1071">COUNT(IF($A$2:$A$5044=E1071,1))</f>
        <v>1</v>
      </c>
    </row>
    <row r="1072" spans="1:7" x14ac:dyDescent="0.3">
      <c r="A1072" t="s">
        <v>514</v>
      </c>
      <c r="B1072">
        <v>6.8</v>
      </c>
      <c r="E1072" s="6" t="str">
        <v>Bruce Paltrow</v>
      </c>
      <c r="F1072" s="6" cm="1">
        <f t="array" ref="F1072">AVERAGE(IF($A$2:$A$5044=E1072,$B$2:$B$5044))</f>
        <v>6</v>
      </c>
      <c r="G1072" s="6" cm="1">
        <f t="array" ref="G1072">COUNT(IF($A$2:$A$5044=E1072,1))</f>
        <v>1</v>
      </c>
    </row>
    <row r="1073" spans="1:7" x14ac:dyDescent="0.3">
      <c r="A1073" t="s">
        <v>5683</v>
      </c>
      <c r="B1073">
        <v>7.3</v>
      </c>
      <c r="E1073" s="6" t="str">
        <v>Adam Rifkin</v>
      </c>
      <c r="F1073" s="6" cm="1">
        <f t="array" ref="F1073">AVERAGE(IF($A$2:$A$5044=E1073,$B$2:$B$5044))</f>
        <v>6.5</v>
      </c>
      <c r="G1073" s="6" cm="1">
        <f t="array" ref="G1073">COUNT(IF($A$2:$A$5044=E1073,1))</f>
        <v>2</v>
      </c>
    </row>
    <row r="1074" spans="1:7" x14ac:dyDescent="0.3">
      <c r="A1074" t="s">
        <v>5689</v>
      </c>
      <c r="B1074">
        <v>2.7</v>
      </c>
      <c r="E1074" s="6" t="str">
        <v>Susanne Bier</v>
      </c>
      <c r="F1074" s="6" cm="1">
        <f t="array" ref="F1074">AVERAGE(IF($A$2:$A$5044=E1074,$B$2:$B$5044))</f>
        <v>7.2</v>
      </c>
      <c r="G1074" s="6" cm="1">
        <f t="array" ref="G1074">COUNT(IF($A$2:$A$5044=E1074,1))</f>
        <v>1</v>
      </c>
    </row>
    <row r="1075" spans="1:7" x14ac:dyDescent="0.3">
      <c r="A1075" t="s">
        <v>4107</v>
      </c>
      <c r="B1075">
        <v>4.8</v>
      </c>
      <c r="E1075" s="6" t="str">
        <v>Kenneth Johnson</v>
      </c>
      <c r="F1075" s="6" cm="1">
        <f t="array" ref="F1075">AVERAGE(IF($A$2:$A$5044=E1075,$B$2:$B$5044))</f>
        <v>2.8</v>
      </c>
      <c r="G1075" s="6" cm="1">
        <f t="array" ref="G1075">COUNT(IF($A$2:$A$5044=E1075,1))</f>
        <v>1</v>
      </c>
    </row>
    <row r="1076" spans="1:7" x14ac:dyDescent="0.3">
      <c r="A1076" t="s">
        <v>5589</v>
      </c>
      <c r="B1076">
        <v>6.3</v>
      </c>
      <c r="E1076" s="6" t="str">
        <v>James Ivory</v>
      </c>
      <c r="F1076" s="6" cm="1">
        <f t="array" ref="F1076">AVERAGE(IF($A$2:$A$5044=E1076,$B$2:$B$5044))</f>
        <v>7.0571428571428569</v>
      </c>
      <c r="G1076" s="6" cm="1">
        <f t="array" ref="G1076">COUNT(IF($A$2:$A$5044=E1076,1))</f>
        <v>7</v>
      </c>
    </row>
    <row r="1077" spans="1:7" x14ac:dyDescent="0.3">
      <c r="A1077" t="s">
        <v>5702</v>
      </c>
      <c r="B1077">
        <v>5.5</v>
      </c>
      <c r="E1077" s="6" t="str">
        <v>Jessy Terrero</v>
      </c>
      <c r="F1077" s="6" cm="1">
        <f t="array" ref="F1077">AVERAGE(IF($A$2:$A$5044=E1077,$B$2:$B$5044))</f>
        <v>4.4000000000000004</v>
      </c>
      <c r="G1077" s="6" cm="1">
        <f t="array" ref="G1077">COUNT(IF($A$2:$A$5044=E1077,1))</f>
        <v>1</v>
      </c>
    </row>
    <row r="1078" spans="1:7" x14ac:dyDescent="0.3">
      <c r="A1078" t="s">
        <v>4239</v>
      </c>
      <c r="B1078">
        <v>6.2</v>
      </c>
      <c r="E1078" s="6" t="str">
        <v>Dany Boon</v>
      </c>
      <c r="F1078" s="6" cm="1">
        <f t="array" ref="F1078">AVERAGE(IF($A$2:$A$5044=E1078,$B$2:$B$5044))</f>
        <v>7.1</v>
      </c>
      <c r="G1078" s="6" cm="1">
        <f t="array" ref="G1078">COUNT(IF($A$2:$A$5044=E1078,1))</f>
        <v>1</v>
      </c>
    </row>
    <row r="1079" spans="1:7" x14ac:dyDescent="0.3">
      <c r="A1079" t="s">
        <v>2703</v>
      </c>
      <c r="B1079">
        <v>5.8</v>
      </c>
      <c r="E1079" s="6" t="str">
        <v>Vicente Amorim</v>
      </c>
      <c r="F1079" s="6" cm="1">
        <f t="array" ref="F1079">AVERAGE(IF($A$2:$A$5044=E1079,$B$2:$B$5044))</f>
        <v>6.2</v>
      </c>
      <c r="G1079" s="6" cm="1">
        <f t="array" ref="G1079">COUNT(IF($A$2:$A$5044=E1079,1))</f>
        <v>1</v>
      </c>
    </row>
    <row r="1080" spans="1:7" x14ac:dyDescent="0.3">
      <c r="A1080" t="s">
        <v>3303</v>
      </c>
      <c r="B1080">
        <v>5.7</v>
      </c>
      <c r="E1080" s="6" t="str">
        <v>Gaspar NoÃ©</v>
      </c>
      <c r="F1080" s="6" cm="1">
        <f t="array" ref="F1080">AVERAGE(IF($A$2:$A$5044=E1080,$B$2:$B$5044))</f>
        <v>7.35</v>
      </c>
      <c r="G1080" s="6" cm="1">
        <f t="array" ref="G1080">COUNT(IF($A$2:$A$5044=E1080,1))</f>
        <v>2</v>
      </c>
    </row>
    <row r="1081" spans="1:7" x14ac:dyDescent="0.3">
      <c r="A1081" t="s">
        <v>2266</v>
      </c>
      <c r="B1081">
        <v>6.5</v>
      </c>
      <c r="E1081" s="6" t="str">
        <v>JÃ©rÃ´me Salle</v>
      </c>
      <c r="F1081" s="6" cm="1">
        <f t="array" ref="F1081">AVERAGE(IF($A$2:$A$5044=E1081,$B$2:$B$5044))</f>
        <v>6.7</v>
      </c>
      <c r="G1081" s="6" cm="1">
        <f t="array" ref="G1081">COUNT(IF($A$2:$A$5044=E1081,1))</f>
        <v>1</v>
      </c>
    </row>
    <row r="1082" spans="1:7" x14ac:dyDescent="0.3">
      <c r="A1082" t="s">
        <v>1324</v>
      </c>
      <c r="B1082">
        <v>6.7</v>
      </c>
      <c r="E1082" s="6" t="str">
        <v>Tommy Lee Jones</v>
      </c>
      <c r="F1082" s="6" cm="1">
        <f t="array" ref="F1082">AVERAGE(IF($A$2:$A$5044=E1082,$B$2:$B$5044))</f>
        <v>7.05</v>
      </c>
      <c r="G1082" s="6" cm="1">
        <f t="array" ref="G1082">COUNT(IF($A$2:$A$5044=E1082,1))</f>
        <v>2</v>
      </c>
    </row>
    <row r="1083" spans="1:7" x14ac:dyDescent="0.3">
      <c r="A1083" t="s">
        <v>3891</v>
      </c>
      <c r="B1083">
        <v>7.4</v>
      </c>
      <c r="E1083" s="6" t="str">
        <v>Jesse Vaughan</v>
      </c>
      <c r="F1083" s="6" cm="1">
        <f t="array" ref="F1083">AVERAGE(IF($A$2:$A$5044=E1083,$B$2:$B$5044))</f>
        <v>4.5</v>
      </c>
      <c r="G1083" s="6" cm="1">
        <f t="array" ref="G1083">COUNT(IF($A$2:$A$5044=E1083,1))</f>
        <v>1</v>
      </c>
    </row>
    <row r="1084" spans="1:7" x14ac:dyDescent="0.3">
      <c r="A1084" t="s">
        <v>1198</v>
      </c>
      <c r="B1084">
        <v>6.9</v>
      </c>
      <c r="E1084" s="6" t="str">
        <v>William Bindley</v>
      </c>
      <c r="F1084" s="6" cm="1">
        <f t="array" ref="F1084">AVERAGE(IF($A$2:$A$5044=E1084,$B$2:$B$5044))</f>
        <v>6.5</v>
      </c>
      <c r="G1084" s="6" cm="1">
        <f t="array" ref="G1084">COUNT(IF($A$2:$A$5044=E1084,1))</f>
        <v>1</v>
      </c>
    </row>
    <row r="1085" spans="1:7" x14ac:dyDescent="0.3">
      <c r="A1085" t="s">
        <v>3102</v>
      </c>
      <c r="B1085">
        <v>5.5</v>
      </c>
      <c r="E1085" s="6" t="str">
        <v>Wayne Beach</v>
      </c>
      <c r="F1085" s="6" cm="1">
        <f t="array" ref="F1085">AVERAGE(IF($A$2:$A$5044=E1085,$B$2:$B$5044))</f>
        <v>5.9</v>
      </c>
      <c r="G1085" s="6" cm="1">
        <f t="array" ref="G1085">COUNT(IF($A$2:$A$5044=E1085,1))</f>
        <v>1</v>
      </c>
    </row>
    <row r="1086" spans="1:7" x14ac:dyDescent="0.3">
      <c r="A1086" t="s">
        <v>5743</v>
      </c>
      <c r="B1086">
        <v>8.1</v>
      </c>
      <c r="E1086" s="6" t="str">
        <v>GÃ©rard Krawczyk</v>
      </c>
      <c r="F1086" s="6" cm="1">
        <f t="array" ref="F1086">AVERAGE(IF($A$2:$A$5044=E1086,$B$2:$B$5044))</f>
        <v>6.6</v>
      </c>
      <c r="G1086" s="6" cm="1">
        <f t="array" ref="G1086">COUNT(IF($A$2:$A$5044=E1086,1))</f>
        <v>1</v>
      </c>
    </row>
    <row r="1087" spans="1:7" x14ac:dyDescent="0.3">
      <c r="A1087" t="s">
        <v>3098</v>
      </c>
      <c r="B1087">
        <v>7.7</v>
      </c>
      <c r="E1087" s="6" t="str">
        <v>Udayan Prasad</v>
      </c>
      <c r="F1087" s="6" cm="1">
        <f t="array" ref="F1087">AVERAGE(IF($A$2:$A$5044=E1087,$B$2:$B$5044))</f>
        <v>6.8</v>
      </c>
      <c r="G1087" s="6" cm="1">
        <f t="array" ref="G1087">COUNT(IF($A$2:$A$5044=E1087,1))</f>
        <v>1</v>
      </c>
    </row>
    <row r="1088" spans="1:7" x14ac:dyDescent="0.3">
      <c r="A1088" t="s">
        <v>1007</v>
      </c>
      <c r="B1088">
        <v>7.3</v>
      </c>
      <c r="E1088" s="6" t="str">
        <v>JK Youn</v>
      </c>
      <c r="F1088" s="6" cm="1">
        <f t="array" ref="F1088">AVERAGE(IF($A$2:$A$5044=E1088,$B$2:$B$5044))</f>
        <v>5.7</v>
      </c>
      <c r="G1088" s="6" cm="1">
        <f t="array" ref="G1088">COUNT(IF($A$2:$A$5044=E1088,1))</f>
        <v>1</v>
      </c>
    </row>
    <row r="1089" spans="1:7" x14ac:dyDescent="0.3">
      <c r="A1089" t="s">
        <v>3880</v>
      </c>
      <c r="B1089">
        <v>5.2</v>
      </c>
      <c r="E1089" s="6" t="str">
        <v>Morten Tyldum</v>
      </c>
      <c r="F1089" s="6" cm="1">
        <f t="array" ref="F1089">AVERAGE(IF($A$2:$A$5044=E1089,$B$2:$B$5044))</f>
        <v>7.85</v>
      </c>
      <c r="G1089" s="6" cm="1">
        <f t="array" ref="G1089">COUNT(IF($A$2:$A$5044=E1089,1))</f>
        <v>2</v>
      </c>
    </row>
    <row r="1090" spans="1:7" x14ac:dyDescent="0.3">
      <c r="A1090" t="s">
        <v>717</v>
      </c>
      <c r="B1090">
        <v>7.1</v>
      </c>
      <c r="E1090" s="6" t="str">
        <v>AndrÃ©s Muschietti</v>
      </c>
      <c r="F1090" s="6" cm="1">
        <f t="array" ref="F1090">AVERAGE(IF($A$2:$A$5044=E1090,$B$2:$B$5044))</f>
        <v>6.2</v>
      </c>
      <c r="G1090" s="6" cm="1">
        <f t="array" ref="G1090">COUNT(IF($A$2:$A$5044=E1090,1))</f>
        <v>1</v>
      </c>
    </row>
    <row r="1091" spans="1:7" x14ac:dyDescent="0.3">
      <c r="A1091" t="s">
        <v>2971</v>
      </c>
      <c r="B1091">
        <v>7.1</v>
      </c>
      <c r="E1091" s="6" t="str">
        <v>Gillian Armstrong</v>
      </c>
      <c r="F1091" s="6" cm="1">
        <f t="array" ref="F1091">AVERAGE(IF($A$2:$A$5044=E1091,$B$2:$B$5044))</f>
        <v>7</v>
      </c>
      <c r="G1091" s="6" cm="1">
        <f t="array" ref="G1091">COUNT(IF($A$2:$A$5044=E1091,1))</f>
        <v>2</v>
      </c>
    </row>
    <row r="1092" spans="1:7" x14ac:dyDescent="0.3">
      <c r="A1092" t="s">
        <v>5769</v>
      </c>
      <c r="B1092">
        <v>7.2</v>
      </c>
      <c r="E1092" s="6" t="str">
        <v>James Watkins</v>
      </c>
      <c r="F1092" s="6" cm="1">
        <f t="array" ref="F1092">AVERAGE(IF($A$2:$A$5044=E1092,$B$2:$B$5044))</f>
        <v>6.6</v>
      </c>
      <c r="G1092" s="6" cm="1">
        <f t="array" ref="G1092">COUNT(IF($A$2:$A$5044=E1092,1))</f>
        <v>2</v>
      </c>
    </row>
    <row r="1093" spans="1:7" x14ac:dyDescent="0.3">
      <c r="A1093" t="s">
        <v>5774</v>
      </c>
      <c r="B1093">
        <v>6.5</v>
      </c>
      <c r="E1093" s="6" t="str">
        <v>Jim Fall</v>
      </c>
      <c r="F1093" s="6" cm="1">
        <f t="array" ref="F1093">AVERAGE(IF($A$2:$A$5044=E1093,$B$2:$B$5044))</f>
        <v>5.3</v>
      </c>
      <c r="G1093" s="6" cm="1">
        <f t="array" ref="G1093">COUNT(IF($A$2:$A$5044=E1093,1))</f>
        <v>1</v>
      </c>
    </row>
    <row r="1094" spans="1:7" x14ac:dyDescent="0.3">
      <c r="A1094" t="s">
        <v>5780</v>
      </c>
      <c r="B1094">
        <v>4.5999999999999996</v>
      </c>
      <c r="E1094" s="6" t="str">
        <v>Ric Roman Waugh</v>
      </c>
      <c r="F1094" s="6" cm="1">
        <f t="array" ref="F1094">AVERAGE(IF($A$2:$A$5044=E1094,$B$2:$B$5044))</f>
        <v>6.5</v>
      </c>
      <c r="G1094" s="6" cm="1">
        <f t="array" ref="G1094">COUNT(IF($A$2:$A$5044=E1094,1))</f>
        <v>2</v>
      </c>
    </row>
    <row r="1095" spans="1:7" x14ac:dyDescent="0.3">
      <c r="A1095" t="s">
        <v>4080</v>
      </c>
      <c r="B1095">
        <v>5.6</v>
      </c>
      <c r="E1095" s="6" t="str">
        <v>Michael Dougherty</v>
      </c>
      <c r="F1095" s="6" cm="1">
        <f t="array" ref="F1095">AVERAGE(IF($A$2:$A$5044=E1095,$B$2:$B$5044))</f>
        <v>6.2</v>
      </c>
      <c r="G1095" s="6" cm="1">
        <f t="array" ref="G1095">COUNT(IF($A$2:$A$5044=E1095,1))</f>
        <v>1</v>
      </c>
    </row>
    <row r="1096" spans="1:7" x14ac:dyDescent="0.3">
      <c r="A1096" t="s">
        <v>5509</v>
      </c>
      <c r="B1096">
        <v>7.7</v>
      </c>
      <c r="E1096" s="6" t="str">
        <v>Joel Gallen</v>
      </c>
      <c r="F1096" s="6" cm="1">
        <f t="array" ref="F1096">AVERAGE(IF($A$2:$A$5044=E1096,$B$2:$B$5044))</f>
        <v>5.7</v>
      </c>
      <c r="G1096" s="6" cm="1">
        <f t="array" ref="G1096">COUNT(IF($A$2:$A$5044=E1096,1))</f>
        <v>1</v>
      </c>
    </row>
    <row r="1097" spans="1:7" x14ac:dyDescent="0.3">
      <c r="A1097" t="s">
        <v>306</v>
      </c>
      <c r="B1097">
        <v>7.2</v>
      </c>
      <c r="E1097" s="6" t="str">
        <v>James Marsh</v>
      </c>
      <c r="F1097" s="6" cm="1">
        <f t="array" ref="F1097">AVERAGE(IF($A$2:$A$5044=E1097,$B$2:$B$5044))</f>
        <v>7.75</v>
      </c>
      <c r="G1097" s="6" cm="1">
        <f t="array" ref="G1097">COUNT(IF($A$2:$A$5044=E1097,1))</f>
        <v>2</v>
      </c>
    </row>
    <row r="1098" spans="1:7" x14ac:dyDescent="0.3">
      <c r="A1098" t="s">
        <v>2652</v>
      </c>
      <c r="B1098">
        <v>6.8</v>
      </c>
      <c r="E1098" s="6" t="str">
        <v>Matt Williams</v>
      </c>
      <c r="F1098" s="6" cm="1">
        <f t="array" ref="F1098">AVERAGE(IF($A$2:$A$5044=E1098,$B$2:$B$5044))</f>
        <v>6.8</v>
      </c>
      <c r="G1098" s="6" cm="1">
        <f t="array" ref="G1098">COUNT(IF($A$2:$A$5044=E1098,1))</f>
        <v>1</v>
      </c>
    </row>
    <row r="1099" spans="1:7" x14ac:dyDescent="0.3">
      <c r="A1099" t="s">
        <v>5780</v>
      </c>
      <c r="B1099">
        <v>5.4</v>
      </c>
      <c r="E1099" s="6" t="str">
        <v>Rob Zombie</v>
      </c>
      <c r="F1099" s="6" cm="1">
        <f t="array" ref="F1099">AVERAGE(IF($A$2:$A$5044=E1099,$B$2:$B$5044))</f>
        <v>5.5600000000000005</v>
      </c>
      <c r="G1099" s="6" cm="1">
        <f t="array" ref="G1099">COUNT(IF($A$2:$A$5044=E1099,1))</f>
        <v>5</v>
      </c>
    </row>
    <row r="1100" spans="1:7" x14ac:dyDescent="0.3">
      <c r="A1100" t="s">
        <v>3159</v>
      </c>
      <c r="B1100">
        <v>6.3</v>
      </c>
      <c r="E1100" s="6" t="str">
        <v>Dennis Iliadis</v>
      </c>
      <c r="F1100" s="6" cm="1">
        <f t="array" ref="F1100">AVERAGE(IF($A$2:$A$5044=E1100,$B$2:$B$5044))</f>
        <v>6.6</v>
      </c>
      <c r="G1100" s="6" cm="1">
        <f t="array" ref="G1100">COUNT(IF($A$2:$A$5044=E1100,1))</f>
        <v>2</v>
      </c>
    </row>
    <row r="1101" spans="1:7" x14ac:dyDescent="0.3">
      <c r="A1101" t="s">
        <v>5815</v>
      </c>
      <c r="B1101">
        <v>7.2</v>
      </c>
      <c r="E1101" s="6" t="str">
        <v>Rick Rosenthal</v>
      </c>
      <c r="F1101" s="6" cm="1">
        <f t="array" ref="F1101">AVERAGE(IF($A$2:$A$5044=E1101,$B$2:$B$5044))</f>
        <v>4.0999999999999996</v>
      </c>
      <c r="G1101" s="6" cm="1">
        <f t="array" ref="G1101">COUNT(IF($A$2:$A$5044=E1101,1))</f>
        <v>1</v>
      </c>
    </row>
    <row r="1102" spans="1:7" x14ac:dyDescent="0.3">
      <c r="A1102" t="s">
        <v>4597</v>
      </c>
      <c r="B1102">
        <v>5.6</v>
      </c>
      <c r="E1102" s="6" t="str">
        <v>Denzel Washington</v>
      </c>
      <c r="F1102" s="6" cm="1">
        <f t="array" ref="F1102">AVERAGE(IF($A$2:$A$5044=E1102,$B$2:$B$5044))</f>
        <v>7.4499999999999993</v>
      </c>
      <c r="G1102" s="6" cm="1">
        <f t="array" ref="G1102">COUNT(IF($A$2:$A$5044=E1102,1))</f>
        <v>2</v>
      </c>
    </row>
    <row r="1103" spans="1:7" x14ac:dyDescent="0.3">
      <c r="A1103" t="s">
        <v>5825</v>
      </c>
      <c r="B1103">
        <v>6.8</v>
      </c>
      <c r="E1103" s="6" t="str">
        <v>Nicolas Winding Refn</v>
      </c>
      <c r="F1103" s="6" cm="1">
        <f t="array" ref="F1103">AVERAGE(IF($A$2:$A$5044=E1103,$B$2:$B$5044))</f>
        <v>6.9</v>
      </c>
      <c r="G1103" s="6" cm="1">
        <f t="array" ref="G1103">COUNT(IF($A$2:$A$5044=E1103,1))</f>
        <v>4</v>
      </c>
    </row>
    <row r="1104" spans="1:7" x14ac:dyDescent="0.3">
      <c r="A1104" t="s">
        <v>5829</v>
      </c>
      <c r="B1104">
        <v>4.3</v>
      </c>
      <c r="E1104" s="6" t="str">
        <v>Sara Sugarman</v>
      </c>
      <c r="F1104" s="6" cm="1">
        <f t="array" ref="F1104">AVERAGE(IF($A$2:$A$5044=E1104,$B$2:$B$5044))</f>
        <v>4.5999999999999996</v>
      </c>
      <c r="G1104" s="6" cm="1">
        <f t="array" ref="G1104">COUNT(IF($A$2:$A$5044=E1104,1))</f>
        <v>1</v>
      </c>
    </row>
    <row r="1105" spans="1:7" x14ac:dyDescent="0.3">
      <c r="A1105" t="s">
        <v>5834</v>
      </c>
      <c r="B1105">
        <v>6.3</v>
      </c>
      <c r="E1105" s="6" t="str">
        <v>Juan Carlos Fresnadillo</v>
      </c>
      <c r="F1105" s="6" cm="1">
        <f t="array" ref="F1105">AVERAGE(IF($A$2:$A$5044=E1105,$B$2:$B$5044))</f>
        <v>7</v>
      </c>
      <c r="G1105" s="6" cm="1">
        <f t="array" ref="G1105">COUNT(IF($A$2:$A$5044=E1105,1))</f>
        <v>1</v>
      </c>
    </row>
    <row r="1106" spans="1:7" x14ac:dyDescent="0.3">
      <c r="A1106" t="s">
        <v>1627</v>
      </c>
      <c r="B1106">
        <v>6.5</v>
      </c>
      <c r="E1106" s="6" t="str">
        <v>Gina Prince-Bythewood</v>
      </c>
      <c r="F1106" s="6" cm="1">
        <f t="array" ref="F1106">AVERAGE(IF($A$2:$A$5044=E1106,$B$2:$B$5044))</f>
        <v>7.1333333333333329</v>
      </c>
      <c r="G1106" s="6" cm="1">
        <f t="array" ref="G1106">COUNT(IF($A$2:$A$5044=E1106,1))</f>
        <v>3</v>
      </c>
    </row>
    <row r="1107" spans="1:7" x14ac:dyDescent="0.3">
      <c r="A1107" t="s">
        <v>4619</v>
      </c>
      <c r="B1107">
        <v>6.4</v>
      </c>
      <c r="E1107" s="6" t="str">
        <v>Phil Traill</v>
      </c>
      <c r="F1107" s="6" cm="1">
        <f t="array" ref="F1107">AVERAGE(IF($A$2:$A$5044=E1107,$B$2:$B$5044))</f>
        <v>4.8</v>
      </c>
      <c r="G1107" s="6" cm="1">
        <f t="array" ref="G1107">COUNT(IF($A$2:$A$5044=E1107,1))</f>
        <v>1</v>
      </c>
    </row>
    <row r="1108" spans="1:7" x14ac:dyDescent="0.3">
      <c r="A1108" t="s">
        <v>4914</v>
      </c>
      <c r="B1108">
        <v>6.3</v>
      </c>
      <c r="E1108" s="6" t="str">
        <v>Joe Berlinger</v>
      </c>
      <c r="F1108" s="6" cm="1">
        <f t="array" ref="F1108">AVERAGE(IF($A$2:$A$5044=E1108,$B$2:$B$5044))</f>
        <v>4</v>
      </c>
      <c r="G1108" s="6" cm="1">
        <f t="array" ref="G1108">COUNT(IF($A$2:$A$5044=E1108,1))</f>
        <v>1</v>
      </c>
    </row>
    <row r="1109" spans="1:7" x14ac:dyDescent="0.3">
      <c r="A1109" t="s">
        <v>1954</v>
      </c>
      <c r="B1109">
        <v>5.9</v>
      </c>
      <c r="E1109" s="6" t="str">
        <v>Elizabeth Allen Rosenbaum</v>
      </c>
      <c r="F1109" s="6" cm="1">
        <f t="array" ref="F1109">AVERAGE(IF($A$2:$A$5044=E1109,$B$2:$B$5044))</f>
        <v>6</v>
      </c>
      <c r="G1109" s="6" cm="1">
        <f t="array" ref="G1109">COUNT(IF($A$2:$A$5044=E1109,1))</f>
        <v>2</v>
      </c>
    </row>
    <row r="1110" spans="1:7" x14ac:dyDescent="0.3">
      <c r="A1110" t="s">
        <v>760</v>
      </c>
      <c r="B1110">
        <v>6.5</v>
      </c>
      <c r="E1110" s="6" t="str">
        <v>Michael Mayer</v>
      </c>
      <c r="F1110" s="6" cm="1">
        <f t="array" ref="F1110">AVERAGE(IF($A$2:$A$5044=E1110,$B$2:$B$5044))</f>
        <v>6.5</v>
      </c>
      <c r="G1110" s="6" cm="1">
        <f t="array" ref="G1110">COUNT(IF($A$2:$A$5044=E1110,1))</f>
        <v>2</v>
      </c>
    </row>
    <row r="1111" spans="1:7" x14ac:dyDescent="0.3">
      <c r="A1111" t="s">
        <v>5861</v>
      </c>
      <c r="B1111">
        <v>6.5</v>
      </c>
      <c r="E1111" s="6" t="str">
        <v>Martin Weisz</v>
      </c>
      <c r="F1111" s="6" cm="1">
        <f t="array" ref="F1111">AVERAGE(IF($A$2:$A$5044=E1111,$B$2:$B$5044))</f>
        <v>5.0999999999999996</v>
      </c>
      <c r="G1111" s="6" cm="1">
        <f t="array" ref="G1111">COUNT(IF($A$2:$A$5044=E1111,1))</f>
        <v>1</v>
      </c>
    </row>
    <row r="1112" spans="1:7" x14ac:dyDescent="0.3">
      <c r="A1112" t="s">
        <v>5867</v>
      </c>
      <c r="B1112">
        <v>6.1</v>
      </c>
      <c r="E1112" s="6" t="str">
        <v>John Ottman</v>
      </c>
      <c r="F1112" s="6" cm="1">
        <f t="array" ref="F1112">AVERAGE(IF($A$2:$A$5044=E1112,$B$2:$B$5044))</f>
        <v>4.0999999999999996</v>
      </c>
      <c r="G1112" s="6" cm="1">
        <f t="array" ref="G1112">COUNT(IF($A$2:$A$5044=E1112,1))</f>
        <v>1</v>
      </c>
    </row>
    <row r="1113" spans="1:7" x14ac:dyDescent="0.3">
      <c r="A1113" t="s">
        <v>5873</v>
      </c>
      <c r="B1113">
        <v>5.9</v>
      </c>
      <c r="E1113" s="6" t="str">
        <v>John Bonito</v>
      </c>
      <c r="F1113" s="6" cm="1">
        <f t="array" ref="F1113">AVERAGE(IF($A$2:$A$5044=E1113,$B$2:$B$5044))</f>
        <v>4.7</v>
      </c>
      <c r="G1113" s="6" cm="1">
        <f t="array" ref="G1113">COUNT(IF($A$2:$A$5044=E1113,1))</f>
        <v>1</v>
      </c>
    </row>
    <row r="1114" spans="1:7" x14ac:dyDescent="0.3">
      <c r="A1114" t="s">
        <v>5877</v>
      </c>
      <c r="B1114">
        <v>6.6</v>
      </c>
      <c r="E1114" s="6" t="str">
        <v>Peter Atencio</v>
      </c>
      <c r="F1114" s="6" cm="1">
        <f t="array" ref="F1114">AVERAGE(IF($A$2:$A$5044=E1114,$B$2:$B$5044))</f>
        <v>6.4</v>
      </c>
      <c r="G1114" s="6" cm="1">
        <f t="array" ref="G1114">COUNT(IF($A$2:$A$5044=E1114,1))</f>
        <v>1</v>
      </c>
    </row>
    <row r="1115" spans="1:7" x14ac:dyDescent="0.3">
      <c r="A1115" t="s">
        <v>5882</v>
      </c>
      <c r="B1115">
        <v>7.4</v>
      </c>
      <c r="E1115" s="6" t="str">
        <v>David Nutter</v>
      </c>
      <c r="F1115" s="6" cm="1">
        <f t="array" ref="F1115">AVERAGE(IF($A$2:$A$5044=E1115,$B$2:$B$5044))</f>
        <v>5.5</v>
      </c>
      <c r="G1115" s="6" cm="1">
        <f t="array" ref="G1115">COUNT(IF($A$2:$A$5044=E1115,1))</f>
        <v>1</v>
      </c>
    </row>
    <row r="1116" spans="1:7" x14ac:dyDescent="0.3">
      <c r="A1116" t="s">
        <v>48</v>
      </c>
      <c r="B1116">
        <v>7.3</v>
      </c>
      <c r="E1116" s="6" t="str">
        <v>Derek Cianfrance</v>
      </c>
      <c r="F1116" s="6" cm="1">
        <f t="array" ref="F1116">AVERAGE(IF($A$2:$A$5044=E1116,$B$2:$B$5044))</f>
        <v>7.35</v>
      </c>
      <c r="G1116" s="6" cm="1">
        <f t="array" ref="G1116">COUNT(IF($A$2:$A$5044=E1116,1))</f>
        <v>2</v>
      </c>
    </row>
    <row r="1117" spans="1:7" x14ac:dyDescent="0.3">
      <c r="A1117" t="s">
        <v>1058</v>
      </c>
      <c r="B1117">
        <v>6.6</v>
      </c>
      <c r="E1117" s="6" t="str">
        <v>Stephan Elliott</v>
      </c>
      <c r="F1117" s="6" cm="1">
        <f t="array" ref="F1117">AVERAGE(IF($A$2:$A$5044=E1117,$B$2:$B$5044))</f>
        <v>5.8000000000000007</v>
      </c>
      <c r="G1117" s="6" cm="1">
        <f t="array" ref="G1117">COUNT(IF($A$2:$A$5044=E1117,1))</f>
        <v>2</v>
      </c>
    </row>
    <row r="1118" spans="1:7" x14ac:dyDescent="0.3">
      <c r="A1118" t="s">
        <v>5896</v>
      </c>
      <c r="B1118">
        <v>5.6</v>
      </c>
      <c r="E1118" s="6" t="str">
        <v>Mark L. Lester</v>
      </c>
      <c r="F1118" s="6" cm="1">
        <f t="array" ref="F1118">AVERAGE(IF($A$2:$A$5044=E1118,$B$2:$B$5044))</f>
        <v>6.3249999999999993</v>
      </c>
      <c r="G1118" s="6" cm="1">
        <f t="array" ref="G1118">COUNT(IF($A$2:$A$5044=E1118,1))</f>
        <v>4</v>
      </c>
    </row>
    <row r="1119" spans="1:7" x14ac:dyDescent="0.3">
      <c r="A1119" t="s">
        <v>5901</v>
      </c>
      <c r="B1119">
        <v>5.3</v>
      </c>
      <c r="E1119" s="6" t="str">
        <v>Tom Green</v>
      </c>
      <c r="F1119" s="6" cm="1">
        <f t="array" ref="F1119">AVERAGE(IF($A$2:$A$5044=E1119,$B$2:$B$5044))</f>
        <v>4.5</v>
      </c>
      <c r="G1119" s="6" cm="1">
        <f t="array" ref="G1119">COUNT(IF($A$2:$A$5044=E1119,1))</f>
        <v>1</v>
      </c>
    </row>
    <row r="1120" spans="1:7" x14ac:dyDescent="0.3">
      <c r="A1120" t="s">
        <v>4218</v>
      </c>
      <c r="B1120">
        <v>6</v>
      </c>
      <c r="E1120" s="6" t="str">
        <v>Mike Nawrocki</v>
      </c>
      <c r="F1120" s="6" cm="1">
        <f t="array" ref="F1120">AVERAGE(IF($A$2:$A$5044=E1120,$B$2:$B$5044))</f>
        <v>6.15</v>
      </c>
      <c r="G1120" s="6" cm="1">
        <f t="array" ref="G1120">COUNT(IF($A$2:$A$5044=E1120,1))</f>
        <v>2</v>
      </c>
    </row>
    <row r="1121" spans="1:7" x14ac:dyDescent="0.3">
      <c r="A1121" t="s">
        <v>5911</v>
      </c>
      <c r="B1121">
        <v>5.4</v>
      </c>
      <c r="E1121" s="6" t="str">
        <v>Catherine Owens</v>
      </c>
      <c r="F1121" s="6" cm="1">
        <f t="array" ref="F1121">AVERAGE(IF($A$2:$A$5044=E1121,$B$2:$B$5044))</f>
        <v>8.4</v>
      </c>
      <c r="G1121" s="6" cm="1">
        <f t="array" ref="G1121">COUNT(IF($A$2:$A$5044=E1121,1))</f>
        <v>1</v>
      </c>
    </row>
    <row r="1122" spans="1:7" x14ac:dyDescent="0.3">
      <c r="A1122" t="s">
        <v>5918</v>
      </c>
      <c r="B1122">
        <v>6.8</v>
      </c>
      <c r="E1122" s="6" t="str">
        <v>Douglas Aarniokoski</v>
      </c>
      <c r="F1122" s="6" cm="1">
        <f t="array" ref="F1122">AVERAGE(IF($A$2:$A$5044=E1122,$B$2:$B$5044))</f>
        <v>4.5999999999999996</v>
      </c>
      <c r="G1122" s="6" cm="1">
        <f t="array" ref="G1122">COUNT(IF($A$2:$A$5044=E1122,1))</f>
        <v>2</v>
      </c>
    </row>
    <row r="1123" spans="1:7" x14ac:dyDescent="0.3">
      <c r="A1123" t="s">
        <v>5925</v>
      </c>
      <c r="B1123">
        <v>6.4</v>
      </c>
      <c r="E1123" s="6" t="str">
        <v>Bryan Barber</v>
      </c>
      <c r="F1123" s="6" cm="1">
        <f t="array" ref="F1123">AVERAGE(IF($A$2:$A$5044=E1123,$B$2:$B$5044))</f>
        <v>6.2</v>
      </c>
      <c r="G1123" s="6" cm="1">
        <f t="array" ref="G1123">COUNT(IF($A$2:$A$5044=E1123,1))</f>
        <v>1</v>
      </c>
    </row>
    <row r="1124" spans="1:7" x14ac:dyDescent="0.3">
      <c r="A1124" t="s">
        <v>2482</v>
      </c>
      <c r="B1124">
        <v>7.1</v>
      </c>
      <c r="E1124" s="6" t="str">
        <v>Lone Scherfig</v>
      </c>
      <c r="F1124" s="6" cm="1">
        <f t="array" ref="F1124">AVERAGE(IF($A$2:$A$5044=E1124,$B$2:$B$5044))</f>
        <v>7.15</v>
      </c>
      <c r="G1124" s="6" cm="1">
        <f t="array" ref="G1124">COUNT(IF($A$2:$A$5044=E1124,1))</f>
        <v>2</v>
      </c>
    </row>
    <row r="1125" spans="1:7" x14ac:dyDescent="0.3">
      <c r="A1125" t="s">
        <v>5930</v>
      </c>
      <c r="B1125">
        <v>4.9000000000000004</v>
      </c>
      <c r="E1125" s="6" t="str">
        <v>Drew Barrymore</v>
      </c>
      <c r="F1125" s="6" cm="1">
        <f t="array" ref="F1125">AVERAGE(IF($A$2:$A$5044=E1125,$B$2:$B$5044))</f>
        <v>6.9</v>
      </c>
      <c r="G1125" s="6" cm="1">
        <f t="array" ref="G1125">COUNT(IF($A$2:$A$5044=E1125,1))</f>
        <v>1</v>
      </c>
    </row>
    <row r="1126" spans="1:7" x14ac:dyDescent="0.3">
      <c r="A1126" t="s">
        <v>5935</v>
      </c>
      <c r="B1126">
        <v>5.8</v>
      </c>
      <c r="E1126" s="6" t="str">
        <v>Brian Koppelman</v>
      </c>
      <c r="F1126" s="6" cm="1">
        <f t="array" ref="F1126">AVERAGE(IF($A$2:$A$5044=E1126,$B$2:$B$5044))</f>
        <v>6.25</v>
      </c>
      <c r="G1126" s="6" cm="1">
        <f t="array" ref="G1126">COUNT(IF($A$2:$A$5044=E1126,1))</f>
        <v>2</v>
      </c>
    </row>
    <row r="1127" spans="1:7" x14ac:dyDescent="0.3">
      <c r="A1127" t="s">
        <v>760</v>
      </c>
      <c r="B1127">
        <v>7.1</v>
      </c>
      <c r="E1127" s="6" t="str">
        <v>James Foley</v>
      </c>
      <c r="F1127" s="6" cm="1">
        <f t="array" ref="F1127">AVERAGE(IF($A$2:$A$5044=E1127,$B$2:$B$5044))</f>
        <v>6.833333333333333</v>
      </c>
      <c r="G1127" s="6" cm="1">
        <f t="array" ref="G1127">COUNT(IF($A$2:$A$5044=E1127,1))</f>
        <v>3</v>
      </c>
    </row>
    <row r="1128" spans="1:7" x14ac:dyDescent="0.3">
      <c r="A1128" t="s">
        <v>3817</v>
      </c>
      <c r="B1128">
        <v>7.2</v>
      </c>
      <c r="E1128" s="6" t="str">
        <v>Albert Brooks</v>
      </c>
      <c r="F1128" s="6" cm="1">
        <f t="array" ref="F1128">AVERAGE(IF($A$2:$A$5044=E1128,$B$2:$B$5044))</f>
        <v>5.6</v>
      </c>
      <c r="G1128" s="6" cm="1">
        <f t="array" ref="G1128">COUNT(IF($A$2:$A$5044=E1128,1))</f>
        <v>1</v>
      </c>
    </row>
    <row r="1129" spans="1:7" x14ac:dyDescent="0.3">
      <c r="A1129" t="s">
        <v>535</v>
      </c>
      <c r="B1129">
        <v>6</v>
      </c>
      <c r="E1129" s="6" t="str">
        <v>Steve Gomer</v>
      </c>
      <c r="F1129" s="6" cm="1">
        <f t="array" ref="F1129">AVERAGE(IF($A$2:$A$5044=E1129,$B$2:$B$5044))</f>
        <v>2.8</v>
      </c>
      <c r="G1129" s="6" cm="1">
        <f t="array" ref="G1129">COUNT(IF($A$2:$A$5044=E1129,1))</f>
        <v>1</v>
      </c>
    </row>
    <row r="1130" spans="1:7" x14ac:dyDescent="0.3">
      <c r="A1130" t="s">
        <v>5076</v>
      </c>
      <c r="B1130">
        <v>6</v>
      </c>
      <c r="E1130" s="6" t="str">
        <v>RZA</v>
      </c>
      <c r="F1130" s="6" cm="1">
        <f t="array" ref="F1130">AVERAGE(IF($A$2:$A$5044=E1130,$B$2:$B$5044))</f>
        <v>5.4</v>
      </c>
      <c r="G1130" s="6" cm="1">
        <f t="array" ref="G1130">COUNT(IF($A$2:$A$5044=E1130,1))</f>
        <v>1</v>
      </c>
    </row>
    <row r="1131" spans="1:7" x14ac:dyDescent="0.3">
      <c r="A1131" t="s">
        <v>1939</v>
      </c>
      <c r="B1131">
        <v>7</v>
      </c>
      <c r="E1131" s="6" t="str">
        <v>Mark Piznarski</v>
      </c>
      <c r="F1131" s="6" cm="1">
        <f t="array" ref="F1131">AVERAGE(IF($A$2:$A$5044=E1131,$B$2:$B$5044))</f>
        <v>5.0999999999999996</v>
      </c>
      <c r="G1131" s="6" cm="1">
        <f t="array" ref="G1131">COUNT(IF($A$2:$A$5044=E1131,1))</f>
        <v>1</v>
      </c>
    </row>
    <row r="1132" spans="1:7" x14ac:dyDescent="0.3">
      <c r="A1132" t="s">
        <v>5961</v>
      </c>
      <c r="B1132">
        <v>5.4</v>
      </c>
      <c r="E1132" s="6" t="str">
        <v>Craig Brewer</v>
      </c>
      <c r="F1132" s="6" cm="1">
        <f t="array" ref="F1132">AVERAGE(IF($A$2:$A$5044=E1132,$B$2:$B$5044))</f>
        <v>7.2</v>
      </c>
      <c r="G1132" s="6" cm="1">
        <f t="array" ref="G1132">COUNT(IF($A$2:$A$5044=E1132,1))</f>
        <v>2</v>
      </c>
    </row>
    <row r="1133" spans="1:7" x14ac:dyDescent="0.3">
      <c r="A1133" t="s">
        <v>163</v>
      </c>
      <c r="B1133">
        <v>6.5</v>
      </c>
      <c r="E1133" s="6" t="str">
        <v>David Raynr</v>
      </c>
      <c r="F1133" s="6" cm="1">
        <f t="array" ref="F1133">AVERAGE(IF($A$2:$A$5044=E1133,$B$2:$B$5044))</f>
        <v>5.3666666666666671</v>
      </c>
      <c r="G1133" s="6" cm="1">
        <f t="array" ref="G1133">COUNT(IF($A$2:$A$5044=E1133,1))</f>
        <v>3</v>
      </c>
    </row>
    <row r="1134" spans="1:7" x14ac:dyDescent="0.3">
      <c r="A1134" t="s">
        <v>371</v>
      </c>
      <c r="B1134">
        <v>6.4</v>
      </c>
      <c r="E1134" s="6" t="str">
        <v>Mort Nathan</v>
      </c>
      <c r="F1134" s="6" cm="1">
        <f t="array" ref="F1134">AVERAGE(IF($A$2:$A$5044=E1134,$B$2:$B$5044))</f>
        <v>4.9000000000000004</v>
      </c>
      <c r="G1134" s="6" cm="1">
        <f t="array" ref="G1134">COUNT(IF($A$2:$A$5044=E1134,1))</f>
        <v>1</v>
      </c>
    </row>
    <row r="1135" spans="1:7" x14ac:dyDescent="0.3">
      <c r="B1135">
        <v>8.3000000000000007</v>
      </c>
      <c r="E1135" s="6" t="str">
        <v>Dan Curtis</v>
      </c>
      <c r="F1135" s="6" cm="1">
        <f t="array" ref="F1135">AVERAGE(IF($A$2:$A$5044=E1135,$B$2:$B$5044))</f>
        <v>7.4</v>
      </c>
      <c r="G1135" s="6" cm="1">
        <f t="array" ref="G1135">COUNT(IF($A$2:$A$5044=E1135,1))</f>
        <v>2</v>
      </c>
    </row>
    <row r="1136" spans="1:7" x14ac:dyDescent="0.3">
      <c r="A1136" t="s">
        <v>5985</v>
      </c>
      <c r="B1136">
        <v>4.9000000000000004</v>
      </c>
      <c r="E1136" s="6" t="str">
        <v>Wil Shriner</v>
      </c>
      <c r="F1136" s="6" cm="1">
        <f t="array" ref="F1136">AVERAGE(IF($A$2:$A$5044=E1136,$B$2:$B$5044))</f>
        <v>5.6</v>
      </c>
      <c r="G1136" s="6" cm="1">
        <f t="array" ref="G1136">COUNT(IF($A$2:$A$5044=E1136,1))</f>
        <v>1</v>
      </c>
    </row>
    <row r="1137" spans="1:7" x14ac:dyDescent="0.3">
      <c r="A1137" t="s">
        <v>5990</v>
      </c>
      <c r="B1137">
        <v>6.3</v>
      </c>
      <c r="E1137" s="6" t="str">
        <v>Martin McDonagh</v>
      </c>
      <c r="F1137" s="6" cm="1">
        <f t="array" ref="F1137">AVERAGE(IF($A$2:$A$5044=E1137,$B$2:$B$5044))</f>
        <v>7.6</v>
      </c>
      <c r="G1137" s="6" cm="1">
        <f t="array" ref="G1137">COUNT(IF($A$2:$A$5044=E1137,1))</f>
        <v>2</v>
      </c>
    </row>
    <row r="1138" spans="1:7" x14ac:dyDescent="0.3">
      <c r="A1138" t="s">
        <v>5997</v>
      </c>
      <c r="B1138">
        <v>1.7</v>
      </c>
      <c r="E1138" s="6" t="str">
        <v>Tina Gordon Chism</v>
      </c>
      <c r="F1138" s="6" cm="1">
        <f t="array" ref="F1138">AVERAGE(IF($A$2:$A$5044=E1138,$B$2:$B$5044))</f>
        <v>5.3</v>
      </c>
      <c r="G1138" s="6" cm="1">
        <f t="array" ref="G1138">COUNT(IF($A$2:$A$5044=E1138,1))</f>
        <v>1</v>
      </c>
    </row>
    <row r="1139" spans="1:7" x14ac:dyDescent="0.3">
      <c r="A1139" t="s">
        <v>6002</v>
      </c>
      <c r="B1139">
        <v>7.7</v>
      </c>
      <c r="E1139" s="6" t="str">
        <v>Peter Cattaneo</v>
      </c>
      <c r="F1139" s="6" cm="1">
        <f t="array" ref="F1139">AVERAGE(IF($A$2:$A$5044=E1139,$B$2:$B$5044))</f>
        <v>6.68</v>
      </c>
      <c r="G1139" s="6" cm="1">
        <f t="array" ref="G1139">COUNT(IF($A$2:$A$5044=E1139,1))</f>
        <v>5</v>
      </c>
    </row>
    <row r="1140" spans="1:7" x14ac:dyDescent="0.3">
      <c r="A1140" t="s">
        <v>2433</v>
      </c>
      <c r="B1140">
        <v>7.8</v>
      </c>
      <c r="E1140" s="6" t="str">
        <v>Vicky Jenson</v>
      </c>
      <c r="F1140" s="6" cm="1">
        <f t="array" ref="F1140">AVERAGE(IF($A$2:$A$5044=E1140,$B$2:$B$5044))</f>
        <v>5.3</v>
      </c>
      <c r="G1140" s="6" cm="1">
        <f t="array" ref="G1140">COUNT(IF($A$2:$A$5044=E1140,1))</f>
        <v>1</v>
      </c>
    </row>
    <row r="1141" spans="1:7" x14ac:dyDescent="0.3">
      <c r="A1141" t="s">
        <v>3136</v>
      </c>
      <c r="B1141">
        <v>5.5</v>
      </c>
      <c r="E1141" s="6" t="str">
        <v>Mary Lambert</v>
      </c>
      <c r="F1141" s="6" cm="1">
        <f t="array" ref="F1141">AVERAGE(IF($A$2:$A$5044=E1141,$B$2:$B$5044))</f>
        <v>5.6</v>
      </c>
      <c r="G1141" s="6" cm="1">
        <f t="array" ref="G1141">COUNT(IF($A$2:$A$5044=E1141,1))</f>
        <v>2</v>
      </c>
    </row>
    <row r="1142" spans="1:7" x14ac:dyDescent="0.3">
      <c r="A1142" t="s">
        <v>3122</v>
      </c>
      <c r="B1142">
        <v>7.5</v>
      </c>
      <c r="E1142" s="6" t="str">
        <v>Peter Kassovitz</v>
      </c>
      <c r="F1142" s="6" cm="1">
        <f t="array" ref="F1142">AVERAGE(IF($A$2:$A$5044=E1142,$B$2:$B$5044))</f>
        <v>6.5</v>
      </c>
      <c r="G1142" s="6" cm="1">
        <f t="array" ref="G1142">COUNT(IF($A$2:$A$5044=E1142,1))</f>
        <v>1</v>
      </c>
    </row>
    <row r="1143" spans="1:7" x14ac:dyDescent="0.3">
      <c r="A1143" t="s">
        <v>5985</v>
      </c>
      <c r="B1143">
        <v>6.4</v>
      </c>
      <c r="E1143" s="6" t="str">
        <v>Rodman Flender</v>
      </c>
      <c r="F1143" s="6" cm="1">
        <f t="array" ref="F1143">AVERAGE(IF($A$2:$A$5044=E1143,$B$2:$B$5044))</f>
        <v>6.2</v>
      </c>
      <c r="G1143" s="6" cm="1">
        <f t="array" ref="G1143">COUNT(IF($A$2:$A$5044=E1143,1))</f>
        <v>1</v>
      </c>
    </row>
    <row r="1144" spans="1:7" x14ac:dyDescent="0.3">
      <c r="A1144" t="s">
        <v>6024</v>
      </c>
      <c r="B1144">
        <v>5.6</v>
      </c>
      <c r="E1144" s="6" t="str">
        <v>Katja von Garnier</v>
      </c>
      <c r="F1144" s="6" cm="1">
        <f t="array" ref="F1144">AVERAGE(IF($A$2:$A$5044=E1144,$B$2:$B$5044))</f>
        <v>5.5</v>
      </c>
      <c r="G1144" s="6" cm="1">
        <f t="array" ref="G1144">COUNT(IF($A$2:$A$5044=E1144,1))</f>
        <v>1</v>
      </c>
    </row>
    <row r="1145" spans="1:7" x14ac:dyDescent="0.3">
      <c r="A1145" t="s">
        <v>6028</v>
      </c>
      <c r="B1145">
        <v>7.5</v>
      </c>
      <c r="E1145" s="6" t="str">
        <v>Mark Romanek</v>
      </c>
      <c r="F1145" s="6" cm="1">
        <f t="array" ref="F1145">AVERAGE(IF($A$2:$A$5044=E1145,$B$2:$B$5044))</f>
        <v>7</v>
      </c>
      <c r="G1145" s="6" cm="1">
        <f t="array" ref="G1145">COUNT(IF($A$2:$A$5044=E1145,1))</f>
        <v>2</v>
      </c>
    </row>
    <row r="1146" spans="1:7" x14ac:dyDescent="0.3">
      <c r="A1146" t="s">
        <v>6037</v>
      </c>
      <c r="B1146">
        <v>6.8</v>
      </c>
      <c r="E1146" s="6" t="str">
        <v>Brad Anderson</v>
      </c>
      <c r="F1146" s="6" cm="1">
        <f t="array" ref="F1146">AVERAGE(IF($A$2:$A$5044=E1146,$B$2:$B$5044))</f>
        <v>6.8600000000000012</v>
      </c>
      <c r="G1146" s="6" cm="1">
        <f t="array" ref="G1146">COUNT(IF($A$2:$A$5044=E1146,1))</f>
        <v>5</v>
      </c>
    </row>
    <row r="1147" spans="1:7" x14ac:dyDescent="0.3">
      <c r="A1147" t="s">
        <v>1617</v>
      </c>
      <c r="B1147">
        <v>6.8</v>
      </c>
      <c r="E1147" s="6" t="str">
        <v>Michael Chapman</v>
      </c>
      <c r="F1147" s="6" cm="1">
        <f t="array" ref="F1147">AVERAGE(IF($A$2:$A$5044=E1147,$B$2:$B$5044))</f>
        <v>5.3</v>
      </c>
      <c r="G1147" s="6" cm="1">
        <f t="array" ref="G1147">COUNT(IF($A$2:$A$5044=E1147,1))</f>
        <v>1</v>
      </c>
    </row>
    <row r="1148" spans="1:7" x14ac:dyDescent="0.3">
      <c r="A1148" t="s">
        <v>6046</v>
      </c>
      <c r="B1148">
        <v>6</v>
      </c>
      <c r="E1148" s="6" t="str">
        <v>Antonio Banderas</v>
      </c>
      <c r="F1148" s="6" cm="1">
        <f t="array" ref="F1148">AVERAGE(IF($A$2:$A$5044=E1148,$B$2:$B$5044))</f>
        <v>6.3</v>
      </c>
      <c r="G1148" s="6" cm="1">
        <f t="array" ref="G1148">COUNT(IF($A$2:$A$5044=E1148,1))</f>
        <v>1</v>
      </c>
    </row>
    <row r="1149" spans="1:7" x14ac:dyDescent="0.3">
      <c r="A1149" t="s">
        <v>6051</v>
      </c>
      <c r="B1149">
        <v>7.3</v>
      </c>
      <c r="E1149" s="6" t="str">
        <v>Khalil Sullins</v>
      </c>
      <c r="F1149" s="6" cm="1">
        <f t="array" ref="F1149">AVERAGE(IF($A$2:$A$5044=E1149,$B$2:$B$5044))</f>
        <v>5.6</v>
      </c>
      <c r="G1149" s="6" cm="1">
        <f t="array" ref="G1149">COUNT(IF($A$2:$A$5044=E1149,1))</f>
        <v>1</v>
      </c>
    </row>
    <row r="1150" spans="1:7" x14ac:dyDescent="0.3">
      <c r="A1150" t="s">
        <v>3281</v>
      </c>
      <c r="B1150">
        <v>6</v>
      </c>
      <c r="E1150" s="6" t="str">
        <v>Fritz Lang</v>
      </c>
      <c r="F1150" s="6" cm="1">
        <f t="array" ref="F1150">AVERAGE(IF($A$2:$A$5044=E1150,$B$2:$B$5044))</f>
        <v>8.3000000000000007</v>
      </c>
      <c r="G1150" s="6" cm="1">
        <f t="array" ref="G1150">COUNT(IF($A$2:$A$5044=E1150,1))</f>
        <v>1</v>
      </c>
    </row>
    <row r="1151" spans="1:7" x14ac:dyDescent="0.3">
      <c r="A1151" t="s">
        <v>1114</v>
      </c>
      <c r="B1151">
        <v>7</v>
      </c>
      <c r="E1151" s="6" t="str">
        <v>Hsiao-Hsien Hou</v>
      </c>
      <c r="F1151" s="6" cm="1">
        <f t="array" ref="F1151">AVERAGE(IF($A$2:$A$5044=E1151,$B$2:$B$5044))</f>
        <v>6.4</v>
      </c>
      <c r="G1151" s="6" cm="1">
        <f t="array" ref="G1151">COUNT(IF($A$2:$A$5044=E1151,1))</f>
        <v>1</v>
      </c>
    </row>
    <row r="1152" spans="1:7" x14ac:dyDescent="0.3">
      <c r="A1152" t="s">
        <v>6063</v>
      </c>
      <c r="B1152">
        <v>5.0999999999999996</v>
      </c>
      <c r="E1152" s="6" t="str">
        <v>Andrey Zvyagintsev</v>
      </c>
      <c r="F1152" s="6" cm="1">
        <f t="array" ref="F1152">AVERAGE(IF($A$2:$A$5044=E1152,$B$2:$B$5044))</f>
        <v>8</v>
      </c>
      <c r="G1152" s="6" cm="1">
        <f t="array" ref="G1152">COUNT(IF($A$2:$A$5044=E1152,1))</f>
        <v>1</v>
      </c>
    </row>
    <row r="1153" spans="1:7" x14ac:dyDescent="0.3">
      <c r="A1153" t="s">
        <v>2213</v>
      </c>
      <c r="B1153">
        <v>6.8</v>
      </c>
      <c r="E1153" s="6" t="str">
        <v>Tony Jaa</v>
      </c>
      <c r="F1153" s="6" cm="1">
        <f t="array" ref="F1153">AVERAGE(IF($A$2:$A$5044=E1153,$B$2:$B$5044))</f>
        <v>6.2</v>
      </c>
      <c r="G1153" s="6" cm="1">
        <f t="array" ref="G1153">COUNT(IF($A$2:$A$5044=E1153,1))</f>
        <v>1</v>
      </c>
    </row>
    <row r="1154" spans="1:7" x14ac:dyDescent="0.3">
      <c r="A1154" t="s">
        <v>6074</v>
      </c>
      <c r="B1154">
        <v>6.5</v>
      </c>
      <c r="E1154" s="6" t="str">
        <v>RyÃ»hei Kitamura</v>
      </c>
      <c r="F1154" s="6" cm="1">
        <f t="array" ref="F1154">AVERAGE(IF($A$2:$A$5044=E1154,$B$2:$B$5044))</f>
        <v>6.1</v>
      </c>
      <c r="G1154" s="6" cm="1">
        <f t="array" ref="G1154">COUNT(IF($A$2:$A$5044=E1154,1))</f>
        <v>1</v>
      </c>
    </row>
    <row r="1155" spans="1:7" x14ac:dyDescent="0.3">
      <c r="A1155" t="s">
        <v>1783</v>
      </c>
      <c r="B1155">
        <v>6.6</v>
      </c>
      <c r="E1155" s="6" t="str">
        <v>Darrell Roodt</v>
      </c>
      <c r="F1155" s="6" cm="1">
        <f t="array" ref="F1155">AVERAGE(IF($A$2:$A$5044=E1155,$B$2:$B$5044))</f>
        <v>6</v>
      </c>
      <c r="G1155" s="6" cm="1">
        <f t="array" ref="G1155">COUNT(IF($A$2:$A$5044=E1155,1))</f>
        <v>1</v>
      </c>
    </row>
    <row r="1156" spans="1:7" x14ac:dyDescent="0.3">
      <c r="A1156" t="s">
        <v>2099</v>
      </c>
      <c r="B1156">
        <v>7.2</v>
      </c>
      <c r="E1156" s="6" t="str">
        <v>Dito Montiel</v>
      </c>
      <c r="F1156" s="6" cm="1">
        <f t="array" ref="F1156">AVERAGE(IF($A$2:$A$5044=E1156,$B$2:$B$5044))</f>
        <v>5.0999999999999996</v>
      </c>
      <c r="G1156" s="6" cm="1">
        <f t="array" ref="G1156">COUNT(IF($A$2:$A$5044=E1156,1))</f>
        <v>1</v>
      </c>
    </row>
    <row r="1157" spans="1:7" x14ac:dyDescent="0.3">
      <c r="A1157" t="s">
        <v>5774</v>
      </c>
      <c r="B1157">
        <v>7</v>
      </c>
      <c r="E1157" s="6" t="str">
        <v>Stefan Ruzowitzky</v>
      </c>
      <c r="F1157" s="6" cm="1">
        <f t="array" ref="F1157">AVERAGE(IF($A$2:$A$5044=E1157,$B$2:$B$5044))</f>
        <v>5.6333333333333329</v>
      </c>
      <c r="G1157" s="6" cm="1">
        <f t="array" ref="G1157">COUNT(IF($A$2:$A$5044=E1157,1))</f>
        <v>3</v>
      </c>
    </row>
    <row r="1158" spans="1:7" x14ac:dyDescent="0.3">
      <c r="A1158" t="s">
        <v>4752</v>
      </c>
      <c r="B1158">
        <v>7</v>
      </c>
      <c r="E1158" s="6" t="str">
        <v>Jake Paltrow</v>
      </c>
      <c r="F1158" s="6" cm="1">
        <f t="array" ref="F1158">AVERAGE(IF($A$2:$A$5044=E1158,$B$2:$B$5044))</f>
        <v>5.9</v>
      </c>
      <c r="G1158" s="6" cm="1">
        <f t="array" ref="G1158">COUNT(IF($A$2:$A$5044=E1158,1))</f>
        <v>1</v>
      </c>
    </row>
    <row r="1159" spans="1:7" x14ac:dyDescent="0.3">
      <c r="A1159" t="s">
        <v>6097</v>
      </c>
      <c r="B1159">
        <v>5.9</v>
      </c>
      <c r="E1159" s="6" t="str">
        <v>Juraj Jakubisko</v>
      </c>
      <c r="F1159" s="6" cm="1">
        <f t="array" ref="F1159">AVERAGE(IF($A$2:$A$5044=E1159,$B$2:$B$5044))</f>
        <v>6</v>
      </c>
      <c r="G1159" s="6" cm="1">
        <f t="array" ref="G1159">COUNT(IF($A$2:$A$5044=E1159,1))</f>
        <v>1</v>
      </c>
    </row>
    <row r="1160" spans="1:7" x14ac:dyDescent="0.3">
      <c r="A1160" t="s">
        <v>6102</v>
      </c>
      <c r="B1160">
        <v>5.4</v>
      </c>
      <c r="E1160" s="6" t="str">
        <v>Anthony Silverston</v>
      </c>
      <c r="F1160" s="6" cm="1">
        <f t="array" ref="F1160">AVERAGE(IF($A$2:$A$5044=E1160,$B$2:$B$5044))</f>
        <v>5.8</v>
      </c>
      <c r="G1160" s="6" cm="1">
        <f t="array" ref="G1160">COUNT(IF($A$2:$A$5044=E1160,1))</f>
        <v>1</v>
      </c>
    </row>
    <row r="1161" spans="1:7" x14ac:dyDescent="0.3">
      <c r="A1161" t="s">
        <v>969</v>
      </c>
      <c r="B1161">
        <v>6.6</v>
      </c>
      <c r="E1161" s="6" t="str">
        <v>Gabe IbÃ¡Ã±ez</v>
      </c>
      <c r="F1161" s="6" cm="1">
        <f t="array" ref="F1161">AVERAGE(IF($A$2:$A$5044=E1161,$B$2:$B$5044))</f>
        <v>6.1</v>
      </c>
      <c r="G1161" s="6" cm="1">
        <f t="array" ref="G1161">COUNT(IF($A$2:$A$5044=E1161,1))</f>
        <v>1</v>
      </c>
    </row>
    <row r="1162" spans="1:7" x14ac:dyDescent="0.3">
      <c r="A1162" t="s">
        <v>6111</v>
      </c>
      <c r="B1162">
        <v>7</v>
      </c>
      <c r="E1162" s="6" t="str">
        <v>Gerry Lively</v>
      </c>
      <c r="F1162" s="6" cm="1">
        <f t="array" ref="F1162">AVERAGE(IF($A$2:$A$5044=E1162,$B$2:$B$5044))</f>
        <v>4.9000000000000004</v>
      </c>
      <c r="G1162" s="6" cm="1">
        <f t="array" ref="G1162">COUNT(IF($A$2:$A$5044=E1162,1))</f>
        <v>1</v>
      </c>
    </row>
    <row r="1163" spans="1:7" x14ac:dyDescent="0.3">
      <c r="A1163" t="s">
        <v>1627</v>
      </c>
      <c r="B1163">
        <v>6.5</v>
      </c>
      <c r="E1163" s="6" t="str">
        <v>Daniele Luchetti</v>
      </c>
      <c r="F1163" s="6" cm="1">
        <f t="array" ref="F1163">AVERAGE(IF($A$2:$A$5044=E1163,$B$2:$B$5044))</f>
        <v>5.7</v>
      </c>
      <c r="G1163" s="6" cm="1">
        <f t="array" ref="G1163">COUNT(IF($A$2:$A$5044=E1163,1))</f>
        <v>1</v>
      </c>
    </row>
    <row r="1164" spans="1:7" x14ac:dyDescent="0.3">
      <c r="A1164" t="s">
        <v>5273</v>
      </c>
      <c r="B1164">
        <v>6.3</v>
      </c>
      <c r="E1164" s="6" t="str">
        <v>Tung-Shing Yee</v>
      </c>
      <c r="F1164" s="6" cm="1">
        <f t="array" ref="F1164">AVERAGE(IF($A$2:$A$5044=E1164,$B$2:$B$5044))</f>
        <v>7.1</v>
      </c>
      <c r="G1164" s="6" cm="1">
        <f t="array" ref="G1164">COUNT(IF($A$2:$A$5044=E1164,1))</f>
        <v>1</v>
      </c>
    </row>
    <row r="1165" spans="1:7" x14ac:dyDescent="0.3">
      <c r="A1165" t="s">
        <v>6126</v>
      </c>
      <c r="B1165">
        <v>6.5</v>
      </c>
      <c r="E1165" s="6" t="str">
        <v>Julien Temple</v>
      </c>
      <c r="F1165" s="6" cm="1">
        <f t="array" ref="F1165">AVERAGE(IF($A$2:$A$5044=E1165,$B$2:$B$5044))</f>
        <v>6.6</v>
      </c>
      <c r="G1165" s="6" cm="1">
        <f t="array" ref="G1165">COUNT(IF($A$2:$A$5044=E1165,1))</f>
        <v>1</v>
      </c>
    </row>
    <row r="1166" spans="1:7" x14ac:dyDescent="0.3">
      <c r="A1166" t="s">
        <v>6131</v>
      </c>
      <c r="B1166">
        <v>6.5</v>
      </c>
      <c r="E1166" s="6" t="str">
        <v>Gregory Jacobs</v>
      </c>
      <c r="F1166" s="6" cm="1">
        <f t="array" ref="F1166">AVERAGE(IF($A$2:$A$5044=E1166,$B$2:$B$5044))</f>
        <v>5.7</v>
      </c>
      <c r="G1166" s="6" cm="1">
        <f t="array" ref="G1166">COUNT(IF($A$2:$A$5044=E1166,1))</f>
        <v>1</v>
      </c>
    </row>
    <row r="1167" spans="1:7" x14ac:dyDescent="0.3">
      <c r="A1167" t="s">
        <v>3722</v>
      </c>
      <c r="B1167">
        <v>5.8</v>
      </c>
      <c r="E1167" s="6" t="str">
        <v>Gilles Paquet-Brenner</v>
      </c>
      <c r="F1167" s="6" cm="1">
        <f t="array" ref="F1167">AVERAGE(IF($A$2:$A$5044=E1167,$B$2:$B$5044))</f>
        <v>7.5</v>
      </c>
      <c r="G1167" s="6" cm="1">
        <f t="array" ref="G1167">COUNT(IF($A$2:$A$5044=E1167,1))</f>
        <v>1</v>
      </c>
    </row>
    <row r="1168" spans="1:7" x14ac:dyDescent="0.3">
      <c r="A1168" t="s">
        <v>6142</v>
      </c>
      <c r="B1168">
        <v>6.6</v>
      </c>
      <c r="E1168" s="6" t="str">
        <v>Peter Cousens</v>
      </c>
      <c r="F1168" s="6" cm="1">
        <f t="array" ref="F1168">AVERAGE(IF($A$2:$A$5044=E1168,$B$2:$B$5044))</f>
        <v>6.2</v>
      </c>
      <c r="G1168" s="6" cm="1">
        <f t="array" ref="G1168">COUNT(IF($A$2:$A$5044=E1168,1))</f>
        <v>1</v>
      </c>
    </row>
    <row r="1169" spans="1:7" x14ac:dyDescent="0.3">
      <c r="A1169" t="s">
        <v>6148</v>
      </c>
      <c r="B1169">
        <v>5.4</v>
      </c>
      <c r="E1169" s="6" t="str">
        <v>Lars von Trier</v>
      </c>
      <c r="F1169" s="6" cm="1">
        <f t="array" ref="F1169">AVERAGE(IF($A$2:$A$5044=E1169,$B$2:$B$5044))</f>
        <v>7.5</v>
      </c>
      <c r="G1169" s="6" cm="1">
        <f t="array" ref="G1169">COUNT(IF($A$2:$A$5044=E1169,1))</f>
        <v>3</v>
      </c>
    </row>
    <row r="1170" spans="1:7" x14ac:dyDescent="0.3">
      <c r="A1170" t="s">
        <v>6152</v>
      </c>
      <c r="B1170">
        <v>6.1</v>
      </c>
      <c r="E1170" s="6" t="str">
        <v>John Blanchard</v>
      </c>
      <c r="F1170" s="6" cm="1">
        <f t="array" ref="F1170">AVERAGE(IF($A$2:$A$5044=E1170,$B$2:$B$5044))</f>
        <v>9.5</v>
      </c>
      <c r="G1170" s="6" cm="1">
        <f t="array" ref="G1170">COUNT(IF($A$2:$A$5044=E1170,1))</f>
        <v>1</v>
      </c>
    </row>
    <row r="1171" spans="1:7" x14ac:dyDescent="0.3">
      <c r="A1171" t="s">
        <v>6156</v>
      </c>
      <c r="B1171">
        <v>4</v>
      </c>
      <c r="E1171" s="6" t="str">
        <v>John Cornell</v>
      </c>
      <c r="F1171" s="6" cm="1">
        <f t="array" ref="F1171">AVERAGE(IF($A$2:$A$5044=E1171,$B$2:$B$5044))</f>
        <v>5.5</v>
      </c>
      <c r="G1171" s="6" cm="1">
        <f t="array" ref="G1171">COUNT(IF($A$2:$A$5044=E1171,1))</f>
        <v>1</v>
      </c>
    </row>
    <row r="1172" spans="1:7" x14ac:dyDescent="0.3">
      <c r="A1172" t="s">
        <v>5349</v>
      </c>
      <c r="B1172">
        <v>7.6</v>
      </c>
      <c r="E1172" s="6" t="str">
        <v>Vidhu Vinod Chopra</v>
      </c>
      <c r="F1172" s="6" cm="1">
        <f t="array" ref="F1172">AVERAGE(IF($A$2:$A$5044=E1172,$B$2:$B$5044))</f>
        <v>5.7</v>
      </c>
      <c r="G1172" s="6" cm="1">
        <f t="array" ref="G1172">COUNT(IF($A$2:$A$5044=E1172,1))</f>
        <v>1</v>
      </c>
    </row>
    <row r="1173" spans="1:7" x14ac:dyDescent="0.3">
      <c r="A1173" t="s">
        <v>1939</v>
      </c>
      <c r="B1173">
        <v>7.9</v>
      </c>
      <c r="E1173" s="6" t="str">
        <v>Jamie Blanks</v>
      </c>
      <c r="F1173" s="6" cm="1">
        <f t="array" ref="F1173">AVERAGE(IF($A$2:$A$5044=E1173,$B$2:$B$5044))</f>
        <v>5.0999999999999996</v>
      </c>
      <c r="G1173" s="6" cm="1">
        <f t="array" ref="G1173">COUNT(IF($A$2:$A$5044=E1173,1))</f>
        <v>2</v>
      </c>
    </row>
    <row r="1174" spans="1:7" x14ac:dyDescent="0.3">
      <c r="A1174" t="s">
        <v>6171</v>
      </c>
      <c r="B1174">
        <v>5.3</v>
      </c>
      <c r="E1174" s="6" t="str">
        <v>Randal Kleiser</v>
      </c>
      <c r="F1174" s="6" cm="1">
        <f t="array" ref="F1174">AVERAGE(IF($A$2:$A$5044=E1174,$B$2:$B$5044))</f>
        <v>6.5333333333333341</v>
      </c>
      <c r="G1174" s="6" cm="1">
        <f t="array" ref="G1174">COUNT(IF($A$2:$A$5044=E1174,1))</f>
        <v>3</v>
      </c>
    </row>
    <row r="1175" spans="1:7" x14ac:dyDescent="0.3">
      <c r="A1175" t="s">
        <v>6176</v>
      </c>
      <c r="B1175">
        <v>6.6</v>
      </c>
      <c r="E1175" s="6" t="str">
        <v>Rick Famuyiwa</v>
      </c>
      <c r="F1175" s="6" cm="1">
        <f t="array" ref="F1175">AVERAGE(IF($A$2:$A$5044=E1175,$B$2:$B$5044))</f>
        <v>6.4</v>
      </c>
      <c r="G1175" s="6" cm="1">
        <f t="array" ref="G1175">COUNT(IF($A$2:$A$5044=E1175,1))</f>
        <v>4</v>
      </c>
    </row>
    <row r="1176" spans="1:7" x14ac:dyDescent="0.3">
      <c r="A1176" t="s">
        <v>6182</v>
      </c>
      <c r="B1176">
        <v>6.3</v>
      </c>
      <c r="E1176" s="6" t="str">
        <v>Alan Cohn</v>
      </c>
      <c r="F1176" s="6" cm="1">
        <f t="array" ref="F1176">AVERAGE(IF($A$2:$A$5044=E1176,$B$2:$B$5044))</f>
        <v>6</v>
      </c>
      <c r="G1176" s="6" cm="1">
        <f t="array" ref="G1176">COUNT(IF($A$2:$A$5044=E1176,1))</f>
        <v>1</v>
      </c>
    </row>
    <row r="1177" spans="1:7" x14ac:dyDescent="0.3">
      <c r="B1177">
        <v>7.5</v>
      </c>
      <c r="E1177" s="6" t="str">
        <v>Franco Zeffirelli</v>
      </c>
      <c r="F1177" s="6" cm="1">
        <f t="array" ref="F1177">AVERAGE(IF($A$2:$A$5044=E1177,$B$2:$B$5044))</f>
        <v>6.9</v>
      </c>
      <c r="G1177" s="6" cm="1">
        <f t="array" ref="G1177">COUNT(IF($A$2:$A$5044=E1177,1))</f>
        <v>1</v>
      </c>
    </row>
    <row r="1178" spans="1:7" x14ac:dyDescent="0.3">
      <c r="A1178" t="s">
        <v>4176</v>
      </c>
      <c r="B1178">
        <v>7.2</v>
      </c>
      <c r="E1178" s="6" t="str">
        <v>Tom Holland</v>
      </c>
      <c r="F1178" s="6" cm="1">
        <f t="array" ref="F1178">AVERAGE(IF($A$2:$A$5044=E1178,$B$2:$B$5044))</f>
        <v>6.1</v>
      </c>
      <c r="G1178" s="6" cm="1">
        <f t="array" ref="G1178">COUNT(IF($A$2:$A$5044=E1178,1))</f>
        <v>2</v>
      </c>
    </row>
    <row r="1179" spans="1:7" x14ac:dyDescent="0.3">
      <c r="A1179" t="s">
        <v>4914</v>
      </c>
      <c r="B1179">
        <v>7</v>
      </c>
      <c r="E1179" s="6" t="str">
        <v>James Isaac</v>
      </c>
      <c r="F1179" s="6" cm="1">
        <f t="array" ref="F1179">AVERAGE(IF($A$2:$A$5044=E1179,$B$2:$B$5044))</f>
        <v>4.4000000000000004</v>
      </c>
      <c r="G1179" s="6" cm="1">
        <f t="array" ref="G1179">COUNT(IF($A$2:$A$5044=E1179,1))</f>
        <v>1</v>
      </c>
    </row>
    <row r="1180" spans="1:7" x14ac:dyDescent="0.3">
      <c r="A1180" t="s">
        <v>6204</v>
      </c>
      <c r="B1180">
        <v>4.9000000000000004</v>
      </c>
      <c r="E1180" s="6" t="str">
        <v>Emilio Estevez</v>
      </c>
      <c r="F1180" s="6" cm="1">
        <f t="array" ref="F1180">AVERAGE(IF($A$2:$A$5044=E1180,$B$2:$B$5044))</f>
        <v>7</v>
      </c>
      <c r="G1180" s="6" cm="1">
        <f t="array" ref="G1180">COUNT(IF($A$2:$A$5044=E1180,1))</f>
        <v>1</v>
      </c>
    </row>
    <row r="1181" spans="1:7" x14ac:dyDescent="0.3">
      <c r="A1181" t="s">
        <v>5081</v>
      </c>
      <c r="B1181">
        <v>6.9</v>
      </c>
      <c r="E1181" s="6" t="str">
        <v>Josh Schwartz</v>
      </c>
      <c r="F1181" s="6" cm="1">
        <f t="array" ref="F1181">AVERAGE(IF($A$2:$A$5044=E1181,$B$2:$B$5044))</f>
        <v>5.4</v>
      </c>
      <c r="G1181" s="6" cm="1">
        <f t="array" ref="G1181">COUNT(IF($A$2:$A$5044=E1181,1))</f>
        <v>1</v>
      </c>
    </row>
    <row r="1182" spans="1:7" x14ac:dyDescent="0.3">
      <c r="A1182" t="s">
        <v>6214</v>
      </c>
      <c r="B1182">
        <v>5.2</v>
      </c>
      <c r="E1182" s="6" t="str">
        <v>Julian Schnabel</v>
      </c>
      <c r="F1182" s="6" cm="1">
        <f t="array" ref="F1182">AVERAGE(IF($A$2:$A$5044=E1182,$B$2:$B$5044))</f>
        <v>7.45</v>
      </c>
      <c r="G1182" s="6" cm="1">
        <f t="array" ref="G1182">COUNT(IF($A$2:$A$5044=E1182,1))</f>
        <v>2</v>
      </c>
    </row>
    <row r="1183" spans="1:7" x14ac:dyDescent="0.3">
      <c r="A1183" t="s">
        <v>912</v>
      </c>
      <c r="B1183">
        <v>8.1</v>
      </c>
      <c r="E1183" s="6" t="str">
        <v>Todd Field</v>
      </c>
      <c r="F1183" s="6" cm="1">
        <f t="array" ref="F1183">AVERAGE(IF($A$2:$A$5044=E1183,$B$2:$B$5044))</f>
        <v>7.55</v>
      </c>
      <c r="G1183" s="6" cm="1">
        <f t="array" ref="G1183">COUNT(IF($A$2:$A$5044=E1183,1))</f>
        <v>2</v>
      </c>
    </row>
    <row r="1184" spans="1:7" x14ac:dyDescent="0.3">
      <c r="A1184" t="s">
        <v>6224</v>
      </c>
      <c r="B1184">
        <v>6.6</v>
      </c>
      <c r="E1184" s="6" t="str">
        <v>Davis Guggenheim</v>
      </c>
      <c r="F1184" s="6" cm="1">
        <f t="array" ref="F1184">AVERAGE(IF($A$2:$A$5044=E1184,$B$2:$B$5044))</f>
        <v>6.5333333333333341</v>
      </c>
      <c r="G1184" s="6" cm="1">
        <f t="array" ref="G1184">COUNT(IF($A$2:$A$5044=E1184,1))</f>
        <v>3</v>
      </c>
    </row>
    <row r="1185" spans="1:7" x14ac:dyDescent="0.3">
      <c r="A1185" t="s">
        <v>3930</v>
      </c>
      <c r="B1185">
        <v>6.2</v>
      </c>
      <c r="E1185" s="6" t="str">
        <v>Stephen Carpenter</v>
      </c>
      <c r="F1185" s="6" cm="1">
        <f t="array" ref="F1185">AVERAGE(IF($A$2:$A$5044=E1185,$B$2:$B$5044))</f>
        <v>3.9</v>
      </c>
      <c r="G1185" s="6" cm="1">
        <f t="array" ref="G1185">COUNT(IF($A$2:$A$5044=E1185,1))</f>
        <v>1</v>
      </c>
    </row>
    <row r="1186" spans="1:7" x14ac:dyDescent="0.3">
      <c r="A1186" t="s">
        <v>6234</v>
      </c>
      <c r="B1186">
        <v>7.2</v>
      </c>
      <c r="E1186" s="6" t="str">
        <v>James Fargo</v>
      </c>
      <c r="F1186" s="6" cm="1">
        <f t="array" ref="F1186">AVERAGE(IF($A$2:$A$5044=E1186,$B$2:$B$5044))</f>
        <v>6.5</v>
      </c>
      <c r="G1186" s="6" cm="1">
        <f t="array" ref="G1186">COUNT(IF($A$2:$A$5044=E1186,1))</f>
        <v>1</v>
      </c>
    </row>
    <row r="1187" spans="1:7" x14ac:dyDescent="0.3">
      <c r="A1187" t="s">
        <v>4166</v>
      </c>
      <c r="B1187">
        <v>7.3</v>
      </c>
      <c r="E1187" s="6" t="str">
        <v>Alain Resnais</v>
      </c>
      <c r="F1187" s="6" cm="1">
        <f t="array" ref="F1187">AVERAGE(IF($A$2:$A$5044=E1187,$B$2:$B$5044))</f>
        <v>6.3</v>
      </c>
      <c r="G1187" s="6" cm="1">
        <f t="array" ref="G1187">COUNT(IF($A$2:$A$5044=E1187,1))</f>
        <v>1</v>
      </c>
    </row>
    <row r="1188" spans="1:7" x14ac:dyDescent="0.3">
      <c r="A1188" t="s">
        <v>6244</v>
      </c>
      <c r="B1188">
        <v>6.7</v>
      </c>
      <c r="E1188" s="6" t="str">
        <v>Chao-Bin Su</v>
      </c>
      <c r="F1188" s="6" cm="1">
        <f t="array" ref="F1188">AVERAGE(IF($A$2:$A$5044=E1188,$B$2:$B$5044))</f>
        <v>6.9</v>
      </c>
      <c r="G1188" s="6" cm="1">
        <f t="array" ref="G1188">COUNT(IF($A$2:$A$5044=E1188,1))</f>
        <v>1</v>
      </c>
    </row>
    <row r="1189" spans="1:7" x14ac:dyDescent="0.3">
      <c r="A1189" t="s">
        <v>6248</v>
      </c>
      <c r="B1189">
        <v>6.4</v>
      </c>
      <c r="E1189" s="6" t="str">
        <v>Kenneth Lonergan</v>
      </c>
      <c r="F1189" s="6" cm="1">
        <f t="array" ref="F1189">AVERAGE(IF($A$2:$A$5044=E1189,$B$2:$B$5044))</f>
        <v>7.1</v>
      </c>
      <c r="G1189" s="6" cm="1">
        <f t="array" ref="G1189">COUNT(IF($A$2:$A$5044=E1189,1))</f>
        <v>2</v>
      </c>
    </row>
    <row r="1190" spans="1:7" x14ac:dyDescent="0.3">
      <c r="A1190" t="s">
        <v>435</v>
      </c>
      <c r="B1190">
        <v>7.8</v>
      </c>
      <c r="E1190" s="6" t="str">
        <v>Bo Zenga</v>
      </c>
      <c r="F1190" s="6" cm="1">
        <f t="array" ref="F1190">AVERAGE(IF($A$2:$A$5044=E1190,$B$2:$B$5044))</f>
        <v>3.6</v>
      </c>
      <c r="G1190" s="6" cm="1">
        <f t="array" ref="G1190">COUNT(IF($A$2:$A$5044=E1190,1))</f>
        <v>1</v>
      </c>
    </row>
    <row r="1191" spans="1:7" x14ac:dyDescent="0.3">
      <c r="A1191" t="s">
        <v>1971</v>
      </c>
      <c r="B1191">
        <v>6.4</v>
      </c>
      <c r="E1191" s="6" t="str">
        <v>Danny Leiner</v>
      </c>
      <c r="F1191" s="6" cm="1">
        <f t="array" ref="F1191">AVERAGE(IF($A$2:$A$5044=E1191,$B$2:$B$5044))</f>
        <v>6.3</v>
      </c>
      <c r="G1191" s="6" cm="1">
        <f t="array" ref="G1191">COUNT(IF($A$2:$A$5044=E1191,1))</f>
        <v>2</v>
      </c>
    </row>
    <row r="1192" spans="1:7" x14ac:dyDescent="0.3">
      <c r="A1192" t="s">
        <v>6262</v>
      </c>
      <c r="B1192">
        <v>4.0999999999999996</v>
      </c>
      <c r="E1192" s="6" t="str">
        <v>Christopher Cain</v>
      </c>
      <c r="F1192" s="6" cm="1">
        <f t="array" ref="F1192">AVERAGE(IF($A$2:$A$5044=E1192,$B$2:$B$5044))</f>
        <v>6.3</v>
      </c>
      <c r="G1192" s="6" cm="1">
        <f t="array" ref="G1192">COUNT(IF($A$2:$A$5044=E1192,1))</f>
        <v>2</v>
      </c>
    </row>
    <row r="1193" spans="1:7" x14ac:dyDescent="0.3">
      <c r="A1193" t="s">
        <v>4903</v>
      </c>
      <c r="B1193">
        <v>4.0999999999999996</v>
      </c>
      <c r="E1193" s="6" t="str">
        <v>Theodore Melfi</v>
      </c>
      <c r="F1193" s="6" cm="1">
        <f t="array" ref="F1193">AVERAGE(IF($A$2:$A$5044=E1193,$B$2:$B$5044))</f>
        <v>7.3</v>
      </c>
      <c r="G1193" s="6" cm="1">
        <f t="array" ref="G1193">COUNT(IF($A$2:$A$5044=E1193,1))</f>
        <v>1</v>
      </c>
    </row>
    <row r="1194" spans="1:7" x14ac:dyDescent="0.3">
      <c r="A1194" t="s">
        <v>1324</v>
      </c>
      <c r="B1194">
        <v>7.4</v>
      </c>
      <c r="E1194" s="6" t="str">
        <v>Ed Decter</v>
      </c>
      <c r="F1194" s="6" cm="1">
        <f t="array" ref="F1194">AVERAGE(IF($A$2:$A$5044=E1194,$B$2:$B$5044))</f>
        <v>5.9</v>
      </c>
      <c r="G1194" s="6" cm="1">
        <f t="array" ref="G1194">COUNT(IF($A$2:$A$5044=E1194,1))</f>
        <v>1</v>
      </c>
    </row>
    <row r="1195" spans="1:7" x14ac:dyDescent="0.3">
      <c r="A1195" t="s">
        <v>809</v>
      </c>
      <c r="B1195">
        <v>5.8</v>
      </c>
      <c r="E1195" s="6" t="str">
        <v>Gene Quintano</v>
      </c>
      <c r="F1195" s="6" cm="1">
        <f t="array" ref="F1195">AVERAGE(IF($A$2:$A$5044=E1195,$B$2:$B$5044))</f>
        <v>6.1</v>
      </c>
      <c r="G1195" s="6" cm="1">
        <f t="array" ref="G1195">COUNT(IF($A$2:$A$5044=E1195,1))</f>
        <v>1</v>
      </c>
    </row>
    <row r="1196" spans="1:7" x14ac:dyDescent="0.3">
      <c r="A1196" t="s">
        <v>225</v>
      </c>
      <c r="B1196">
        <v>7.6</v>
      </c>
      <c r="E1196" s="6" t="str">
        <v>Eric Bress</v>
      </c>
      <c r="F1196" s="6" cm="1">
        <f t="array" ref="F1196">AVERAGE(IF($A$2:$A$5044=E1196,$B$2:$B$5044))</f>
        <v>7.7</v>
      </c>
      <c r="G1196" s="6" cm="1">
        <f t="array" ref="G1196">COUNT(IF($A$2:$A$5044=E1196,1))</f>
        <v>1</v>
      </c>
    </row>
    <row r="1197" spans="1:7" x14ac:dyDescent="0.3">
      <c r="A1197" t="s">
        <v>5624</v>
      </c>
      <c r="B1197">
        <v>7.2</v>
      </c>
      <c r="E1197" s="6" t="str">
        <v>Preston A. Whitmore II</v>
      </c>
      <c r="F1197" s="6" cm="1">
        <f t="array" ref="F1197">AVERAGE(IF($A$2:$A$5044=E1197,$B$2:$B$5044))</f>
        <v>4.0999999999999996</v>
      </c>
      <c r="G1197" s="6" cm="1">
        <f t="array" ref="G1197">COUNT(IF($A$2:$A$5044=E1197,1))</f>
        <v>2</v>
      </c>
    </row>
    <row r="1198" spans="1:7" x14ac:dyDescent="0.3">
      <c r="A1198" t="s">
        <v>332</v>
      </c>
      <c r="B1198">
        <v>7.8</v>
      </c>
      <c r="E1198" s="6" t="str">
        <v>Kirk Wong</v>
      </c>
      <c r="F1198" s="6" cm="1">
        <f t="array" ref="F1198">AVERAGE(IF($A$2:$A$5044=E1198,$B$2:$B$5044))</f>
        <v>6.1</v>
      </c>
      <c r="G1198" s="6" cm="1">
        <f t="array" ref="G1198">COUNT(IF($A$2:$A$5044=E1198,1))</f>
        <v>1</v>
      </c>
    </row>
    <row r="1199" spans="1:7" x14ac:dyDescent="0.3">
      <c r="A1199" t="s">
        <v>685</v>
      </c>
      <c r="B1199">
        <v>7.7</v>
      </c>
      <c r="E1199" s="6" t="str">
        <v>Bronwen Hughes</v>
      </c>
      <c r="F1199" s="6" cm="1">
        <f t="array" ref="F1199">AVERAGE(IF($A$2:$A$5044=E1199,$B$2:$B$5044))</f>
        <v>5.9</v>
      </c>
      <c r="G1199" s="6" cm="1">
        <f t="array" ref="G1199">COUNT(IF($A$2:$A$5044=E1199,1))</f>
        <v>1</v>
      </c>
    </row>
    <row r="1200" spans="1:7" x14ac:dyDescent="0.3">
      <c r="A1200" t="s">
        <v>6297</v>
      </c>
      <c r="B1200">
        <v>6.4</v>
      </c>
      <c r="E1200" s="6" t="str">
        <v>John Lafia</v>
      </c>
      <c r="F1200" s="6" cm="1">
        <f t="array" ref="F1200">AVERAGE(IF($A$2:$A$5044=E1200,$B$2:$B$5044))</f>
        <v>5.7</v>
      </c>
      <c r="G1200" s="6" cm="1">
        <f t="array" ref="G1200">COUNT(IF($A$2:$A$5044=E1200,1))</f>
        <v>1</v>
      </c>
    </row>
    <row r="1201" spans="1:7" x14ac:dyDescent="0.3">
      <c r="A1201" t="s">
        <v>5702</v>
      </c>
      <c r="B1201">
        <v>5.0999999999999996</v>
      </c>
      <c r="E1201" s="6" t="str">
        <v>Sam Miller</v>
      </c>
      <c r="F1201" s="6" cm="1">
        <f t="array" ref="F1201">AVERAGE(IF($A$2:$A$5044=E1201,$B$2:$B$5044))</f>
        <v>5.75</v>
      </c>
      <c r="G1201" s="6" cm="1">
        <f t="array" ref="G1201">COUNT(IF($A$2:$A$5044=E1201,1))</f>
        <v>2</v>
      </c>
    </row>
    <row r="1202" spans="1:7" x14ac:dyDescent="0.3">
      <c r="A1202" t="s">
        <v>6308</v>
      </c>
      <c r="B1202">
        <v>5.5</v>
      </c>
      <c r="E1202" s="6" t="str">
        <v>Alex Garland</v>
      </c>
      <c r="F1202" s="6" cm="1">
        <f t="array" ref="F1202">AVERAGE(IF($A$2:$A$5044=E1202,$B$2:$B$5044))</f>
        <v>7.7</v>
      </c>
      <c r="G1202" s="6" cm="1">
        <f t="array" ref="G1202">COUNT(IF($A$2:$A$5044=E1202,1))</f>
        <v>1</v>
      </c>
    </row>
    <row r="1203" spans="1:7" x14ac:dyDescent="0.3">
      <c r="A1203" t="s">
        <v>435</v>
      </c>
      <c r="B1203">
        <v>7.4</v>
      </c>
      <c r="E1203" s="6" t="str">
        <v>Mark Brown</v>
      </c>
      <c r="F1203" s="6" cm="1">
        <f t="array" ref="F1203">AVERAGE(IF($A$2:$A$5044=E1203,$B$2:$B$5044))</f>
        <v>5.1999999999999993</v>
      </c>
      <c r="G1203" s="6" cm="1">
        <f t="array" ref="G1203">COUNT(IF($A$2:$A$5044=E1203,1))</f>
        <v>2</v>
      </c>
    </row>
    <row r="1204" spans="1:7" x14ac:dyDescent="0.3">
      <c r="A1204" t="s">
        <v>6318</v>
      </c>
      <c r="B1204">
        <v>6</v>
      </c>
      <c r="E1204" s="6" t="str">
        <v>Michael Polish</v>
      </c>
      <c r="F1204" s="6" cm="1">
        <f t="array" ref="F1204">AVERAGE(IF($A$2:$A$5044=E1204,$B$2:$B$5044))</f>
        <v>5.78</v>
      </c>
      <c r="G1204" s="6" cm="1">
        <f t="array" ref="G1204">COUNT(IF($A$2:$A$5044=E1204,1))</f>
        <v>5</v>
      </c>
    </row>
    <row r="1205" spans="1:7" x14ac:dyDescent="0.3">
      <c r="A1205" t="s">
        <v>4850</v>
      </c>
      <c r="B1205">
        <v>7.5</v>
      </c>
      <c r="E1205" s="6" t="str">
        <v>Daisy von Scherler Mayer</v>
      </c>
      <c r="F1205" s="6" cm="1">
        <f t="array" ref="F1205">AVERAGE(IF($A$2:$A$5044=E1205,$B$2:$B$5044))</f>
        <v>4.5999999999999996</v>
      </c>
      <c r="G1205" s="6" cm="1">
        <f t="array" ref="G1205">COUNT(IF($A$2:$A$5044=E1205,1))</f>
        <v>2</v>
      </c>
    </row>
    <row r="1206" spans="1:7" x14ac:dyDescent="0.3">
      <c r="A1206" t="s">
        <v>3668</v>
      </c>
      <c r="B1206">
        <v>7</v>
      </c>
      <c r="E1206" s="6" t="str">
        <v>Lenny Abrahamson</v>
      </c>
      <c r="F1206" s="6" cm="1">
        <f t="array" ref="F1206">AVERAGE(IF($A$2:$A$5044=E1206,$B$2:$B$5044))</f>
        <v>8.3000000000000007</v>
      </c>
      <c r="G1206" s="6" cm="1">
        <f t="array" ref="G1206">COUNT(IF($A$2:$A$5044=E1206,1))</f>
        <v>1</v>
      </c>
    </row>
    <row r="1207" spans="1:7" x14ac:dyDescent="0.3">
      <c r="A1207" t="s">
        <v>5081</v>
      </c>
      <c r="B1207">
        <v>7.5</v>
      </c>
      <c r="E1207" s="6" t="str">
        <v>Bob Saget</v>
      </c>
      <c r="F1207" s="6" cm="1">
        <f t="array" ref="F1207">AVERAGE(IF($A$2:$A$5044=E1207,$B$2:$B$5044))</f>
        <v>5.3000000000000007</v>
      </c>
      <c r="G1207" s="6" cm="1">
        <f t="array" ref="G1207">COUNT(IF($A$2:$A$5044=E1207,1))</f>
        <v>2</v>
      </c>
    </row>
    <row r="1208" spans="1:7" x14ac:dyDescent="0.3">
      <c r="A1208" t="s">
        <v>2647</v>
      </c>
      <c r="B1208">
        <v>7.3</v>
      </c>
      <c r="E1208" s="6" t="str">
        <v>John Waters</v>
      </c>
      <c r="F1208" s="6" cm="1">
        <f t="array" ref="F1208">AVERAGE(IF($A$2:$A$5044=E1208,$B$2:$B$5044))</f>
        <v>6.333333333333333</v>
      </c>
      <c r="G1208" s="6" cm="1">
        <f t="array" ref="G1208">COUNT(IF($A$2:$A$5044=E1208,1))</f>
        <v>3</v>
      </c>
    </row>
    <row r="1209" spans="1:7" x14ac:dyDescent="0.3">
      <c r="A1209" t="s">
        <v>3494</v>
      </c>
      <c r="B1209">
        <v>5.7</v>
      </c>
      <c r="E1209" s="6" t="str">
        <v>Craig Bolotin</v>
      </c>
      <c r="F1209" s="6" cm="1">
        <f t="array" ref="F1209">AVERAGE(IF($A$2:$A$5044=E1209,$B$2:$B$5044))</f>
        <v>6</v>
      </c>
      <c r="G1209" s="6" cm="1">
        <f t="array" ref="G1209">COUNT(IF($A$2:$A$5044=E1209,1))</f>
        <v>1</v>
      </c>
    </row>
    <row r="1210" spans="1:7" x14ac:dyDescent="0.3">
      <c r="A1210" t="s">
        <v>5087</v>
      </c>
      <c r="B1210">
        <v>7.3</v>
      </c>
      <c r="E1210" s="6" t="str">
        <v>Mark Christopher</v>
      </c>
      <c r="F1210" s="6" cm="1">
        <f t="array" ref="F1210">AVERAGE(IF($A$2:$A$5044=E1210,$B$2:$B$5044))</f>
        <v>5.8</v>
      </c>
      <c r="G1210" s="6" cm="1">
        <f t="array" ref="G1210">COUNT(IF($A$2:$A$5044=E1210,1))</f>
        <v>1</v>
      </c>
    </row>
    <row r="1211" spans="1:7" x14ac:dyDescent="0.3">
      <c r="A1211" t="s">
        <v>2367</v>
      </c>
      <c r="B1211">
        <v>7.2</v>
      </c>
      <c r="E1211" s="6" t="str">
        <v>Blair Hayes</v>
      </c>
      <c r="F1211" s="6" cm="1">
        <f t="array" ref="F1211">AVERAGE(IF($A$2:$A$5044=E1211,$B$2:$B$5044))</f>
        <v>5.6</v>
      </c>
      <c r="G1211" s="6" cm="1">
        <f t="array" ref="G1211">COUNT(IF($A$2:$A$5044=E1211,1))</f>
        <v>1</v>
      </c>
    </row>
    <row r="1212" spans="1:7" x14ac:dyDescent="0.3">
      <c r="A1212" t="s">
        <v>1351</v>
      </c>
      <c r="B1212">
        <v>5.9</v>
      </c>
      <c r="E1212" s="6" t="str">
        <v>Jez Butterworth</v>
      </c>
      <c r="F1212" s="6" cm="1">
        <f t="array" ref="F1212">AVERAGE(IF($A$2:$A$5044=E1212,$B$2:$B$5044))</f>
        <v>6.1</v>
      </c>
      <c r="G1212" s="6" cm="1">
        <f t="array" ref="G1212">COUNT(IF($A$2:$A$5044=E1212,1))</f>
        <v>1</v>
      </c>
    </row>
    <row r="1213" spans="1:7" x14ac:dyDescent="0.3">
      <c r="A1213" t="s">
        <v>1633</v>
      </c>
      <c r="B1213">
        <v>7.8</v>
      </c>
      <c r="E1213" s="6" t="str">
        <v>Olivier Assayas</v>
      </c>
      <c r="F1213" s="6" cm="1">
        <f t="array" ref="F1213">AVERAGE(IF($A$2:$A$5044=E1213,$B$2:$B$5044))</f>
        <v>7.1</v>
      </c>
      <c r="G1213" s="6" cm="1">
        <f t="array" ref="G1213">COUNT(IF($A$2:$A$5044=E1213,1))</f>
        <v>2</v>
      </c>
    </row>
    <row r="1214" spans="1:7" x14ac:dyDescent="0.3">
      <c r="A1214" t="s">
        <v>3778</v>
      </c>
      <c r="B1214">
        <v>7.7</v>
      </c>
      <c r="E1214" s="6" t="str">
        <v>Patrice Leconte</v>
      </c>
      <c r="F1214" s="6" cm="1">
        <f t="array" ref="F1214">AVERAGE(IF($A$2:$A$5044=E1214,$B$2:$B$5044))</f>
        <v>7.3</v>
      </c>
      <c r="G1214" s="6" cm="1">
        <f t="array" ref="G1214">COUNT(IF($A$2:$A$5044=E1214,1))</f>
        <v>1</v>
      </c>
    </row>
    <row r="1215" spans="1:7" x14ac:dyDescent="0.3">
      <c r="A1215" t="s">
        <v>3827</v>
      </c>
      <c r="B1215">
        <v>8.1</v>
      </c>
      <c r="E1215" s="6" t="str">
        <v>Paul Mazursky</v>
      </c>
      <c r="F1215" s="6" cm="1">
        <f t="array" ref="F1215">AVERAGE(IF($A$2:$A$5044=E1215,$B$2:$B$5044))</f>
        <v>5.9</v>
      </c>
      <c r="G1215" s="6" cm="1">
        <f t="array" ref="G1215">COUNT(IF($A$2:$A$5044=E1215,1))</f>
        <v>1</v>
      </c>
    </row>
    <row r="1216" spans="1:7" x14ac:dyDescent="0.3">
      <c r="A1216" t="s">
        <v>2482</v>
      </c>
      <c r="B1216">
        <v>6.6</v>
      </c>
      <c r="E1216" s="6" t="str">
        <v>Stephen Chbosky</v>
      </c>
      <c r="F1216" s="6" cm="1">
        <f t="array" ref="F1216">AVERAGE(IF($A$2:$A$5044=E1216,$B$2:$B$5044))</f>
        <v>8</v>
      </c>
      <c r="G1216" s="6" cm="1">
        <f t="array" ref="G1216">COUNT(IF($A$2:$A$5044=E1216,1))</f>
        <v>1</v>
      </c>
    </row>
    <row r="1217" spans="1:7" x14ac:dyDescent="0.3">
      <c r="A1217" t="s">
        <v>6097</v>
      </c>
      <c r="B1217">
        <v>7.1</v>
      </c>
      <c r="E1217" s="6" t="str">
        <v>Jon Hess</v>
      </c>
      <c r="F1217" s="6" cm="1">
        <f t="array" ref="F1217">AVERAGE(IF($A$2:$A$5044=E1217,$B$2:$B$5044))</f>
        <v>5.0999999999999996</v>
      </c>
      <c r="G1217" s="6" cm="1">
        <f t="array" ref="G1217">COUNT(IF($A$2:$A$5044=E1217,1))</f>
        <v>1</v>
      </c>
    </row>
    <row r="1218" spans="1:7" x14ac:dyDescent="0.3">
      <c r="A1218" t="s">
        <v>3494</v>
      </c>
      <c r="B1218">
        <v>5.9</v>
      </c>
      <c r="E1218" s="6" t="str">
        <v>Joe Cornish</v>
      </c>
      <c r="F1218" s="6" cm="1">
        <f t="array" ref="F1218">AVERAGE(IF($A$2:$A$5044=E1218,$B$2:$B$5044))</f>
        <v>6.6</v>
      </c>
      <c r="G1218" s="6" cm="1">
        <f t="array" ref="G1218">COUNT(IF($A$2:$A$5044=E1218,1))</f>
        <v>1</v>
      </c>
    </row>
    <row r="1219" spans="1:7" x14ac:dyDescent="0.3">
      <c r="A1219" t="s">
        <v>760</v>
      </c>
      <c r="B1219">
        <v>8</v>
      </c>
      <c r="E1219" s="6" t="str">
        <v>John H. Lee</v>
      </c>
      <c r="F1219" s="6" cm="1">
        <f t="array" ref="F1219">AVERAGE(IF($A$2:$A$5044=E1219,$B$2:$B$5044))</f>
        <v>6.8</v>
      </c>
      <c r="G1219" s="6" cm="1">
        <f t="array" ref="G1219">COUNT(IF($A$2:$A$5044=E1219,1))</f>
        <v>1</v>
      </c>
    </row>
    <row r="1220" spans="1:7" x14ac:dyDescent="0.3">
      <c r="A1220" t="s">
        <v>4987</v>
      </c>
      <c r="B1220">
        <v>4.5999999999999996</v>
      </c>
      <c r="E1220" s="6" t="str">
        <v>John Stainton</v>
      </c>
      <c r="F1220" s="6" cm="1">
        <f t="array" ref="F1220">AVERAGE(IF($A$2:$A$5044=E1220,$B$2:$B$5044))</f>
        <v>5.4</v>
      </c>
      <c r="G1220" s="6" cm="1">
        <f t="array" ref="G1220">COUNT(IF($A$2:$A$5044=E1220,1))</f>
        <v>1</v>
      </c>
    </row>
    <row r="1221" spans="1:7" x14ac:dyDescent="0.3">
      <c r="A1221" t="s">
        <v>40</v>
      </c>
      <c r="B1221">
        <v>6.1</v>
      </c>
      <c r="E1221" s="6" t="str">
        <v>Benedek Fliegauf</v>
      </c>
      <c r="F1221" s="6" cm="1">
        <f t="array" ref="F1221">AVERAGE(IF($A$2:$A$5044=E1221,$B$2:$B$5044))</f>
        <v>6.4</v>
      </c>
      <c r="G1221" s="6" cm="1">
        <f t="array" ref="G1221">COUNT(IF($A$2:$A$5044=E1221,1))</f>
        <v>1</v>
      </c>
    </row>
    <row r="1222" spans="1:7" x14ac:dyDescent="0.3">
      <c r="A1222" t="s">
        <v>565</v>
      </c>
      <c r="B1222">
        <v>7.2</v>
      </c>
      <c r="E1222" s="6" t="str">
        <v>Paul Schrader</v>
      </c>
      <c r="F1222" s="6" cm="1">
        <f t="array" ref="F1222">AVERAGE(IF($A$2:$A$5044=E1222,$B$2:$B$5044))</f>
        <v>5.7428571428571429</v>
      </c>
      <c r="G1222" s="6" cm="1">
        <f t="array" ref="G1222">COUNT(IF($A$2:$A$5044=E1222,1))</f>
        <v>7</v>
      </c>
    </row>
    <row r="1223" spans="1:7" x14ac:dyDescent="0.3">
      <c r="A1223" t="s">
        <v>6074</v>
      </c>
      <c r="B1223">
        <v>6.4</v>
      </c>
      <c r="E1223" s="6" t="str">
        <v>Stewart Hendler</v>
      </c>
      <c r="F1223" s="6" cm="1">
        <f t="array" ref="F1223">AVERAGE(IF($A$2:$A$5044=E1223,$B$2:$B$5044))</f>
        <v>5.0999999999999996</v>
      </c>
      <c r="G1223" s="6" cm="1">
        <f t="array" ref="G1223">COUNT(IF($A$2:$A$5044=E1223,1))</f>
        <v>1</v>
      </c>
    </row>
    <row r="1224" spans="1:7" x14ac:dyDescent="0.3">
      <c r="A1224" t="s">
        <v>6396</v>
      </c>
      <c r="B1224">
        <v>6</v>
      </c>
      <c r="E1224" s="6" t="str">
        <v>John Cromwell</v>
      </c>
      <c r="F1224" s="6" cm="1">
        <f t="array" ref="F1224">AVERAGE(IF($A$2:$A$5044=E1224,$B$2:$B$5044))</f>
        <v>7.8</v>
      </c>
      <c r="G1224" s="6" cm="1">
        <f t="array" ref="G1224">COUNT(IF($A$2:$A$5044=E1224,1))</f>
        <v>1</v>
      </c>
    </row>
    <row r="1225" spans="1:7" x14ac:dyDescent="0.3">
      <c r="A1225" t="s">
        <v>5861</v>
      </c>
      <c r="B1225">
        <v>5.2</v>
      </c>
      <c r="E1225" s="6" t="str">
        <v>Mark Herman</v>
      </c>
      <c r="F1225" s="6" cm="1">
        <f t="array" ref="F1225">AVERAGE(IF($A$2:$A$5044=E1225,$B$2:$B$5044))</f>
        <v>7.4</v>
      </c>
      <c r="G1225" s="6" cm="1">
        <f t="array" ref="G1225">COUNT(IF($A$2:$A$5044=E1225,1))</f>
        <v>2</v>
      </c>
    </row>
    <row r="1226" spans="1:7" x14ac:dyDescent="0.3">
      <c r="A1226" t="s">
        <v>389</v>
      </c>
      <c r="B1226">
        <v>7.6</v>
      </c>
      <c r="E1226" s="6" t="str">
        <v>Abel Ferrara</v>
      </c>
      <c r="F1226" s="6" cm="1">
        <f t="array" ref="F1226">AVERAGE(IF($A$2:$A$5044=E1226,$B$2:$B$5044))</f>
        <v>6.6</v>
      </c>
      <c r="G1226" s="6" cm="1">
        <f t="array" ref="G1226">COUNT(IF($A$2:$A$5044=E1226,1))</f>
        <v>1</v>
      </c>
    </row>
    <row r="1227" spans="1:7" x14ac:dyDescent="0.3">
      <c r="A1227" t="s">
        <v>2048</v>
      </c>
      <c r="B1227">
        <v>6.4</v>
      </c>
      <c r="E1227" s="6" t="str">
        <v>Ethan Maniquis</v>
      </c>
      <c r="F1227" s="6" cm="1">
        <f t="array" ref="F1227">AVERAGE(IF($A$2:$A$5044=E1227,$B$2:$B$5044))</f>
        <v>6.7</v>
      </c>
      <c r="G1227" s="6" cm="1">
        <f t="array" ref="G1227">COUNT(IF($A$2:$A$5044=E1227,1))</f>
        <v>1</v>
      </c>
    </row>
    <row r="1228" spans="1:7" x14ac:dyDescent="0.3">
      <c r="A1228" t="s">
        <v>6417</v>
      </c>
      <c r="B1228">
        <v>6.4</v>
      </c>
      <c r="E1228" s="6" t="str">
        <v>George Hickenlooper</v>
      </c>
      <c r="F1228" s="6" cm="1">
        <f t="array" ref="F1228">AVERAGE(IF($A$2:$A$5044=E1228,$B$2:$B$5044))</f>
        <v>6.3000000000000007</v>
      </c>
      <c r="G1228" s="6" cm="1">
        <f t="array" ref="G1228">COUNT(IF($A$2:$A$5044=E1228,1))</f>
        <v>2</v>
      </c>
    </row>
    <row r="1229" spans="1:7" x14ac:dyDescent="0.3">
      <c r="A1229" t="s">
        <v>1679</v>
      </c>
      <c r="B1229">
        <v>6.1</v>
      </c>
      <c r="E1229" s="6" t="str">
        <v>Je-kyu Kang</v>
      </c>
      <c r="F1229" s="6" cm="1">
        <f t="array" ref="F1229">AVERAGE(IF($A$2:$A$5044=E1229,$B$2:$B$5044))</f>
        <v>8.1</v>
      </c>
      <c r="G1229" s="6" cm="1">
        <f t="array" ref="G1229">COUNT(IF($A$2:$A$5044=E1229,1))</f>
        <v>1</v>
      </c>
    </row>
    <row r="1230" spans="1:7" x14ac:dyDescent="0.3">
      <c r="A1230" t="s">
        <v>2843</v>
      </c>
      <c r="B1230">
        <v>6.1</v>
      </c>
      <c r="E1230" s="6" t="str">
        <v>William Dear</v>
      </c>
      <c r="F1230" s="6" cm="1">
        <f t="array" ref="F1230">AVERAGE(IF($A$2:$A$5044=E1230,$B$2:$B$5044))</f>
        <v>5.6</v>
      </c>
      <c r="G1230" s="6" cm="1">
        <f t="array" ref="G1230">COUNT(IF($A$2:$A$5044=E1230,1))</f>
        <v>2</v>
      </c>
    </row>
    <row r="1231" spans="1:7" x14ac:dyDescent="0.3">
      <c r="A1231" t="s">
        <v>6432</v>
      </c>
      <c r="B1231">
        <v>5.2</v>
      </c>
      <c r="E1231" s="6" t="str">
        <v>StÃ©phane Aubier</v>
      </c>
      <c r="F1231" s="6" cm="1">
        <f t="array" ref="F1231">AVERAGE(IF($A$2:$A$5044=E1231,$B$2:$B$5044))</f>
        <v>7.9</v>
      </c>
      <c r="G1231" s="6" cm="1">
        <f t="array" ref="G1231">COUNT(IF($A$2:$A$5044=E1231,1))</f>
        <v>1</v>
      </c>
    </row>
    <row r="1232" spans="1:7" x14ac:dyDescent="0.3">
      <c r="A1232" t="s">
        <v>528</v>
      </c>
      <c r="B1232">
        <v>7.7</v>
      </c>
      <c r="E1232" s="6" t="str">
        <v>John Badham</v>
      </c>
      <c r="F1232" s="6" cm="1">
        <f t="array" ref="F1232">AVERAGE(IF($A$2:$A$5044=E1232,$B$2:$B$5044))</f>
        <v>7.1</v>
      </c>
      <c r="G1232" s="6" cm="1">
        <f t="array" ref="G1232">COUNT(IF($A$2:$A$5044=E1232,1))</f>
        <v>1</v>
      </c>
    </row>
    <row r="1233" spans="1:7" x14ac:dyDescent="0.3">
      <c r="A1233" t="s">
        <v>5683</v>
      </c>
      <c r="B1233">
        <v>7.3</v>
      </c>
      <c r="E1233" s="6" t="str">
        <v>Mike McCoy</v>
      </c>
      <c r="F1233" s="6" cm="1">
        <f t="array" ref="F1233">AVERAGE(IF($A$2:$A$5044=E1233,$B$2:$B$5044))</f>
        <v>6.5</v>
      </c>
      <c r="G1233" s="6" cm="1">
        <f t="array" ref="G1233">COUNT(IF($A$2:$A$5044=E1233,1))</f>
        <v>1</v>
      </c>
    </row>
    <row r="1234" spans="1:7" x14ac:dyDescent="0.3">
      <c r="A1234" t="s">
        <v>5128</v>
      </c>
      <c r="B1234">
        <v>6.9</v>
      </c>
      <c r="E1234" s="6" t="str">
        <v>Mike Judge</v>
      </c>
      <c r="F1234" s="6" cm="1">
        <f t="array" ref="F1234">AVERAGE(IF($A$2:$A$5044=E1234,$B$2:$B$5044))</f>
        <v>6.85</v>
      </c>
      <c r="G1234" s="6" cm="1">
        <f t="array" ref="G1234">COUNT(IF($A$2:$A$5044=E1234,1))</f>
        <v>4</v>
      </c>
    </row>
    <row r="1235" spans="1:7" x14ac:dyDescent="0.3">
      <c r="A1235" t="s">
        <v>57</v>
      </c>
      <c r="B1235">
        <v>8.5</v>
      </c>
      <c r="E1235" s="6" t="str">
        <v>Tamra Davis</v>
      </c>
      <c r="F1235" s="6" cm="1">
        <f t="array" ref="F1235">AVERAGE(IF($A$2:$A$5044=E1235,$B$2:$B$5044))</f>
        <v>4.4333333333333336</v>
      </c>
      <c r="G1235" s="6" cm="1">
        <f t="array" ref="G1235">COUNT(IF($A$2:$A$5044=E1235,1))</f>
        <v>3</v>
      </c>
    </row>
    <row r="1236" spans="1:7" x14ac:dyDescent="0.3">
      <c r="A1236" t="s">
        <v>4516</v>
      </c>
      <c r="B1236">
        <v>6.3</v>
      </c>
      <c r="E1236" s="6" t="str">
        <v>Nima Nourizadeh</v>
      </c>
      <c r="F1236" s="6" cm="1">
        <f t="array" ref="F1236">AVERAGE(IF($A$2:$A$5044=E1236,$B$2:$B$5044))</f>
        <v>6.7</v>
      </c>
      <c r="G1236" s="6" cm="1">
        <f t="array" ref="G1236">COUNT(IF($A$2:$A$5044=E1236,1))</f>
        <v>1</v>
      </c>
    </row>
    <row r="1237" spans="1:7" x14ac:dyDescent="0.3">
      <c r="A1237" t="s">
        <v>6456</v>
      </c>
      <c r="B1237">
        <v>5.9</v>
      </c>
      <c r="E1237" s="6" t="str">
        <v>Franklin J. Schaffner</v>
      </c>
      <c r="F1237" s="6" cm="1">
        <f t="array" ref="F1237">AVERAGE(IF($A$2:$A$5044=E1237,$B$2:$B$5044))</f>
        <v>6.7333333333333334</v>
      </c>
      <c r="G1237" s="6" cm="1">
        <f t="array" ref="G1237">COUNT(IF($A$2:$A$5044=E1237,1))</f>
        <v>3</v>
      </c>
    </row>
    <row r="1238" spans="1:7" x14ac:dyDescent="0.3">
      <c r="A1238" t="s">
        <v>3239</v>
      </c>
      <c r="B1238">
        <v>7.8</v>
      </c>
      <c r="E1238" s="6" t="str">
        <v>John Erick Dowdle</v>
      </c>
      <c r="F1238" s="6" cm="1">
        <f t="array" ref="F1238">AVERAGE(IF($A$2:$A$5044=E1238,$B$2:$B$5044))</f>
        <v>6.3</v>
      </c>
      <c r="G1238" s="6" cm="1">
        <f t="array" ref="G1238">COUNT(IF($A$2:$A$5044=E1238,1))</f>
        <v>4</v>
      </c>
    </row>
    <row r="1239" spans="1:7" x14ac:dyDescent="0.3">
      <c r="A1239" t="s">
        <v>6142</v>
      </c>
      <c r="B1239">
        <v>6.7</v>
      </c>
      <c r="E1239" s="6" t="str">
        <v>David Moreau</v>
      </c>
      <c r="F1239" s="6" cm="1">
        <f t="array" ref="F1239">AVERAGE(IF($A$2:$A$5044=E1239,$B$2:$B$5044))</f>
        <v>5.4</v>
      </c>
      <c r="G1239" s="6" cm="1">
        <f t="array" ref="G1239">COUNT(IF($A$2:$A$5044=E1239,1))</f>
        <v>1</v>
      </c>
    </row>
    <row r="1240" spans="1:7" x14ac:dyDescent="0.3">
      <c r="A1240" t="s">
        <v>6472</v>
      </c>
      <c r="B1240">
        <v>6.4</v>
      </c>
      <c r="E1240" s="6" t="str">
        <v>Christopher Erskin</v>
      </c>
      <c r="F1240" s="6" cm="1">
        <f t="array" ref="F1240">AVERAGE(IF($A$2:$A$5044=E1240,$B$2:$B$5044))</f>
        <v>4.3</v>
      </c>
      <c r="G1240" s="6" cm="1">
        <f t="array" ref="G1240">COUNT(IF($A$2:$A$5044=E1240,1))</f>
        <v>1</v>
      </c>
    </row>
    <row r="1241" spans="1:7" x14ac:dyDescent="0.3">
      <c r="A1241" t="s">
        <v>2698</v>
      </c>
      <c r="B1241">
        <v>5.9</v>
      </c>
      <c r="E1241" s="6" t="str">
        <v>Brian Henson</v>
      </c>
      <c r="F1241" s="6" cm="1">
        <f t="array" ref="F1241">AVERAGE(IF($A$2:$A$5044=E1241,$B$2:$B$5044))</f>
        <v>7.7</v>
      </c>
      <c r="G1241" s="6" cm="1">
        <f t="array" ref="G1241">COUNT(IF($A$2:$A$5044=E1241,1))</f>
        <v>1</v>
      </c>
    </row>
    <row r="1242" spans="1:7" x14ac:dyDescent="0.3">
      <c r="A1242" t="s">
        <v>4401</v>
      </c>
      <c r="B1242">
        <v>6.6</v>
      </c>
      <c r="E1242" s="6" t="str">
        <v>Dan Cutforth</v>
      </c>
      <c r="F1242" s="6" cm="1">
        <f t="array" ref="F1242">AVERAGE(IF($A$2:$A$5044=E1242,$B$2:$B$5044))</f>
        <v>5.9</v>
      </c>
      <c r="G1242" s="6" cm="1">
        <f t="array" ref="G1242">COUNT(IF($A$2:$A$5044=E1242,1))</f>
        <v>1</v>
      </c>
    </row>
    <row r="1243" spans="1:7" x14ac:dyDescent="0.3">
      <c r="A1243" t="s">
        <v>6485</v>
      </c>
      <c r="B1243">
        <v>6.8</v>
      </c>
      <c r="E1243" s="6" t="str">
        <v>Josh Boone</v>
      </c>
      <c r="F1243" s="6" cm="1">
        <f t="array" ref="F1243">AVERAGE(IF($A$2:$A$5044=E1243,$B$2:$B$5044))</f>
        <v>7.8</v>
      </c>
      <c r="G1243" s="6" cm="1">
        <f t="array" ref="G1243">COUNT(IF($A$2:$A$5044=E1243,1))</f>
        <v>1</v>
      </c>
    </row>
    <row r="1244" spans="1:7" x14ac:dyDescent="0.3">
      <c r="A1244" t="s">
        <v>4392</v>
      </c>
      <c r="B1244">
        <v>6.5</v>
      </c>
      <c r="E1244" s="6" t="str">
        <v>Jake Schreier</v>
      </c>
      <c r="F1244" s="6" cm="1">
        <f t="array" ref="F1244">AVERAGE(IF($A$2:$A$5044=E1244,$B$2:$B$5044))</f>
        <v>6.75</v>
      </c>
      <c r="G1244" s="6" cm="1">
        <f t="array" ref="G1244">COUNT(IF($A$2:$A$5044=E1244,1))</f>
        <v>2</v>
      </c>
    </row>
    <row r="1245" spans="1:7" x14ac:dyDescent="0.3">
      <c r="A1245" t="s">
        <v>6496</v>
      </c>
      <c r="B1245">
        <v>6.6</v>
      </c>
      <c r="E1245" s="6" t="str">
        <v>Cheryl Dunye</v>
      </c>
      <c r="F1245" s="6" cm="1">
        <f t="array" ref="F1245">AVERAGE(IF($A$2:$A$5044=E1245,$B$2:$B$5044))</f>
        <v>4.5</v>
      </c>
      <c r="G1245" s="6" cm="1">
        <f t="array" ref="G1245">COUNT(IF($A$2:$A$5044=E1245,1))</f>
        <v>1</v>
      </c>
    </row>
    <row r="1246" spans="1:7" x14ac:dyDescent="0.3">
      <c r="A1246" t="s">
        <v>6500</v>
      </c>
      <c r="B1246">
        <v>5.8</v>
      </c>
      <c r="E1246" s="6" t="str">
        <v>Ernest R. Dickerson</v>
      </c>
      <c r="F1246" s="6" cm="1">
        <f t="array" ref="F1246">AVERAGE(IF($A$2:$A$5044=E1246,$B$2:$B$5044))</f>
        <v>6.7</v>
      </c>
      <c r="G1246" s="6" cm="1">
        <f t="array" ref="G1246">COUNT(IF($A$2:$A$5044=E1246,1))</f>
        <v>1</v>
      </c>
    </row>
    <row r="1247" spans="1:7" x14ac:dyDescent="0.3">
      <c r="A1247" t="s">
        <v>3694</v>
      </c>
      <c r="B1247">
        <v>6.9</v>
      </c>
      <c r="E1247" s="6" t="str">
        <v>Lionel C. Martin</v>
      </c>
      <c r="F1247" s="6" cm="1">
        <f t="array" ref="F1247">AVERAGE(IF($A$2:$A$5044=E1247,$B$2:$B$5044))</f>
        <v>5.3</v>
      </c>
      <c r="G1247" s="6" cm="1">
        <f t="array" ref="G1247">COUNT(IF($A$2:$A$5044=E1247,1))</f>
        <v>1</v>
      </c>
    </row>
    <row r="1248" spans="1:7" x14ac:dyDescent="0.3">
      <c r="A1248" t="s">
        <v>4850</v>
      </c>
      <c r="B1248">
        <v>7.1</v>
      </c>
      <c r="E1248" s="6" t="str">
        <v>Wallace Wolodarsky</v>
      </c>
      <c r="F1248" s="6" cm="1">
        <f t="array" ref="F1248">AVERAGE(IF($A$2:$A$5044=E1248,$B$2:$B$5044))</f>
        <v>5.4</v>
      </c>
      <c r="G1248" s="6" cm="1">
        <f t="array" ref="G1248">COUNT(IF($A$2:$A$5044=E1248,1))</f>
        <v>1</v>
      </c>
    </row>
    <row r="1249" spans="1:7" x14ac:dyDescent="0.3">
      <c r="A1249" t="s">
        <v>5896</v>
      </c>
      <c r="B1249">
        <v>5.8</v>
      </c>
      <c r="E1249" s="6" t="str">
        <v>Nicholas Jarecki</v>
      </c>
      <c r="F1249" s="6" cm="1">
        <f t="array" ref="F1249">AVERAGE(IF($A$2:$A$5044=E1249,$B$2:$B$5044))</f>
        <v>6.6</v>
      </c>
      <c r="G1249" s="6" cm="1">
        <f t="array" ref="G1249">COUNT(IF($A$2:$A$5044=E1249,1))</f>
        <v>1</v>
      </c>
    </row>
    <row r="1250" spans="1:7" x14ac:dyDescent="0.3">
      <c r="A1250" t="s">
        <v>389</v>
      </c>
      <c r="B1250">
        <v>7.2</v>
      </c>
      <c r="E1250" s="6" t="str">
        <v>Dean Israelite</v>
      </c>
      <c r="F1250" s="6" cm="1">
        <f t="array" ref="F1250">AVERAGE(IF($A$2:$A$5044=E1250,$B$2:$B$5044))</f>
        <v>6.4</v>
      </c>
      <c r="G1250" s="6" cm="1">
        <f t="array" ref="G1250">COUNT(IF($A$2:$A$5044=E1250,1))</f>
        <v>1</v>
      </c>
    </row>
    <row r="1251" spans="1:7" x14ac:dyDescent="0.3">
      <c r="A1251" t="s">
        <v>1311</v>
      </c>
      <c r="B1251">
        <v>6</v>
      </c>
      <c r="E1251" s="6" t="str">
        <v>Darnell Martin</v>
      </c>
      <c r="F1251" s="6" cm="1">
        <f t="array" ref="F1251">AVERAGE(IF($A$2:$A$5044=E1251,$B$2:$B$5044))</f>
        <v>7</v>
      </c>
      <c r="G1251" s="6" cm="1">
        <f t="array" ref="G1251">COUNT(IF($A$2:$A$5044=E1251,1))</f>
        <v>1</v>
      </c>
    </row>
    <row r="1252" spans="1:7" x14ac:dyDescent="0.3">
      <c r="A1252" t="s">
        <v>6529</v>
      </c>
      <c r="B1252">
        <v>4.7</v>
      </c>
      <c r="E1252" s="6" t="str">
        <v>Scott Alexander</v>
      </c>
      <c r="F1252" s="6" cm="1">
        <f t="array" ref="F1252">AVERAGE(IF($A$2:$A$5044=E1252,$B$2:$B$5044))</f>
        <v>5.7</v>
      </c>
      <c r="G1252" s="6" cm="1">
        <f t="array" ref="G1252">COUNT(IF($A$2:$A$5044=E1252,1))</f>
        <v>1</v>
      </c>
    </row>
    <row r="1253" spans="1:7" x14ac:dyDescent="0.3">
      <c r="A1253" t="s">
        <v>4239</v>
      </c>
      <c r="B1253">
        <v>5.2</v>
      </c>
      <c r="E1253" s="6" t="str">
        <v>Stuart Gordon</v>
      </c>
      <c r="F1253" s="6" cm="1">
        <f t="array" ref="F1253">AVERAGE(IF($A$2:$A$5044=E1253,$B$2:$B$5044))</f>
        <v>6.1</v>
      </c>
      <c r="G1253" s="6" cm="1">
        <f t="array" ref="G1253">COUNT(IF($A$2:$A$5044=E1253,1))</f>
        <v>2</v>
      </c>
    </row>
    <row r="1254" spans="1:7" x14ac:dyDescent="0.3">
      <c r="A1254" t="s">
        <v>5280</v>
      </c>
      <c r="B1254">
        <v>5.5</v>
      </c>
      <c r="E1254" s="6" t="str">
        <v>Christopher Guest</v>
      </c>
      <c r="F1254" s="6" cm="1">
        <f t="array" ref="F1254">AVERAGE(IF($A$2:$A$5044=E1254,$B$2:$B$5044))</f>
        <v>7.1750000000000007</v>
      </c>
      <c r="G1254" s="6" cm="1">
        <f t="array" ref="G1254">COUNT(IF($A$2:$A$5044=E1254,1))</f>
        <v>4</v>
      </c>
    </row>
    <row r="1255" spans="1:7" x14ac:dyDescent="0.3">
      <c r="A1255" t="s">
        <v>3998</v>
      </c>
      <c r="B1255">
        <v>6.5</v>
      </c>
      <c r="E1255" s="6" t="str">
        <v>Jane Campion</v>
      </c>
      <c r="F1255" s="6" cm="1">
        <f t="array" ref="F1255">AVERAGE(IF($A$2:$A$5044=E1255,$B$2:$B$5044))</f>
        <v>6.6333333333333329</v>
      </c>
      <c r="G1255" s="6" cm="1">
        <f t="array" ref="G1255">COUNT(IF($A$2:$A$5044=E1255,1))</f>
        <v>3</v>
      </c>
    </row>
    <row r="1256" spans="1:7" x14ac:dyDescent="0.3">
      <c r="A1256" t="s">
        <v>6549</v>
      </c>
      <c r="B1256">
        <v>7</v>
      </c>
      <c r="E1256" s="6" t="str">
        <v>Fred Schepisi</v>
      </c>
      <c r="F1256" s="6" cm="1">
        <f t="array" ref="F1256">AVERAGE(IF($A$2:$A$5044=E1256,$B$2:$B$5044))</f>
        <v>7</v>
      </c>
      <c r="G1256" s="6" cm="1">
        <f t="array" ref="G1256">COUNT(IF($A$2:$A$5044=E1256,1))</f>
        <v>1</v>
      </c>
    </row>
    <row r="1257" spans="1:7" x14ac:dyDescent="0.3">
      <c r="A1257" t="s">
        <v>6244</v>
      </c>
      <c r="B1257">
        <v>5.8</v>
      </c>
      <c r="E1257" s="6" t="str">
        <v>Antonia Bird</v>
      </c>
      <c r="F1257" s="6" cm="1">
        <f t="array" ref="F1257">AVERAGE(IF($A$2:$A$5044=E1257,$B$2:$B$5044))</f>
        <v>7.1</v>
      </c>
      <c r="G1257" s="6" cm="1">
        <f t="array" ref="G1257">COUNT(IF($A$2:$A$5044=E1257,1))</f>
        <v>1</v>
      </c>
    </row>
    <row r="1258" spans="1:7" x14ac:dyDescent="0.3">
      <c r="A1258" t="s">
        <v>6308</v>
      </c>
      <c r="B1258">
        <v>6.2</v>
      </c>
      <c r="E1258" s="6" t="str">
        <v>Jon Poll</v>
      </c>
      <c r="F1258" s="6" cm="1">
        <f t="array" ref="F1258">AVERAGE(IF($A$2:$A$5044=E1258,$B$2:$B$5044))</f>
        <v>7</v>
      </c>
      <c r="G1258" s="6" cm="1">
        <f t="array" ref="G1258">COUNT(IF($A$2:$A$5044=E1258,1))</f>
        <v>1</v>
      </c>
    </row>
    <row r="1259" spans="1:7" x14ac:dyDescent="0.3">
      <c r="A1259" t="s">
        <v>1324</v>
      </c>
      <c r="B1259">
        <v>6.5</v>
      </c>
      <c r="E1259" s="6" t="str">
        <v>Paolo Sorrentino</v>
      </c>
      <c r="F1259" s="6" cm="1">
        <f t="array" ref="F1259">AVERAGE(IF($A$2:$A$5044=E1259,$B$2:$B$5044))</f>
        <v>7.7</v>
      </c>
      <c r="G1259" s="6" cm="1">
        <f t="array" ref="G1259">COUNT(IF($A$2:$A$5044=E1259,1))</f>
        <v>1</v>
      </c>
    </row>
    <row r="1260" spans="1:7" x14ac:dyDescent="0.3">
      <c r="A1260" t="s">
        <v>760</v>
      </c>
      <c r="B1260">
        <v>7.2</v>
      </c>
      <c r="E1260" s="6" t="str">
        <v>Peter Care</v>
      </c>
      <c r="F1260" s="6" cm="1">
        <f t="array" ref="F1260">AVERAGE(IF($A$2:$A$5044=E1260,$B$2:$B$5044))</f>
        <v>7.1</v>
      </c>
      <c r="G1260" s="6" cm="1">
        <f t="array" ref="G1260">COUNT(IF($A$2:$A$5044=E1260,1))</f>
        <v>1</v>
      </c>
    </row>
    <row r="1261" spans="1:7" x14ac:dyDescent="0.3">
      <c r="A1261" t="s">
        <v>6573</v>
      </c>
      <c r="B1261">
        <v>5.0999999999999996</v>
      </c>
      <c r="E1261" s="6" t="str">
        <v>Chan-wook Park</v>
      </c>
      <c r="F1261" s="6" cm="1">
        <f t="array" ref="F1261">AVERAGE(IF($A$2:$A$5044=E1261,$B$2:$B$5044))</f>
        <v>7.6333333333333329</v>
      </c>
      <c r="G1261" s="6" cm="1">
        <f t="array" ref="G1261">COUNT(IF($A$2:$A$5044=E1261,1))</f>
        <v>3</v>
      </c>
    </row>
    <row r="1262" spans="1:7" x14ac:dyDescent="0.3">
      <c r="A1262" t="s">
        <v>6578</v>
      </c>
      <c r="B1262">
        <v>4.7</v>
      </c>
      <c r="E1262" s="6" t="str">
        <v>Ira Sachs</v>
      </c>
      <c r="F1262" s="6" cm="1">
        <f t="array" ref="F1262">AVERAGE(IF($A$2:$A$5044=E1262,$B$2:$B$5044))</f>
        <v>6.15</v>
      </c>
      <c r="G1262" s="6" cm="1">
        <f t="array" ref="G1262">COUNT(IF($A$2:$A$5044=E1262,1))</f>
        <v>2</v>
      </c>
    </row>
    <row r="1263" spans="1:7" x14ac:dyDescent="0.3">
      <c r="A1263" t="s">
        <v>5239</v>
      </c>
      <c r="B1263">
        <v>5.9</v>
      </c>
      <c r="E1263" s="6" t="str">
        <v>Carroll Ballard</v>
      </c>
      <c r="F1263" s="6" cm="1">
        <f t="array" ref="F1263">AVERAGE(IF($A$2:$A$5044=E1263,$B$2:$B$5044))</f>
        <v>7.35</v>
      </c>
      <c r="G1263" s="6" cm="1">
        <f t="array" ref="G1263">COUNT(IF($A$2:$A$5044=E1263,1))</f>
        <v>2</v>
      </c>
    </row>
    <row r="1264" spans="1:7" x14ac:dyDescent="0.3">
      <c r="A1264" t="s">
        <v>6588</v>
      </c>
      <c r="B1264">
        <v>5.8</v>
      </c>
      <c r="E1264" s="6" t="str">
        <v>Takeshi Kitano</v>
      </c>
      <c r="F1264" s="6" cm="1">
        <f t="array" ref="F1264">AVERAGE(IF($A$2:$A$5044=E1264,$B$2:$B$5044))</f>
        <v>7.2</v>
      </c>
      <c r="G1264" s="6" cm="1">
        <f t="array" ref="G1264">COUNT(IF($A$2:$A$5044=E1264,1))</f>
        <v>1</v>
      </c>
    </row>
    <row r="1265" spans="1:7" x14ac:dyDescent="0.3">
      <c r="A1265" t="s">
        <v>2565</v>
      </c>
      <c r="B1265">
        <v>7.2</v>
      </c>
      <c r="E1265" s="6" t="str">
        <v>Marco Kreuzpaintner</v>
      </c>
      <c r="F1265" s="6" cm="1">
        <f t="array" ref="F1265">AVERAGE(IF($A$2:$A$5044=E1265,$B$2:$B$5044))</f>
        <v>7.45</v>
      </c>
      <c r="G1265" s="6" cm="1">
        <f t="array" ref="G1265">COUNT(IF($A$2:$A$5044=E1265,1))</f>
        <v>2</v>
      </c>
    </row>
    <row r="1266" spans="1:7" x14ac:dyDescent="0.3">
      <c r="A1266" t="s">
        <v>3494</v>
      </c>
      <c r="B1266">
        <v>6.2</v>
      </c>
      <c r="E1266" s="6" t="str">
        <v>Lajos Koltai</v>
      </c>
      <c r="F1266" s="6" cm="1">
        <f t="array" ref="F1266">AVERAGE(IF($A$2:$A$5044=E1266,$B$2:$B$5044))</f>
        <v>7.1</v>
      </c>
      <c r="G1266" s="6" cm="1">
        <f t="array" ref="G1266">COUNT(IF($A$2:$A$5044=E1266,1))</f>
        <v>1</v>
      </c>
    </row>
    <row r="1267" spans="1:7" x14ac:dyDescent="0.3">
      <c r="B1267">
        <v>7.4</v>
      </c>
      <c r="E1267" s="6" t="str">
        <v>Alan Rudolph</v>
      </c>
      <c r="F1267" s="6" cm="1">
        <f t="array" ref="F1267">AVERAGE(IF($A$2:$A$5044=E1267,$B$2:$B$5044))</f>
        <v>4.5999999999999996</v>
      </c>
      <c r="G1267" s="6" cm="1">
        <f t="array" ref="G1267">COUNT(IF($A$2:$A$5044=E1267,1))</f>
        <v>1</v>
      </c>
    </row>
    <row r="1268" spans="1:7" x14ac:dyDescent="0.3">
      <c r="A1268" t="s">
        <v>2785</v>
      </c>
      <c r="B1268">
        <v>5.7</v>
      </c>
      <c r="E1268" s="6" t="str">
        <v>Chuan Lu</v>
      </c>
      <c r="F1268" s="6" cm="1">
        <f t="array" ref="F1268">AVERAGE(IF($A$2:$A$5044=E1268,$B$2:$B$5044))</f>
        <v>7.7</v>
      </c>
      <c r="G1268" s="6" cm="1">
        <f t="array" ref="G1268">COUNT(IF($A$2:$A$5044=E1268,1))</f>
        <v>1</v>
      </c>
    </row>
    <row r="1269" spans="1:7" x14ac:dyDescent="0.3">
      <c r="A1269" t="s">
        <v>2513</v>
      </c>
      <c r="B1269">
        <v>6.1</v>
      </c>
      <c r="E1269" s="6" t="str">
        <v>Lijun Sun</v>
      </c>
      <c r="F1269" s="6" cm="1">
        <f t="array" ref="F1269">AVERAGE(IF($A$2:$A$5044=E1269,$B$2:$B$5044))</f>
        <v>3.2</v>
      </c>
      <c r="G1269" s="6" cm="1">
        <f t="array" ref="G1269">COUNT(IF($A$2:$A$5044=E1269,1))</f>
        <v>1</v>
      </c>
    </row>
    <row r="1270" spans="1:7" x14ac:dyDescent="0.3">
      <c r="A1270" t="s">
        <v>5834</v>
      </c>
      <c r="B1270">
        <v>6</v>
      </c>
      <c r="E1270" s="6" t="str">
        <v>Takashi Yamazaki</v>
      </c>
      <c r="F1270" s="6" cm="1">
        <f t="array" ref="F1270">AVERAGE(IF($A$2:$A$5044=E1270,$B$2:$B$5044))</f>
        <v>6.1</v>
      </c>
      <c r="G1270" s="6" cm="1">
        <f t="array" ref="G1270">COUNT(IF($A$2:$A$5044=E1270,1))</f>
        <v>1</v>
      </c>
    </row>
    <row r="1271" spans="1:7" x14ac:dyDescent="0.3">
      <c r="A1271" t="s">
        <v>6620</v>
      </c>
      <c r="B1271">
        <v>6.9</v>
      </c>
      <c r="E1271" s="6" t="str">
        <v>Christopher Smith</v>
      </c>
      <c r="F1271" s="6" cm="1">
        <f t="array" ref="F1271">AVERAGE(IF($A$2:$A$5044=E1271,$B$2:$B$5044))</f>
        <v>6.75</v>
      </c>
      <c r="G1271" s="6" cm="1">
        <f t="array" ref="G1271">COUNT(IF($A$2:$A$5044=E1271,1))</f>
        <v>2</v>
      </c>
    </row>
    <row r="1272" spans="1:7" x14ac:dyDescent="0.3">
      <c r="A1272" t="s">
        <v>5774</v>
      </c>
      <c r="B1272">
        <v>6.5</v>
      </c>
      <c r="E1272" s="6" t="str">
        <v>Timothy Hines</v>
      </c>
      <c r="F1272" s="6" cm="1">
        <f t="array" ref="F1272">AVERAGE(IF($A$2:$A$5044=E1272,$B$2:$B$5044))</f>
        <v>7.5</v>
      </c>
      <c r="G1272" s="6" cm="1">
        <f t="array" ref="G1272">COUNT(IF($A$2:$A$5044=E1272,1))</f>
        <v>1</v>
      </c>
    </row>
    <row r="1273" spans="1:7" x14ac:dyDescent="0.3">
      <c r="A1273" t="s">
        <v>5423</v>
      </c>
      <c r="B1273">
        <v>5</v>
      </c>
      <c r="E1273" s="6" t="str">
        <v>David Winters</v>
      </c>
      <c r="F1273" s="6" cm="1">
        <f t="array" ref="F1273">AVERAGE(IF($A$2:$A$5044=E1273,$B$2:$B$5044))</f>
        <v>2.8</v>
      </c>
      <c r="G1273" s="6" cm="1">
        <f t="array" ref="G1273">COUNT(IF($A$2:$A$5044=E1273,1))</f>
        <v>1</v>
      </c>
    </row>
    <row r="1274" spans="1:7" x14ac:dyDescent="0.3">
      <c r="A1274" t="s">
        <v>6637</v>
      </c>
      <c r="B1274">
        <v>5.7</v>
      </c>
      <c r="E1274" s="6" t="str">
        <v>Akira Kurosawa</v>
      </c>
      <c r="F1274" s="6" cm="1">
        <f t="array" ref="F1274">AVERAGE(IF($A$2:$A$5044=E1274,$B$2:$B$5044))</f>
        <v>8.1</v>
      </c>
      <c r="G1274" s="6" cm="1">
        <f t="array" ref="G1274">COUNT(IF($A$2:$A$5044=E1274,1))</f>
        <v>2</v>
      </c>
    </row>
    <row r="1275" spans="1:7" x14ac:dyDescent="0.3">
      <c r="A1275" t="s">
        <v>1252</v>
      </c>
      <c r="B1275">
        <v>7</v>
      </c>
      <c r="E1275" s="6" t="str">
        <v>Jamie Thraves</v>
      </c>
      <c r="F1275" s="6" cm="1">
        <f t="array" ref="F1275">AVERAGE(IF($A$2:$A$5044=E1275,$B$2:$B$5044))</f>
        <v>6</v>
      </c>
      <c r="G1275" s="6" cm="1">
        <f t="array" ref="G1275">COUNT(IF($A$2:$A$5044=E1275,1))</f>
        <v>1</v>
      </c>
    </row>
    <row r="1276" spans="1:7" x14ac:dyDescent="0.3">
      <c r="A1276" t="s">
        <v>1757</v>
      </c>
      <c r="B1276">
        <v>5.0999999999999996</v>
      </c>
      <c r="E1276" s="6" t="str">
        <v>Mabel Cheung</v>
      </c>
      <c r="F1276" s="6" cm="1">
        <f t="array" ref="F1276">AVERAGE(IF($A$2:$A$5044=E1276,$B$2:$B$5044))</f>
        <v>6.2</v>
      </c>
      <c r="G1276" s="6" cm="1">
        <f t="array" ref="G1276">COUNT(IF($A$2:$A$5044=E1276,1))</f>
        <v>1</v>
      </c>
    </row>
    <row r="1277" spans="1:7" x14ac:dyDescent="0.3">
      <c r="A1277" t="s">
        <v>4591</v>
      </c>
      <c r="B1277">
        <v>5.3</v>
      </c>
      <c r="E1277" s="6" t="str">
        <v>Dan Mazer</v>
      </c>
      <c r="F1277" s="6" cm="1">
        <f t="array" ref="F1277">AVERAGE(IF($A$2:$A$5044=E1277,$B$2:$B$5044))</f>
        <v>6</v>
      </c>
      <c r="G1277" s="6" cm="1">
        <f t="array" ref="G1277">COUNT(IF($A$2:$A$5044=E1277,1))</f>
        <v>1</v>
      </c>
    </row>
    <row r="1278" spans="1:7" x14ac:dyDescent="0.3">
      <c r="A1278" t="s">
        <v>4712</v>
      </c>
      <c r="B1278">
        <v>4.4000000000000004</v>
      </c>
      <c r="E1278" s="6" t="str">
        <v>R.J. Cutler</v>
      </c>
      <c r="F1278" s="6" cm="1">
        <f t="array" ref="F1278">AVERAGE(IF($A$2:$A$5044=E1278,$B$2:$B$5044))</f>
        <v>6.8</v>
      </c>
      <c r="G1278" s="6" cm="1">
        <f t="array" ref="G1278">COUNT(IF($A$2:$A$5044=E1278,1))</f>
        <v>1</v>
      </c>
    </row>
    <row r="1279" spans="1:7" x14ac:dyDescent="0.3">
      <c r="A1279" t="s">
        <v>1819</v>
      </c>
      <c r="B1279">
        <v>4.7</v>
      </c>
      <c r="E1279" s="6" t="str">
        <v>David S. Ward</v>
      </c>
      <c r="F1279" s="6" cm="1">
        <f t="array" ref="F1279">AVERAGE(IF($A$2:$A$5044=E1279,$B$2:$B$5044))</f>
        <v>7.2</v>
      </c>
      <c r="G1279" s="6" cm="1">
        <f t="array" ref="G1279">COUNT(IF($A$2:$A$5044=E1279,1))</f>
        <v>1</v>
      </c>
    </row>
    <row r="1280" spans="1:7" x14ac:dyDescent="0.3">
      <c r="A1280" t="s">
        <v>6667</v>
      </c>
      <c r="B1280">
        <v>6.7</v>
      </c>
      <c r="E1280" s="6" t="str">
        <v>Rob Pritts</v>
      </c>
      <c r="F1280" s="6" cm="1">
        <f t="array" ref="F1280">AVERAGE(IF($A$2:$A$5044=E1280,$B$2:$B$5044))</f>
        <v>4.5999999999999996</v>
      </c>
      <c r="G1280" s="6" cm="1">
        <f t="array" ref="G1280">COUNT(IF($A$2:$A$5044=E1280,1))</f>
        <v>1</v>
      </c>
    </row>
    <row r="1281" spans="1:7" x14ac:dyDescent="0.3">
      <c r="A1281" t="s">
        <v>6671</v>
      </c>
      <c r="B1281">
        <v>6.7</v>
      </c>
      <c r="E1281" s="6" t="str">
        <v>John Crowley</v>
      </c>
      <c r="F1281" s="6" cm="1">
        <f t="array" ref="F1281">AVERAGE(IF($A$2:$A$5044=E1281,$B$2:$B$5044))</f>
        <v>7.5</v>
      </c>
      <c r="G1281" s="6" cm="1">
        <f t="array" ref="G1281">COUNT(IF($A$2:$A$5044=E1281,1))</f>
        <v>1</v>
      </c>
    </row>
    <row r="1282" spans="1:7" x14ac:dyDescent="0.3">
      <c r="A1282" t="s">
        <v>2722</v>
      </c>
      <c r="B1282">
        <v>5.7</v>
      </c>
      <c r="E1282" s="6" t="str">
        <v>Brendan Malloy</v>
      </c>
      <c r="F1282" s="6" cm="1">
        <f t="array" ref="F1282">AVERAGE(IF($A$2:$A$5044=E1282,$B$2:$B$5044))</f>
        <v>6.3</v>
      </c>
      <c r="G1282" s="6" cm="1">
        <f t="array" ref="G1282">COUNT(IF($A$2:$A$5044=E1282,1))</f>
        <v>1</v>
      </c>
    </row>
    <row r="1283" spans="1:7" x14ac:dyDescent="0.3">
      <c r="A1283" t="s">
        <v>487</v>
      </c>
      <c r="B1283">
        <v>7.4</v>
      </c>
      <c r="E1283" s="6" t="str">
        <v>Dustin Hoffman</v>
      </c>
      <c r="F1283" s="6" cm="1">
        <f t="array" ref="F1283">AVERAGE(IF($A$2:$A$5044=E1283,$B$2:$B$5044))</f>
        <v>6.8</v>
      </c>
      <c r="G1283" s="6" cm="1">
        <f t="array" ref="G1283">COUNT(IF($A$2:$A$5044=E1283,1))</f>
        <v>1</v>
      </c>
    </row>
    <row r="1284" spans="1:7" x14ac:dyDescent="0.3">
      <c r="A1284" t="s">
        <v>5624</v>
      </c>
      <c r="B1284">
        <v>6.1</v>
      </c>
      <c r="E1284" s="6" t="str">
        <v>Gregory Poirier</v>
      </c>
      <c r="F1284" s="6" cm="1">
        <f t="array" ref="F1284">AVERAGE(IF($A$2:$A$5044=E1284,$B$2:$B$5044))</f>
        <v>5.3</v>
      </c>
      <c r="G1284" s="6" cm="1">
        <f t="array" ref="G1284">COUNT(IF($A$2:$A$5044=E1284,1))</f>
        <v>1</v>
      </c>
    </row>
    <row r="1285" spans="1:7" x14ac:dyDescent="0.3">
      <c r="A1285" t="s">
        <v>5589</v>
      </c>
      <c r="B1285">
        <v>6.4</v>
      </c>
      <c r="E1285" s="6" t="str">
        <v>Simon Curtis</v>
      </c>
      <c r="F1285" s="6" cm="1">
        <f t="array" ref="F1285">AVERAGE(IF($A$2:$A$5044=E1285,$B$2:$B$5044))</f>
        <v>7.15</v>
      </c>
      <c r="G1285" s="6" cm="1">
        <f t="array" ref="G1285">COUNT(IF($A$2:$A$5044=E1285,1))</f>
        <v>2</v>
      </c>
    </row>
    <row r="1286" spans="1:7" x14ac:dyDescent="0.3">
      <c r="A1286" t="s">
        <v>6694</v>
      </c>
      <c r="B1286">
        <v>6.2</v>
      </c>
      <c r="E1286" s="6" t="str">
        <v>Dewey Nicks</v>
      </c>
      <c r="F1286" s="6" cm="1">
        <f t="array" ref="F1286">AVERAGE(IF($A$2:$A$5044=E1286,$B$2:$B$5044))</f>
        <v>5.3</v>
      </c>
      <c r="G1286" s="6" cm="1">
        <f t="array" ref="G1286">COUNT(IF($A$2:$A$5044=E1286,1))</f>
        <v>1</v>
      </c>
    </row>
    <row r="1287" spans="1:7" x14ac:dyDescent="0.3">
      <c r="A1287" t="s">
        <v>3516</v>
      </c>
      <c r="B1287">
        <v>6.2</v>
      </c>
      <c r="E1287" s="6" t="str">
        <v>Philip Saville</v>
      </c>
      <c r="F1287" s="6" cm="1">
        <f t="array" ref="F1287">AVERAGE(IF($A$2:$A$5044=E1287,$B$2:$B$5044))</f>
        <v>7.7</v>
      </c>
      <c r="G1287" s="6" cm="1">
        <f t="array" ref="G1287">COUNT(IF($A$2:$A$5044=E1287,1))</f>
        <v>1</v>
      </c>
    </row>
    <row r="1288" spans="1:7" x14ac:dyDescent="0.3">
      <c r="A1288" t="s">
        <v>6704</v>
      </c>
      <c r="B1288">
        <v>5.9</v>
      </c>
      <c r="E1288" s="6" t="str">
        <v>Tim Blake Nelson</v>
      </c>
      <c r="F1288" s="6" cm="1">
        <f t="array" ref="F1288">AVERAGE(IF($A$2:$A$5044=E1288,$B$2:$B$5044))</f>
        <v>6.2</v>
      </c>
      <c r="G1288" s="6" cm="1">
        <f t="array" ref="G1288">COUNT(IF($A$2:$A$5044=E1288,1))</f>
        <v>2</v>
      </c>
    </row>
    <row r="1289" spans="1:7" x14ac:dyDescent="0.3">
      <c r="A1289" t="s">
        <v>6710</v>
      </c>
      <c r="B1289">
        <v>4</v>
      </c>
      <c r="E1289" s="6" t="str">
        <v>William A. Graham</v>
      </c>
      <c r="F1289" s="6" cm="1">
        <f t="array" ref="F1289">AVERAGE(IF($A$2:$A$5044=E1289,$B$2:$B$5044))</f>
        <v>5.0999999999999996</v>
      </c>
      <c r="G1289" s="6" cm="1">
        <f t="array" ref="G1289">COUNT(IF($A$2:$A$5044=E1289,1))</f>
        <v>1</v>
      </c>
    </row>
    <row r="1290" spans="1:7" x14ac:dyDescent="0.3">
      <c r="A1290" t="s">
        <v>4291</v>
      </c>
      <c r="B1290">
        <v>6.2</v>
      </c>
      <c r="E1290" s="6" t="str">
        <v>Martin Ritt</v>
      </c>
      <c r="F1290" s="6" cm="1">
        <f t="array" ref="F1290">AVERAGE(IF($A$2:$A$5044=E1290,$B$2:$B$5044))</f>
        <v>7.4</v>
      </c>
      <c r="G1290" s="6" cm="1">
        <f t="array" ref="G1290">COUNT(IF($A$2:$A$5044=E1290,1))</f>
        <v>2</v>
      </c>
    </row>
    <row r="1291" spans="1:7" x14ac:dyDescent="0.3">
      <c r="A1291" t="s">
        <v>1304</v>
      </c>
      <c r="B1291">
        <v>4.5999999999999996</v>
      </c>
      <c r="E1291" s="6" t="str">
        <v>John Turturro</v>
      </c>
      <c r="F1291" s="6" cm="1">
        <f t="array" ref="F1291">AVERAGE(IF($A$2:$A$5044=E1291,$B$2:$B$5044))</f>
        <v>6.25</v>
      </c>
      <c r="G1291" s="6" cm="1">
        <f t="array" ref="G1291">COUNT(IF($A$2:$A$5044=E1291,1))</f>
        <v>2</v>
      </c>
    </row>
    <row r="1292" spans="1:7" x14ac:dyDescent="0.3">
      <c r="A1292" t="s">
        <v>6724</v>
      </c>
      <c r="B1292">
        <v>6.4</v>
      </c>
      <c r="E1292" s="6" t="str">
        <v>Agnieszka Holland</v>
      </c>
      <c r="F1292" s="6" cm="1">
        <f t="array" ref="F1292">AVERAGE(IF($A$2:$A$5044=E1292,$B$2:$B$5044))</f>
        <v>6.8</v>
      </c>
      <c r="G1292" s="6" cm="1">
        <f t="array" ref="G1292">COUNT(IF($A$2:$A$5044=E1292,1))</f>
        <v>1</v>
      </c>
    </row>
    <row r="1293" spans="1:7" x14ac:dyDescent="0.3">
      <c r="A1293" t="s">
        <v>5328</v>
      </c>
      <c r="B1293">
        <v>5.9</v>
      </c>
      <c r="E1293" s="6" t="str">
        <v>David Hackl</v>
      </c>
      <c r="F1293" s="6" cm="1">
        <f t="array" ref="F1293">AVERAGE(IF($A$2:$A$5044=E1293,$B$2:$B$5044))</f>
        <v>5.55</v>
      </c>
      <c r="G1293" s="6" cm="1">
        <f t="array" ref="G1293">COUNT(IF($A$2:$A$5044=E1293,1))</f>
        <v>2</v>
      </c>
    </row>
    <row r="1294" spans="1:7" x14ac:dyDescent="0.3">
      <c r="A1294" t="s">
        <v>6731</v>
      </c>
      <c r="B1294">
        <v>5.0999999999999996</v>
      </c>
      <c r="E1294" s="6" t="str">
        <v>Giuliano Montaldo</v>
      </c>
      <c r="F1294" s="6" cm="1">
        <f t="array" ref="F1294">AVERAGE(IF($A$2:$A$5044=E1294,$B$2:$B$5044))</f>
        <v>6.2</v>
      </c>
      <c r="G1294" s="6" cm="1">
        <f t="array" ref="G1294">COUNT(IF($A$2:$A$5044=E1294,1))</f>
        <v>1</v>
      </c>
    </row>
    <row r="1295" spans="1:7" x14ac:dyDescent="0.3">
      <c r="A1295" t="s">
        <v>6736</v>
      </c>
      <c r="B1295">
        <v>7.6</v>
      </c>
      <c r="E1295" s="6" t="str">
        <v>Lisa Azuelos</v>
      </c>
      <c r="F1295" s="6" cm="1">
        <f t="array" ref="F1295">AVERAGE(IF($A$2:$A$5044=E1295,$B$2:$B$5044))</f>
        <v>4.3</v>
      </c>
      <c r="G1295" s="6" cm="1">
        <f t="array" ref="G1295">COUNT(IF($A$2:$A$5044=E1295,1))</f>
        <v>1</v>
      </c>
    </row>
    <row r="1296" spans="1:7" x14ac:dyDescent="0.3">
      <c r="A1296" t="s">
        <v>6742</v>
      </c>
      <c r="B1296">
        <v>4.2</v>
      </c>
      <c r="E1296" s="6" t="str">
        <v>Ray Lawrence</v>
      </c>
      <c r="F1296" s="6" cm="1">
        <f t="array" ref="F1296">AVERAGE(IF($A$2:$A$5044=E1296,$B$2:$B$5044))</f>
        <v>6.4</v>
      </c>
      <c r="G1296" s="6" cm="1">
        <f t="array" ref="G1296">COUNT(IF($A$2:$A$5044=E1296,1))</f>
        <v>1</v>
      </c>
    </row>
    <row r="1297" spans="1:7" x14ac:dyDescent="0.3">
      <c r="A1297" t="s">
        <v>5382</v>
      </c>
      <c r="B1297">
        <v>7.8</v>
      </c>
      <c r="E1297" s="6" t="str">
        <v>Karan Johar</v>
      </c>
      <c r="F1297" s="6" cm="1">
        <f t="array" ref="F1297">AVERAGE(IF($A$2:$A$5044=E1297,$B$2:$B$5044))</f>
        <v>7</v>
      </c>
      <c r="G1297" s="6" cm="1">
        <f t="array" ref="G1297">COUNT(IF($A$2:$A$5044=E1297,1))</f>
        <v>2</v>
      </c>
    </row>
    <row r="1298" spans="1:7" x14ac:dyDescent="0.3">
      <c r="A1298" t="s">
        <v>4437</v>
      </c>
      <c r="B1298">
        <v>5.8</v>
      </c>
      <c r="E1298" s="6" t="str">
        <v>Ruairi Robinson</v>
      </c>
      <c r="F1298" s="6" cm="1">
        <f t="array" ref="F1298">AVERAGE(IF($A$2:$A$5044=E1298,$B$2:$B$5044))</f>
        <v>5.5</v>
      </c>
      <c r="G1298" s="6" cm="1">
        <f t="array" ref="G1298">COUNT(IF($A$2:$A$5044=E1298,1))</f>
        <v>1</v>
      </c>
    </row>
    <row r="1299" spans="1:7" x14ac:dyDescent="0.3">
      <c r="A1299" t="s">
        <v>5367</v>
      </c>
      <c r="B1299">
        <v>5.9</v>
      </c>
      <c r="E1299" s="6" t="str">
        <v>Jaume BalaguerÃ³</v>
      </c>
      <c r="F1299" s="6" cm="1">
        <f t="array" ref="F1299">AVERAGE(IF($A$2:$A$5044=E1299,$B$2:$B$5044))</f>
        <v>6.6749999999999998</v>
      </c>
      <c r="G1299" s="6" cm="1">
        <f t="array" ref="G1299">COUNT(IF($A$2:$A$5044=E1299,1))</f>
        <v>4</v>
      </c>
    </row>
    <row r="1300" spans="1:7" x14ac:dyDescent="0.3">
      <c r="A1300" t="s">
        <v>4176</v>
      </c>
      <c r="B1300">
        <v>8.4</v>
      </c>
      <c r="E1300" s="6" t="str">
        <v>Jon Kasdan</v>
      </c>
      <c r="F1300" s="6" cm="1">
        <f t="array" ref="F1300">AVERAGE(IF($A$2:$A$5044=E1300,$B$2:$B$5044))</f>
        <v>6.5</v>
      </c>
      <c r="G1300" s="6" cm="1">
        <f t="array" ref="G1300">COUNT(IF($A$2:$A$5044=E1300,1))</f>
        <v>1</v>
      </c>
    </row>
    <row r="1301" spans="1:7" x14ac:dyDescent="0.3">
      <c r="A1301" t="s">
        <v>6767</v>
      </c>
      <c r="B1301">
        <v>4.8</v>
      </c>
      <c r="E1301" s="6" t="str">
        <v>LÃ©a Pool</v>
      </c>
      <c r="F1301" s="6" cm="1">
        <f t="array" ref="F1301">AVERAGE(IF($A$2:$A$5044=E1301,$B$2:$B$5044))</f>
        <v>6.85</v>
      </c>
      <c r="G1301" s="6" cm="1">
        <f t="array" ref="G1301">COUNT(IF($A$2:$A$5044=E1301,1))</f>
        <v>2</v>
      </c>
    </row>
    <row r="1302" spans="1:7" x14ac:dyDescent="0.3">
      <c r="A1302" t="s">
        <v>6775</v>
      </c>
      <c r="B1302">
        <v>6.2</v>
      </c>
      <c r="E1302" s="6" t="str">
        <v>Floyd Mutrux</v>
      </c>
      <c r="F1302" s="6" cm="1">
        <f t="array" ref="F1302">AVERAGE(IF($A$2:$A$5044=E1302,$B$2:$B$5044))</f>
        <v>6.4</v>
      </c>
      <c r="G1302" s="6" cm="1">
        <f t="array" ref="G1302">COUNT(IF($A$2:$A$5044=E1302,1))</f>
        <v>1</v>
      </c>
    </row>
    <row r="1303" spans="1:7" x14ac:dyDescent="0.3">
      <c r="A1303" t="s">
        <v>6297</v>
      </c>
      <c r="B1303">
        <v>6.5</v>
      </c>
      <c r="E1303" s="6" t="str">
        <v>Sajid Khan</v>
      </c>
      <c r="F1303" s="6" cm="1">
        <f t="array" ref="F1303">AVERAGE(IF($A$2:$A$5044=E1303,$B$2:$B$5044))</f>
        <v>5.3</v>
      </c>
      <c r="G1303" s="6" cm="1">
        <f t="array" ref="G1303">COUNT(IF($A$2:$A$5044=E1303,1))</f>
        <v>1</v>
      </c>
    </row>
    <row r="1304" spans="1:7" x14ac:dyDescent="0.3">
      <c r="A1304" t="s">
        <v>6783</v>
      </c>
      <c r="B1304">
        <v>6.3</v>
      </c>
      <c r="E1304" s="6" t="str">
        <v>Dean Wright</v>
      </c>
      <c r="F1304" s="6" cm="1">
        <f t="array" ref="F1304">AVERAGE(IF($A$2:$A$5044=E1304,$B$2:$B$5044))</f>
        <v>6.6</v>
      </c>
      <c r="G1304" s="6" cm="1">
        <f t="array" ref="G1304">COUNT(IF($A$2:$A$5044=E1304,1))</f>
        <v>1</v>
      </c>
    </row>
    <row r="1305" spans="1:7" x14ac:dyDescent="0.3">
      <c r="A1305" t="s">
        <v>6788</v>
      </c>
      <c r="B1305">
        <v>3.3</v>
      </c>
      <c r="E1305" s="6" t="str">
        <v>Eric Lartigau</v>
      </c>
      <c r="F1305" s="6" cm="1">
        <f t="array" ref="F1305">AVERAGE(IF($A$2:$A$5044=E1305,$B$2:$B$5044))</f>
        <v>7.4</v>
      </c>
      <c r="G1305" s="6" cm="1">
        <f t="array" ref="G1305">COUNT(IF($A$2:$A$5044=E1305,1))</f>
        <v>1</v>
      </c>
    </row>
    <row r="1306" spans="1:7" x14ac:dyDescent="0.3">
      <c r="A1306" t="s">
        <v>1744</v>
      </c>
      <c r="B1306">
        <v>5.9</v>
      </c>
      <c r="E1306" s="6" t="str">
        <v>Shintaro Shimosawa</v>
      </c>
      <c r="F1306" s="6" cm="1">
        <f t="array" ref="F1306">AVERAGE(IF($A$2:$A$5044=E1306,$B$2:$B$5044))</f>
        <v>5.3</v>
      </c>
      <c r="G1306" s="6" cm="1">
        <f t="array" ref="G1306">COUNT(IF($A$2:$A$5044=E1306,1))</f>
        <v>1</v>
      </c>
    </row>
    <row r="1307" spans="1:7" x14ac:dyDescent="0.3">
      <c r="A1307" t="s">
        <v>6046</v>
      </c>
      <c r="B1307">
        <v>6</v>
      </c>
      <c r="E1307" s="6" t="str">
        <v>Darren Lynn Bousman</v>
      </c>
      <c r="F1307" s="6" cm="1">
        <f t="array" ref="F1307">AVERAGE(IF($A$2:$A$5044=E1307,$B$2:$B$5044))</f>
        <v>6.56</v>
      </c>
      <c r="G1307" s="6" cm="1">
        <f t="array" ref="G1307">COUNT(IF($A$2:$A$5044=E1307,1))</f>
        <v>5</v>
      </c>
    </row>
    <row r="1308" spans="1:7" x14ac:dyDescent="0.3">
      <c r="A1308" t="s">
        <v>5469</v>
      </c>
      <c r="B1308">
        <v>5.8</v>
      </c>
      <c r="E1308" s="6" t="str">
        <v>James DeMonaco</v>
      </c>
      <c r="F1308" s="6" cm="1">
        <f t="array" ref="F1308">AVERAGE(IF($A$2:$A$5044=E1308,$B$2:$B$5044))</f>
        <v>6.1000000000000005</v>
      </c>
      <c r="G1308" s="6" cm="1">
        <f t="array" ref="G1308">COUNT(IF($A$2:$A$5044=E1308,1))</f>
        <v>3</v>
      </c>
    </row>
    <row r="1309" spans="1:7" x14ac:dyDescent="0.3">
      <c r="A1309" t="s">
        <v>6800</v>
      </c>
      <c r="B1309">
        <v>6.5</v>
      </c>
      <c r="E1309" s="6" t="str">
        <v>Ken Annakin</v>
      </c>
      <c r="F1309" s="6" cm="1">
        <f t="array" ref="F1309">AVERAGE(IF($A$2:$A$5044=E1309,$B$2:$B$5044))</f>
        <v>7.8</v>
      </c>
      <c r="G1309" s="6" cm="1">
        <f t="array" ref="G1309">COUNT(IF($A$2:$A$5044=E1309,1))</f>
        <v>1</v>
      </c>
    </row>
    <row r="1310" spans="1:7" x14ac:dyDescent="0.3">
      <c r="A1310" t="s">
        <v>6804</v>
      </c>
      <c r="B1310">
        <v>4.7</v>
      </c>
      <c r="E1310" s="6" t="str">
        <v>Carol Reed</v>
      </c>
      <c r="F1310" s="6" cm="1">
        <f t="array" ref="F1310">AVERAGE(IF($A$2:$A$5044=E1310,$B$2:$B$5044))</f>
        <v>7.15</v>
      </c>
      <c r="G1310" s="6" cm="1">
        <f t="array" ref="G1310">COUNT(IF($A$2:$A$5044=E1310,1))</f>
        <v>2</v>
      </c>
    </row>
    <row r="1311" spans="1:7" x14ac:dyDescent="0.3">
      <c r="A1311" t="s">
        <v>6809</v>
      </c>
      <c r="B1311">
        <v>4.0999999999999996</v>
      </c>
      <c r="E1311" s="6" t="str">
        <v>Chuck Sheetz</v>
      </c>
      <c r="F1311" s="6" cm="1">
        <f t="array" ref="F1311">AVERAGE(IF($A$2:$A$5044=E1311,$B$2:$B$5044))</f>
        <v>6.5</v>
      </c>
      <c r="G1311" s="6" cm="1">
        <f t="array" ref="G1311">COUNT(IF($A$2:$A$5044=E1311,1))</f>
        <v>1</v>
      </c>
    </row>
    <row r="1312" spans="1:7" x14ac:dyDescent="0.3">
      <c r="A1312" t="s">
        <v>6813</v>
      </c>
      <c r="B1312">
        <v>6.8</v>
      </c>
      <c r="E1312" s="6" t="str">
        <v>Marcus Raboy</v>
      </c>
      <c r="F1312" s="6" cm="1">
        <f t="array" ref="F1312">AVERAGE(IF($A$2:$A$5044=E1312,$B$2:$B$5044))</f>
        <v>5.5</v>
      </c>
      <c r="G1312" s="6" cm="1">
        <f t="array" ref="G1312">COUNT(IF($A$2:$A$5044=E1312,1))</f>
        <v>2</v>
      </c>
    </row>
    <row r="1313" spans="1:7" x14ac:dyDescent="0.3">
      <c r="A1313" t="s">
        <v>5164</v>
      </c>
      <c r="B1313">
        <v>6.2</v>
      </c>
      <c r="E1313" s="6" t="str">
        <v>Leigh Whannell</v>
      </c>
      <c r="F1313" s="6" cm="1">
        <f t="array" ref="F1313">AVERAGE(IF($A$2:$A$5044=E1313,$B$2:$B$5044))</f>
        <v>6.1</v>
      </c>
      <c r="G1313" s="6" cm="1">
        <f t="array" ref="G1313">COUNT(IF($A$2:$A$5044=E1313,1))</f>
        <v>1</v>
      </c>
    </row>
    <row r="1314" spans="1:7" x14ac:dyDescent="0.3">
      <c r="A1314" t="s">
        <v>6637</v>
      </c>
      <c r="B1314">
        <v>4.5</v>
      </c>
      <c r="E1314" s="6" t="str">
        <v>Michael Schultz</v>
      </c>
      <c r="F1314" s="6" cm="1">
        <f t="array" ref="F1314">AVERAGE(IF($A$2:$A$5044=E1314,$B$2:$B$5044))</f>
        <v>6.8</v>
      </c>
      <c r="G1314" s="6" cm="1">
        <f t="array" ref="G1314">COUNT(IF($A$2:$A$5044=E1314,1))</f>
        <v>3</v>
      </c>
    </row>
    <row r="1315" spans="1:7" x14ac:dyDescent="0.3">
      <c r="A1315" t="s">
        <v>6827</v>
      </c>
      <c r="B1315">
        <v>5.8</v>
      </c>
      <c r="E1315" s="6" t="str">
        <v>Peter Sollett</v>
      </c>
      <c r="F1315" s="6" cm="1">
        <f t="array" ref="F1315">AVERAGE(IF($A$2:$A$5044=E1315,$B$2:$B$5044))</f>
        <v>6.8</v>
      </c>
      <c r="G1315" s="6" cm="1">
        <f t="array" ref="G1315">COUNT(IF($A$2:$A$5044=E1315,1))</f>
        <v>3</v>
      </c>
    </row>
    <row r="1316" spans="1:7" x14ac:dyDescent="0.3">
      <c r="A1316" t="s">
        <v>5289</v>
      </c>
      <c r="B1316">
        <v>7.3</v>
      </c>
      <c r="E1316" s="6" t="str">
        <v>Bob Dolman</v>
      </c>
      <c r="F1316" s="6" cm="1">
        <f t="array" ref="F1316">AVERAGE(IF($A$2:$A$5044=E1316,$B$2:$B$5044))</f>
        <v>5.6</v>
      </c>
      <c r="G1316" s="6" cm="1">
        <f t="array" ref="G1316">COUNT(IF($A$2:$A$5044=E1316,1))</f>
        <v>1</v>
      </c>
    </row>
    <row r="1317" spans="1:7" x14ac:dyDescent="0.3">
      <c r="A1317" t="s">
        <v>4099</v>
      </c>
      <c r="B1317">
        <v>5.9</v>
      </c>
      <c r="E1317" s="6" t="str">
        <v>Greg Coolidge</v>
      </c>
      <c r="F1317" s="6" cm="1">
        <f t="array" ref="F1317">AVERAGE(IF($A$2:$A$5044=E1317,$B$2:$B$5044))</f>
        <v>5.5</v>
      </c>
      <c r="G1317" s="6" cm="1">
        <f t="array" ref="G1317">COUNT(IF($A$2:$A$5044=E1317,1))</f>
        <v>1</v>
      </c>
    </row>
    <row r="1318" spans="1:7" x14ac:dyDescent="0.3">
      <c r="A1318" t="s">
        <v>6844</v>
      </c>
      <c r="B1318">
        <v>4.4000000000000004</v>
      </c>
      <c r="E1318" s="6" t="str">
        <v>David Lowery</v>
      </c>
      <c r="F1318" s="6" cm="1">
        <f t="array" ref="F1318">AVERAGE(IF($A$2:$A$5044=E1318,$B$2:$B$5044))</f>
        <v>7.3</v>
      </c>
      <c r="G1318" s="6" cm="1">
        <f t="array" ref="G1318">COUNT(IF($A$2:$A$5044=E1318,1))</f>
        <v>1</v>
      </c>
    </row>
    <row r="1319" spans="1:7" x14ac:dyDescent="0.3">
      <c r="A1319" t="s">
        <v>4965</v>
      </c>
      <c r="B1319">
        <v>5.8</v>
      </c>
      <c r="E1319" s="6" t="str">
        <v>CiarÃ¡n Foy</v>
      </c>
      <c r="F1319" s="6" cm="1">
        <f t="array" ref="F1319">AVERAGE(IF($A$2:$A$5044=E1319,$B$2:$B$5044))</f>
        <v>5.2</v>
      </c>
      <c r="G1319" s="6" cm="1">
        <f t="array" ref="G1319">COUNT(IF($A$2:$A$5044=E1319,1))</f>
        <v>1</v>
      </c>
    </row>
    <row r="1320" spans="1:7" x14ac:dyDescent="0.3">
      <c r="A1320" t="s">
        <v>6854</v>
      </c>
      <c r="B1320">
        <v>5.0999999999999996</v>
      </c>
      <c r="E1320" s="6" t="str">
        <v>Salim Akil</v>
      </c>
      <c r="F1320" s="6" cm="1">
        <f t="array" ref="F1320">AVERAGE(IF($A$2:$A$5044=E1320,$B$2:$B$5044))</f>
        <v>5.7</v>
      </c>
      <c r="G1320" s="6" cm="1">
        <f t="array" ref="G1320">COUNT(IF($A$2:$A$5044=E1320,1))</f>
        <v>2</v>
      </c>
    </row>
    <row r="1321" spans="1:7" x14ac:dyDescent="0.3">
      <c r="A1321" t="s">
        <v>2641</v>
      </c>
      <c r="B1321">
        <v>6.9</v>
      </c>
      <c r="E1321" s="6" t="str">
        <v>Olatunde Osunsanmi</v>
      </c>
      <c r="F1321" s="6" cm="1">
        <f t="array" ref="F1321">AVERAGE(IF($A$2:$A$5044=E1321,$B$2:$B$5044))</f>
        <v>5.9</v>
      </c>
      <c r="G1321" s="6" cm="1">
        <f t="array" ref="G1321">COUNT(IF($A$2:$A$5044=E1321,1))</f>
        <v>1</v>
      </c>
    </row>
    <row r="1322" spans="1:7" x14ac:dyDescent="0.3">
      <c r="A1322" t="s">
        <v>4392</v>
      </c>
      <c r="B1322">
        <v>6.2</v>
      </c>
      <c r="E1322" s="6" t="str">
        <v>Leon Ichaso</v>
      </c>
      <c r="F1322" s="6" cm="1">
        <f t="array" ref="F1322">AVERAGE(IF($A$2:$A$5044=E1322,$B$2:$B$5044))</f>
        <v>5.9</v>
      </c>
      <c r="G1322" s="6" cm="1">
        <f t="array" ref="G1322">COUNT(IF($A$2:$A$5044=E1322,1))</f>
        <v>1</v>
      </c>
    </row>
    <row r="1323" spans="1:7" x14ac:dyDescent="0.3">
      <c r="A1323" t="s">
        <v>6868</v>
      </c>
      <c r="B1323">
        <v>6.9</v>
      </c>
      <c r="E1323" s="6" t="str">
        <v>Joseph Zito</v>
      </c>
      <c r="F1323" s="6" cm="1">
        <f t="array" ref="F1323">AVERAGE(IF($A$2:$A$5044=E1323,$B$2:$B$5044))</f>
        <v>5.6</v>
      </c>
      <c r="G1323" s="6" cm="1">
        <f t="array" ref="G1323">COUNT(IF($A$2:$A$5044=E1323,1))</f>
        <v>2</v>
      </c>
    </row>
    <row r="1324" spans="1:7" x14ac:dyDescent="0.3">
      <c r="A1324" t="s">
        <v>4260</v>
      </c>
      <c r="B1324">
        <v>7.3</v>
      </c>
      <c r="E1324" s="6" t="str">
        <v>Patricia Rozema</v>
      </c>
      <c r="F1324" s="6" cm="1">
        <f t="array" ref="F1324">AVERAGE(IF($A$2:$A$5044=E1324,$B$2:$B$5044))</f>
        <v>6.7</v>
      </c>
      <c r="G1324" s="6" cm="1">
        <f t="array" ref="G1324">COUNT(IF($A$2:$A$5044=E1324,1))</f>
        <v>1</v>
      </c>
    </row>
    <row r="1325" spans="1:7" x14ac:dyDescent="0.3">
      <c r="A1325" t="s">
        <v>6880</v>
      </c>
      <c r="B1325">
        <v>7.1</v>
      </c>
      <c r="E1325" s="6" t="str">
        <v>Rob Schmidt</v>
      </c>
      <c r="F1325" s="6" cm="1">
        <f t="array" ref="F1325">AVERAGE(IF($A$2:$A$5044=E1325,$B$2:$B$5044))</f>
        <v>6.1</v>
      </c>
      <c r="G1325" s="6" cm="1">
        <f t="array" ref="G1325">COUNT(IF($A$2:$A$5044=E1325,1))</f>
        <v>1</v>
      </c>
    </row>
    <row r="1326" spans="1:7" x14ac:dyDescent="0.3">
      <c r="A1326" t="s">
        <v>2017</v>
      </c>
      <c r="B1326">
        <v>6</v>
      </c>
      <c r="E1326" s="6" t="str">
        <v>Robert Ben Garant</v>
      </c>
      <c r="F1326" s="6" cm="1">
        <f t="array" ref="F1326">AVERAGE(IF($A$2:$A$5044=E1326,$B$2:$B$5044))</f>
        <v>5.9</v>
      </c>
      <c r="G1326" s="6" cm="1">
        <f t="array" ref="G1326">COUNT(IF($A$2:$A$5044=E1326,1))</f>
        <v>1</v>
      </c>
    </row>
    <row r="1327" spans="1:7" x14ac:dyDescent="0.3">
      <c r="A1327" t="s">
        <v>6891</v>
      </c>
      <c r="B1327">
        <v>7</v>
      </c>
      <c r="E1327" s="6" t="str">
        <v>Morgan Spurlock</v>
      </c>
      <c r="F1327" s="6" cm="1">
        <f t="array" ref="F1327">AVERAGE(IF($A$2:$A$5044=E1327,$B$2:$B$5044))</f>
        <v>6</v>
      </c>
      <c r="G1327" s="6" cm="1">
        <f t="array" ref="G1327">COUNT(IF($A$2:$A$5044=E1327,1))</f>
        <v>3</v>
      </c>
    </row>
    <row r="1328" spans="1:7" x14ac:dyDescent="0.3">
      <c r="A1328" t="s">
        <v>1983</v>
      </c>
      <c r="B1328">
        <v>6.8</v>
      </c>
      <c r="E1328" s="6" t="str">
        <v>Neal Brennan</v>
      </c>
      <c r="F1328" s="6" cm="1">
        <f t="array" ref="F1328">AVERAGE(IF($A$2:$A$5044=E1328,$B$2:$B$5044))</f>
        <v>5.8</v>
      </c>
      <c r="G1328" s="6" cm="1">
        <f t="array" ref="G1328">COUNT(IF($A$2:$A$5044=E1328,1))</f>
        <v>1</v>
      </c>
    </row>
    <row r="1329" spans="1:7" x14ac:dyDescent="0.3">
      <c r="A1329" t="s">
        <v>6901</v>
      </c>
      <c r="B1329">
        <v>5.7</v>
      </c>
      <c r="E1329" s="6" t="str">
        <v>Tuck Tucker</v>
      </c>
      <c r="F1329" s="6" cm="1">
        <f t="array" ref="F1329">AVERAGE(IF($A$2:$A$5044=E1329,$B$2:$B$5044))</f>
        <v>5.9</v>
      </c>
      <c r="G1329" s="6" cm="1">
        <f t="array" ref="G1329">COUNT(IF($A$2:$A$5044=E1329,1))</f>
        <v>1</v>
      </c>
    </row>
    <row r="1330" spans="1:7" x14ac:dyDescent="0.3">
      <c r="A1330" t="s">
        <v>1039</v>
      </c>
      <c r="B1330">
        <v>7.6</v>
      </c>
      <c r="E1330" s="6" t="str">
        <v>Theodore Witcher</v>
      </c>
      <c r="F1330" s="6" cm="1">
        <f t="array" ref="F1330">AVERAGE(IF($A$2:$A$5044=E1330,$B$2:$B$5044))</f>
        <v>7.4</v>
      </c>
      <c r="G1330" s="6" cm="1">
        <f t="array" ref="G1330">COUNT(IF($A$2:$A$5044=E1330,1))</f>
        <v>1</v>
      </c>
    </row>
    <row r="1331" spans="1:7" x14ac:dyDescent="0.3">
      <c r="A1331" t="s">
        <v>6909</v>
      </c>
      <c r="B1331">
        <v>8.4</v>
      </c>
      <c r="E1331" s="6" t="str">
        <v>Joel Edgerton</v>
      </c>
      <c r="F1331" s="6" cm="1">
        <f t="array" ref="F1331">AVERAGE(IF($A$2:$A$5044=E1331,$B$2:$B$5044))</f>
        <v>7.1</v>
      </c>
      <c r="G1331" s="6" cm="1">
        <f t="array" ref="G1331">COUNT(IF($A$2:$A$5044=E1331,1))</f>
        <v>2</v>
      </c>
    </row>
    <row r="1332" spans="1:7" x14ac:dyDescent="0.3">
      <c r="A1332" t="s">
        <v>1257</v>
      </c>
      <c r="B1332">
        <v>7.1</v>
      </c>
      <c r="E1332" s="6" t="str">
        <v>Jim Hanon</v>
      </c>
      <c r="F1332" s="6" cm="1">
        <f t="array" ref="F1332">AVERAGE(IF($A$2:$A$5044=E1332,$B$2:$B$5044))</f>
        <v>7</v>
      </c>
      <c r="G1332" s="6" cm="1">
        <f t="array" ref="G1332">COUNT(IF($A$2:$A$5044=E1332,1))</f>
        <v>1</v>
      </c>
    </row>
    <row r="1333" spans="1:7" x14ac:dyDescent="0.3">
      <c r="A1333" t="s">
        <v>3802</v>
      </c>
      <c r="B1333">
        <v>5.6</v>
      </c>
      <c r="E1333" s="6" t="str">
        <v>Michael Patrick Jann</v>
      </c>
      <c r="F1333" s="6" cm="1">
        <f t="array" ref="F1333">AVERAGE(IF($A$2:$A$5044=E1333,$B$2:$B$5044))</f>
        <v>6.5</v>
      </c>
      <c r="G1333" s="6" cm="1">
        <f t="array" ref="G1333">COUNT(IF($A$2:$A$5044=E1333,1))</f>
        <v>1</v>
      </c>
    </row>
    <row r="1334" spans="1:7" x14ac:dyDescent="0.3">
      <c r="A1334" t="s">
        <v>499</v>
      </c>
      <c r="B1334">
        <v>6.7</v>
      </c>
      <c r="E1334" s="6" t="str">
        <v>Jorma Taccone</v>
      </c>
      <c r="F1334" s="6" cm="1">
        <f t="array" ref="F1334">AVERAGE(IF($A$2:$A$5044=E1334,$B$2:$B$5044))</f>
        <v>5.5</v>
      </c>
      <c r="G1334" s="6" cm="1">
        <f t="array" ref="G1334">COUNT(IF($A$2:$A$5044=E1334,1))</f>
        <v>1</v>
      </c>
    </row>
    <row r="1335" spans="1:7" x14ac:dyDescent="0.3">
      <c r="A1335" t="s">
        <v>255</v>
      </c>
      <c r="B1335">
        <v>7</v>
      </c>
      <c r="E1335" s="6" t="str">
        <v>Jeff Lowell</v>
      </c>
      <c r="F1335" s="6" cm="1">
        <f t="array" ref="F1335">AVERAGE(IF($A$2:$A$5044=E1335,$B$2:$B$5044))</f>
        <v>5.2</v>
      </c>
      <c r="G1335" s="6" cm="1">
        <f t="array" ref="G1335">COUNT(IF($A$2:$A$5044=E1335,1))</f>
        <v>1</v>
      </c>
    </row>
    <row r="1336" spans="1:7" x14ac:dyDescent="0.3">
      <c r="A1336" t="s">
        <v>96</v>
      </c>
      <c r="B1336">
        <v>8</v>
      </c>
      <c r="E1336" s="6" t="str">
        <v>Lorene Scafaria</v>
      </c>
      <c r="F1336" s="6" cm="1">
        <f t="array" ref="F1336">AVERAGE(IF($A$2:$A$5044=E1336,$B$2:$B$5044))</f>
        <v>6.7</v>
      </c>
      <c r="G1336" s="6" cm="1">
        <f t="array" ref="G1336">COUNT(IF($A$2:$A$5044=E1336,1))</f>
        <v>1</v>
      </c>
    </row>
    <row r="1337" spans="1:7" x14ac:dyDescent="0.3">
      <c r="A1337" t="s">
        <v>4699</v>
      </c>
      <c r="B1337">
        <v>5.3</v>
      </c>
      <c r="E1337" s="6" t="str">
        <v>Marcus Dunstan</v>
      </c>
      <c r="F1337" s="6" cm="1">
        <f t="array" ref="F1337">AVERAGE(IF($A$2:$A$5044=E1337,$B$2:$B$5044))</f>
        <v>6.1</v>
      </c>
      <c r="G1337" s="6" cm="1">
        <f t="array" ref="G1337">COUNT(IF($A$2:$A$5044=E1337,1))</f>
        <v>1</v>
      </c>
    </row>
    <row r="1338" spans="1:7" x14ac:dyDescent="0.3">
      <c r="A1338" t="s">
        <v>4863</v>
      </c>
      <c r="B1338">
        <v>4.9000000000000004</v>
      </c>
      <c r="E1338" s="6" t="str">
        <v>Timothy BjÃ¶rklund</v>
      </c>
      <c r="F1338" s="6" cm="1">
        <f t="array" ref="F1338">AVERAGE(IF($A$2:$A$5044=E1338,$B$2:$B$5044))</f>
        <v>5.8</v>
      </c>
      <c r="G1338" s="6" cm="1">
        <f t="array" ref="G1338">COUNT(IF($A$2:$A$5044=E1338,1))</f>
        <v>1</v>
      </c>
    </row>
    <row r="1339" spans="1:7" x14ac:dyDescent="0.3">
      <c r="A1339" t="s">
        <v>2467</v>
      </c>
      <c r="B1339">
        <v>6.4</v>
      </c>
      <c r="E1339" s="6" t="str">
        <v>FranÃ§ois Girard</v>
      </c>
      <c r="F1339" s="6" cm="1">
        <f t="array" ref="F1339">AVERAGE(IF($A$2:$A$5044=E1339,$B$2:$B$5044))</f>
        <v>7.7</v>
      </c>
      <c r="G1339" s="6" cm="1">
        <f t="array" ref="G1339">COUNT(IF($A$2:$A$5044=E1339,1))</f>
        <v>1</v>
      </c>
    </row>
    <row r="1340" spans="1:7" x14ac:dyDescent="0.3">
      <c r="A1340" t="s">
        <v>1340</v>
      </c>
      <c r="B1340">
        <v>7.4</v>
      </c>
      <c r="E1340" s="6" t="str">
        <v>Scott Kalvert</v>
      </c>
      <c r="F1340" s="6" cm="1">
        <f t="array" ref="F1340">AVERAGE(IF($A$2:$A$5044=E1340,$B$2:$B$5044))</f>
        <v>5.6</v>
      </c>
      <c r="G1340" s="6" cm="1">
        <f t="array" ref="G1340">COUNT(IF($A$2:$A$5044=E1340,1))</f>
        <v>1</v>
      </c>
    </row>
    <row r="1341" spans="1:7" x14ac:dyDescent="0.3">
      <c r="A1341" t="s">
        <v>3136</v>
      </c>
      <c r="B1341">
        <v>6.1</v>
      </c>
      <c r="E1341" s="6" t="str">
        <v>Jason Bateman</v>
      </c>
      <c r="F1341" s="6" cm="1">
        <f t="array" ref="F1341">AVERAGE(IF($A$2:$A$5044=E1341,$B$2:$B$5044))</f>
        <v>6.7</v>
      </c>
      <c r="G1341" s="6" cm="1">
        <f t="array" ref="G1341">COUNT(IF($A$2:$A$5044=E1341,1))</f>
        <v>1</v>
      </c>
    </row>
    <row r="1342" spans="1:7" x14ac:dyDescent="0.3">
      <c r="A1342" t="s">
        <v>3102</v>
      </c>
      <c r="B1342">
        <v>6.5</v>
      </c>
      <c r="E1342" s="6" t="str">
        <v>David Schwimmer</v>
      </c>
      <c r="F1342" s="6" cm="1">
        <f t="array" ref="F1342">AVERAGE(IF($A$2:$A$5044=E1342,$B$2:$B$5044))</f>
        <v>6.8</v>
      </c>
      <c r="G1342" s="6" cm="1">
        <f t="array" ref="G1342">COUNT(IF($A$2:$A$5044=E1342,1))</f>
        <v>2</v>
      </c>
    </row>
    <row r="1343" spans="1:7" x14ac:dyDescent="0.3">
      <c r="A1343" t="s">
        <v>6963</v>
      </c>
      <c r="B1343">
        <v>5.7</v>
      </c>
      <c r="E1343" s="6" t="str">
        <v>Allan Arkush</v>
      </c>
      <c r="F1343" s="6" cm="1">
        <f t="array" ref="F1343">AVERAGE(IF($A$2:$A$5044=E1343,$B$2:$B$5044))</f>
        <v>4.2</v>
      </c>
      <c r="G1343" s="6" cm="1">
        <f t="array" ref="G1343">COUNT(IF($A$2:$A$5044=E1343,1))</f>
        <v>1</v>
      </c>
    </row>
    <row r="1344" spans="1:7" x14ac:dyDescent="0.3">
      <c r="A1344" t="s">
        <v>4903</v>
      </c>
      <c r="B1344">
        <v>5.0999999999999996</v>
      </c>
      <c r="E1344" s="6" t="str">
        <v>Eric Bross</v>
      </c>
      <c r="F1344" s="6" cm="1">
        <f t="array" ref="F1344">AVERAGE(IF($A$2:$A$5044=E1344,$B$2:$B$5044))</f>
        <v>4.8</v>
      </c>
      <c r="G1344" s="6" cm="1">
        <f t="array" ref="G1344">COUNT(IF($A$2:$A$5044=E1344,1))</f>
        <v>2</v>
      </c>
    </row>
    <row r="1345" spans="1:7" x14ac:dyDescent="0.3">
      <c r="A1345" t="s">
        <v>6973</v>
      </c>
      <c r="B1345">
        <v>6.6</v>
      </c>
      <c r="E1345" s="6" t="str">
        <v>Dan Fogelman</v>
      </c>
      <c r="F1345" s="6" cm="1">
        <f t="array" ref="F1345">AVERAGE(IF($A$2:$A$5044=E1345,$B$2:$B$5044))</f>
        <v>7.1</v>
      </c>
      <c r="G1345" s="6" cm="1">
        <f t="array" ref="G1345">COUNT(IF($A$2:$A$5044=E1345,1))</f>
        <v>1</v>
      </c>
    </row>
    <row r="1346" spans="1:7" x14ac:dyDescent="0.3">
      <c r="A1346" t="s">
        <v>6977</v>
      </c>
      <c r="B1346">
        <v>6.5</v>
      </c>
      <c r="E1346" s="6" t="str">
        <v>Jay Duplass</v>
      </c>
      <c r="F1346" s="6" cm="1">
        <f t="array" ref="F1346">AVERAGE(IF($A$2:$A$5044=E1346,$B$2:$B$5044))</f>
        <v>6.35</v>
      </c>
      <c r="G1346" s="6" cm="1">
        <f t="array" ref="G1346">COUNT(IF($A$2:$A$5044=E1346,1))</f>
        <v>4</v>
      </c>
    </row>
    <row r="1347" spans="1:7" x14ac:dyDescent="0.3">
      <c r="A1347" t="s">
        <v>696</v>
      </c>
      <c r="B1347">
        <v>6.9</v>
      </c>
      <c r="E1347" s="6" t="str">
        <v>Luca Guadagnino</v>
      </c>
      <c r="F1347" s="6" cm="1">
        <f t="array" ref="F1347">AVERAGE(IF($A$2:$A$5044=E1347,$B$2:$B$5044))</f>
        <v>7</v>
      </c>
      <c r="G1347" s="6" cm="1">
        <f t="array" ref="G1347">COUNT(IF($A$2:$A$5044=E1347,1))</f>
        <v>1</v>
      </c>
    </row>
    <row r="1348" spans="1:7" x14ac:dyDescent="0.3">
      <c r="B1348">
        <v>7.8</v>
      </c>
      <c r="E1348" s="6" t="str">
        <v>John Putch</v>
      </c>
      <c r="F1348" s="6" cm="1">
        <f t="array" ref="F1348">AVERAGE(IF($A$2:$A$5044=E1348,$B$2:$B$5044))</f>
        <v>5.5</v>
      </c>
      <c r="G1348" s="6" cm="1">
        <f t="array" ref="G1348">COUNT(IF($A$2:$A$5044=E1348,1))</f>
        <v>1</v>
      </c>
    </row>
    <row r="1349" spans="1:7" x14ac:dyDescent="0.3">
      <c r="A1349" t="s">
        <v>6991</v>
      </c>
      <c r="B1349">
        <v>6.4</v>
      </c>
      <c r="E1349" s="6" t="str">
        <v>Peter Medak</v>
      </c>
      <c r="F1349" s="6" cm="1">
        <f t="array" ref="F1349">AVERAGE(IF($A$2:$A$5044=E1349,$B$2:$B$5044))</f>
        <v>6.6</v>
      </c>
      <c r="G1349" s="6" cm="1">
        <f t="array" ref="G1349">COUNT(IF($A$2:$A$5044=E1349,1))</f>
        <v>1</v>
      </c>
    </row>
    <row r="1350" spans="1:7" x14ac:dyDescent="0.3">
      <c r="A1350" t="s">
        <v>6997</v>
      </c>
      <c r="B1350">
        <v>7.6</v>
      </c>
      <c r="E1350" s="6" t="str">
        <v>Terence Davies</v>
      </c>
      <c r="F1350" s="6" cm="1">
        <f t="array" ref="F1350">AVERAGE(IF($A$2:$A$5044=E1350,$B$2:$B$5044))</f>
        <v>7.1</v>
      </c>
      <c r="G1350" s="6" cm="1">
        <f t="array" ref="G1350">COUNT(IF($A$2:$A$5044=E1350,1))</f>
        <v>1</v>
      </c>
    </row>
    <row r="1351" spans="1:7" x14ac:dyDescent="0.3">
      <c r="A1351" t="s">
        <v>741</v>
      </c>
      <c r="B1351">
        <v>5.6</v>
      </c>
      <c r="E1351" s="6" t="str">
        <v>Harley Cokeliss</v>
      </c>
      <c r="F1351" s="6" cm="1">
        <f t="array" ref="F1351">AVERAGE(IF($A$2:$A$5044=E1351,$B$2:$B$5044))</f>
        <v>5.6</v>
      </c>
      <c r="G1351" s="6" cm="1">
        <f t="array" ref="G1351">COUNT(IF($A$2:$A$5044=E1351,1))</f>
        <v>1</v>
      </c>
    </row>
    <row r="1352" spans="1:7" x14ac:dyDescent="0.3">
      <c r="A1352" t="s">
        <v>7005</v>
      </c>
      <c r="B1352">
        <v>6.2</v>
      </c>
      <c r="E1352" s="6" t="str">
        <v>Tom Brady</v>
      </c>
      <c r="F1352" s="6" cm="1">
        <f t="array" ref="F1352">AVERAGE(IF($A$2:$A$5044=E1352,$B$2:$B$5044))</f>
        <v>3.3</v>
      </c>
      <c r="G1352" s="6" cm="1">
        <f t="array" ref="G1352">COUNT(IF($A$2:$A$5044=E1352,1))</f>
        <v>1</v>
      </c>
    </row>
    <row r="1353" spans="1:7" x14ac:dyDescent="0.3">
      <c r="A1353" t="s">
        <v>5133</v>
      </c>
      <c r="B1353">
        <v>4.4000000000000004</v>
      </c>
      <c r="E1353" s="6" t="str">
        <v>Jason Zada</v>
      </c>
      <c r="F1353" s="6" cm="1">
        <f t="array" ref="F1353">AVERAGE(IF($A$2:$A$5044=E1353,$B$2:$B$5044))</f>
        <v>4.8</v>
      </c>
      <c r="G1353" s="6" cm="1">
        <f t="array" ref="G1353">COUNT(IF($A$2:$A$5044=E1353,1))</f>
        <v>1</v>
      </c>
    </row>
    <row r="1354" spans="1:7" x14ac:dyDescent="0.3">
      <c r="A1354" t="s">
        <v>7015</v>
      </c>
      <c r="B1354">
        <v>5.6</v>
      </c>
      <c r="E1354" s="6" t="str">
        <v>Noah Baumbach</v>
      </c>
      <c r="F1354" s="6" cm="1">
        <f t="array" ref="F1354">AVERAGE(IF($A$2:$A$5044=E1354,$B$2:$B$5044))</f>
        <v>7.0333333333333341</v>
      </c>
      <c r="G1354" s="6" cm="1">
        <f t="array" ref="G1354">COUNT(IF($A$2:$A$5044=E1354,1))</f>
        <v>3</v>
      </c>
    </row>
    <row r="1355" spans="1:7" x14ac:dyDescent="0.3">
      <c r="A1355" t="s">
        <v>4203</v>
      </c>
      <c r="B1355">
        <v>5.5</v>
      </c>
      <c r="E1355" s="6" t="str">
        <v>Eric Blakeney</v>
      </c>
      <c r="F1355" s="6" cm="1">
        <f t="array" ref="F1355">AVERAGE(IF($A$2:$A$5044=E1355,$B$2:$B$5044))</f>
        <v>5.7</v>
      </c>
      <c r="G1355" s="6" cm="1">
        <f t="array" ref="G1355">COUNT(IF($A$2:$A$5044=E1355,1))</f>
        <v>1</v>
      </c>
    </row>
    <row r="1356" spans="1:7" x14ac:dyDescent="0.3">
      <c r="A1356" t="s">
        <v>3817</v>
      </c>
      <c r="B1356">
        <v>6.7</v>
      </c>
      <c r="E1356" s="6" t="str">
        <v>Rakesh Roshan</v>
      </c>
      <c r="F1356" s="6" cm="1">
        <f t="array" ref="F1356">AVERAGE(IF($A$2:$A$5044=E1356,$B$2:$B$5044))</f>
        <v>6.3</v>
      </c>
      <c r="G1356" s="6" cm="1">
        <f t="array" ref="G1356">COUNT(IF($A$2:$A$5044=E1356,1))</f>
        <v>1</v>
      </c>
    </row>
    <row r="1357" spans="1:7" x14ac:dyDescent="0.3">
      <c r="A1357" t="s">
        <v>741</v>
      </c>
      <c r="B1357">
        <v>6.1</v>
      </c>
      <c r="E1357" s="6" t="str">
        <v>Derrick Borte</v>
      </c>
      <c r="F1357" s="6" cm="1">
        <f t="array" ref="F1357">AVERAGE(IF($A$2:$A$5044=E1357,$B$2:$B$5044))</f>
        <v>6.5</v>
      </c>
      <c r="G1357" s="6" cm="1">
        <f t="array" ref="G1357">COUNT(IF($A$2:$A$5044=E1357,1))</f>
        <v>1</v>
      </c>
    </row>
    <row r="1358" spans="1:7" x14ac:dyDescent="0.3">
      <c r="A1358" t="s">
        <v>4437</v>
      </c>
      <c r="B1358">
        <v>6.2</v>
      </c>
      <c r="E1358" s="6" t="str">
        <v>Richard Kwietniowski</v>
      </c>
      <c r="F1358" s="6" cm="1">
        <f t="array" ref="F1358">AVERAGE(IF($A$2:$A$5044=E1358,$B$2:$B$5044))</f>
        <v>7.15</v>
      </c>
      <c r="G1358" s="6" cm="1">
        <f t="array" ref="G1358">COUNT(IF($A$2:$A$5044=E1358,1))</f>
        <v>2</v>
      </c>
    </row>
    <row r="1359" spans="1:7" x14ac:dyDescent="0.3">
      <c r="A1359" t="s">
        <v>7037</v>
      </c>
      <c r="B1359">
        <v>7.3</v>
      </c>
      <c r="E1359" s="6" t="str">
        <v>Bob Odenkirk</v>
      </c>
      <c r="F1359" s="6" cm="1">
        <f t="array" ref="F1359">AVERAGE(IF($A$2:$A$5044=E1359,$B$2:$B$5044))</f>
        <v>5.65</v>
      </c>
      <c r="G1359" s="6" cm="1">
        <f t="array" ref="G1359">COUNT(IF($A$2:$A$5044=E1359,1))</f>
        <v>2</v>
      </c>
    </row>
    <row r="1360" spans="1:7" x14ac:dyDescent="0.3">
      <c r="A1360" t="s">
        <v>187</v>
      </c>
      <c r="B1360">
        <v>6.6</v>
      </c>
      <c r="E1360" s="6" t="str">
        <v>Joshua Seftel</v>
      </c>
      <c r="F1360" s="6" cm="1">
        <f t="array" ref="F1360">AVERAGE(IF($A$2:$A$5044=E1360,$B$2:$B$5044))</f>
        <v>5.7</v>
      </c>
      <c r="G1360" s="6" cm="1">
        <f t="array" ref="G1360">COUNT(IF($A$2:$A$5044=E1360,1))</f>
        <v>1</v>
      </c>
    </row>
    <row r="1361" spans="1:7" x14ac:dyDescent="0.3">
      <c r="A1361" t="s">
        <v>5367</v>
      </c>
      <c r="B1361">
        <v>8.1999999999999993</v>
      </c>
      <c r="E1361" s="6" t="str">
        <v>Vincent Gallo</v>
      </c>
      <c r="F1361" s="6" cm="1">
        <f t="array" ref="F1361">AVERAGE(IF($A$2:$A$5044=E1361,$B$2:$B$5044))</f>
        <v>6.25</v>
      </c>
      <c r="G1361" s="6" cm="1">
        <f t="array" ref="G1361">COUNT(IF($A$2:$A$5044=E1361,1))</f>
        <v>2</v>
      </c>
    </row>
    <row r="1362" spans="1:7" x14ac:dyDescent="0.3">
      <c r="A1362" t="s">
        <v>1394</v>
      </c>
      <c r="B1362">
        <v>6.4</v>
      </c>
      <c r="E1362" s="6" t="str">
        <v>Claude Chabrol</v>
      </c>
      <c r="F1362" s="6" cm="1">
        <f t="array" ref="F1362">AVERAGE(IF($A$2:$A$5044=E1362,$B$2:$B$5044))</f>
        <v>6.6</v>
      </c>
      <c r="G1362" s="6" cm="1">
        <f t="array" ref="G1362">COUNT(IF($A$2:$A$5044=E1362,1))</f>
        <v>2</v>
      </c>
    </row>
    <row r="1363" spans="1:7" x14ac:dyDescent="0.3">
      <c r="A1363" t="s">
        <v>7057</v>
      </c>
      <c r="B1363">
        <v>6.4</v>
      </c>
      <c r="E1363" s="6" t="str">
        <v>Jon Stewart</v>
      </c>
      <c r="F1363" s="6" cm="1">
        <f t="array" ref="F1363">AVERAGE(IF($A$2:$A$5044=E1363,$B$2:$B$5044))</f>
        <v>6.6</v>
      </c>
      <c r="G1363" s="6" cm="1">
        <f t="array" ref="G1363">COUNT(IF($A$2:$A$5044=E1363,1))</f>
        <v>1</v>
      </c>
    </row>
    <row r="1364" spans="1:7" x14ac:dyDescent="0.3">
      <c r="A1364" t="s">
        <v>7064</v>
      </c>
      <c r="B1364">
        <v>5.2</v>
      </c>
      <c r="E1364" s="6" t="str">
        <v>Bigas Luna</v>
      </c>
      <c r="F1364" s="6" cm="1">
        <f t="array" ref="F1364">AVERAGE(IF($A$2:$A$5044=E1364,$B$2:$B$5044))</f>
        <v>6.8</v>
      </c>
      <c r="G1364" s="6" cm="1">
        <f t="array" ref="G1364">COUNT(IF($A$2:$A$5044=E1364,1))</f>
        <v>1</v>
      </c>
    </row>
    <row r="1365" spans="1:7" x14ac:dyDescent="0.3">
      <c r="A1365" t="s">
        <v>3117</v>
      </c>
      <c r="B1365">
        <v>6.5</v>
      </c>
      <c r="E1365" s="6" t="str">
        <v>Ralph Fiennes</v>
      </c>
      <c r="F1365" s="6" cm="1">
        <f t="array" ref="F1365">AVERAGE(IF($A$2:$A$5044=E1365,$B$2:$B$5044))</f>
        <v>6.2</v>
      </c>
      <c r="G1365" s="6" cm="1">
        <f t="array" ref="G1365">COUNT(IF($A$2:$A$5044=E1365,1))</f>
        <v>1</v>
      </c>
    </row>
    <row r="1366" spans="1:7" x14ac:dyDescent="0.3">
      <c r="A1366" t="s">
        <v>7076</v>
      </c>
      <c r="B1366">
        <v>7.1</v>
      </c>
      <c r="E1366" s="6" t="str">
        <v>Dan Harris</v>
      </c>
      <c r="F1366" s="6" cm="1">
        <f t="array" ref="F1366">AVERAGE(IF($A$2:$A$5044=E1366,$B$2:$B$5044))</f>
        <v>7.3</v>
      </c>
      <c r="G1366" s="6" cm="1">
        <f t="array" ref="G1366">COUNT(IF($A$2:$A$5044=E1366,1))</f>
        <v>1</v>
      </c>
    </row>
    <row r="1367" spans="1:7" x14ac:dyDescent="0.3">
      <c r="A1367" t="s">
        <v>7083</v>
      </c>
      <c r="B1367">
        <v>4.8</v>
      </c>
      <c r="E1367" s="6" t="str">
        <v>Mel Smith</v>
      </c>
      <c r="F1367" s="6" cm="1">
        <f t="array" ref="F1367">AVERAGE(IF($A$2:$A$5044=E1367,$B$2:$B$5044))</f>
        <v>6.2</v>
      </c>
      <c r="G1367" s="6" cm="1">
        <f t="array" ref="G1367">COUNT(IF($A$2:$A$5044=E1367,1))</f>
        <v>1</v>
      </c>
    </row>
    <row r="1368" spans="1:7" x14ac:dyDescent="0.3">
      <c r="A1368" t="s">
        <v>5164</v>
      </c>
      <c r="B1368">
        <v>7.3</v>
      </c>
      <c r="E1368" s="6" t="str">
        <v>Bobcat Goldthwait</v>
      </c>
      <c r="F1368" s="6" cm="1">
        <f t="array" ref="F1368">AVERAGE(IF($A$2:$A$5044=E1368,$B$2:$B$5044))</f>
        <v>6.9</v>
      </c>
      <c r="G1368" s="6" cm="1">
        <f t="array" ref="G1368">COUNT(IF($A$2:$A$5044=E1368,1))</f>
        <v>1</v>
      </c>
    </row>
    <row r="1369" spans="1:7" x14ac:dyDescent="0.3">
      <c r="A1369" t="s">
        <v>7094</v>
      </c>
      <c r="B1369">
        <v>5.2</v>
      </c>
      <c r="E1369" s="6" t="str">
        <v>Jake Scott</v>
      </c>
      <c r="F1369" s="6" cm="1">
        <f t="array" ref="F1369">AVERAGE(IF($A$2:$A$5044=E1369,$B$2:$B$5044))</f>
        <v>7</v>
      </c>
      <c r="G1369" s="6" cm="1">
        <f t="array" ref="G1369">COUNT(IF($A$2:$A$5044=E1369,1))</f>
        <v>1</v>
      </c>
    </row>
    <row r="1370" spans="1:7" x14ac:dyDescent="0.3">
      <c r="A1370" t="s">
        <v>7100</v>
      </c>
      <c r="B1370">
        <v>7.7</v>
      </c>
      <c r="E1370" s="6" t="str">
        <v>Alan Metter</v>
      </c>
      <c r="F1370" s="6" cm="1">
        <f t="array" ref="F1370">AVERAGE(IF($A$2:$A$5044=E1370,$B$2:$B$5044))</f>
        <v>3.3</v>
      </c>
      <c r="G1370" s="6" cm="1">
        <f t="array" ref="G1370">COUNT(IF($A$2:$A$5044=E1370,1))</f>
        <v>1</v>
      </c>
    </row>
    <row r="1371" spans="1:7" x14ac:dyDescent="0.3">
      <c r="A1371" t="s">
        <v>6002</v>
      </c>
      <c r="B1371">
        <v>7.6</v>
      </c>
      <c r="E1371" s="6" t="str">
        <v>Rafa Lara</v>
      </c>
      <c r="F1371" s="6" cm="1">
        <f t="array" ref="F1371">AVERAGE(IF($A$2:$A$5044=E1371,$B$2:$B$5044))</f>
        <v>6.2</v>
      </c>
      <c r="G1371" s="6" cm="1">
        <f t="array" ref="G1371">COUNT(IF($A$2:$A$5044=E1371,1))</f>
        <v>1</v>
      </c>
    </row>
    <row r="1372" spans="1:7" x14ac:dyDescent="0.3">
      <c r="A1372" t="s">
        <v>7109</v>
      </c>
      <c r="B1372">
        <v>5.7</v>
      </c>
      <c r="E1372" s="6" t="str">
        <v>Arthur Hiller</v>
      </c>
      <c r="F1372" s="6" cm="1">
        <f t="array" ref="F1372">AVERAGE(IF($A$2:$A$5044=E1372,$B$2:$B$5044))</f>
        <v>3.5</v>
      </c>
      <c r="G1372" s="6" cm="1">
        <f t="array" ref="G1372">COUNT(IF($A$2:$A$5044=E1372,1))</f>
        <v>1</v>
      </c>
    </row>
    <row r="1373" spans="1:7" x14ac:dyDescent="0.3">
      <c r="A1373" t="s">
        <v>7113</v>
      </c>
      <c r="B1373">
        <v>7</v>
      </c>
      <c r="E1373" s="6" t="str">
        <v>Michael Meredith</v>
      </c>
      <c r="F1373" s="6" cm="1">
        <f t="array" ref="F1373">AVERAGE(IF($A$2:$A$5044=E1373,$B$2:$B$5044))</f>
        <v>5.5</v>
      </c>
      <c r="G1373" s="6" cm="1">
        <f t="array" ref="G1373">COUNT(IF($A$2:$A$5044=E1373,1))</f>
        <v>1</v>
      </c>
    </row>
    <row r="1374" spans="1:7" x14ac:dyDescent="0.3">
      <c r="A1374" t="s">
        <v>7117</v>
      </c>
      <c r="B1374">
        <v>6</v>
      </c>
      <c r="E1374" s="6" t="str">
        <v>Julio DePietro</v>
      </c>
      <c r="F1374" s="6" cm="1">
        <f t="array" ref="F1374">AVERAGE(IF($A$2:$A$5044=E1374,$B$2:$B$5044))</f>
        <v>5.9</v>
      </c>
      <c r="G1374" s="6" cm="1">
        <f t="array" ref="G1374">COUNT(IF($A$2:$A$5044=E1374,1))</f>
        <v>1</v>
      </c>
    </row>
    <row r="1375" spans="1:7" x14ac:dyDescent="0.3">
      <c r="A1375" t="s">
        <v>850</v>
      </c>
      <c r="B1375">
        <v>8.1</v>
      </c>
      <c r="E1375" s="6" t="str">
        <v>Katherine Dieckmann</v>
      </c>
      <c r="F1375" s="6" cm="1">
        <f t="array" ref="F1375">AVERAGE(IF($A$2:$A$5044=E1375,$B$2:$B$5044))</f>
        <v>4.7</v>
      </c>
      <c r="G1375" s="6" cm="1">
        <f t="array" ref="G1375">COUNT(IF($A$2:$A$5044=E1375,1))</f>
        <v>1</v>
      </c>
    </row>
    <row r="1376" spans="1:7" x14ac:dyDescent="0.3">
      <c r="A1376" t="s">
        <v>7076</v>
      </c>
      <c r="B1376">
        <v>8</v>
      </c>
      <c r="E1376" s="6" t="str">
        <v>Kim Farrant</v>
      </c>
      <c r="F1376" s="6" cm="1">
        <f t="array" ref="F1376">AVERAGE(IF($A$2:$A$5044=E1376,$B$2:$B$5044))</f>
        <v>5.2</v>
      </c>
      <c r="G1376" s="6" cm="1">
        <f t="array" ref="G1376">COUNT(IF($A$2:$A$5044=E1376,1))</f>
        <v>1</v>
      </c>
    </row>
    <row r="1377" spans="1:7" x14ac:dyDescent="0.3">
      <c r="A1377" t="s">
        <v>7134</v>
      </c>
      <c r="B1377">
        <v>5.6</v>
      </c>
      <c r="E1377" s="6" t="str">
        <v>Scott Marshall</v>
      </c>
      <c r="F1377" s="6" cm="1">
        <f t="array" ref="F1377">AVERAGE(IF($A$2:$A$5044=E1377,$B$2:$B$5044))</f>
        <v>4.6500000000000004</v>
      </c>
      <c r="G1377" s="6" cm="1">
        <f t="array" ref="G1377">COUNT(IF($A$2:$A$5044=E1377,1))</f>
        <v>2</v>
      </c>
    </row>
    <row r="1378" spans="1:7" x14ac:dyDescent="0.3">
      <c r="A1378" t="s">
        <v>7138</v>
      </c>
      <c r="B1378">
        <v>6.1</v>
      </c>
      <c r="E1378" s="6" t="str">
        <v>Ãlex de la Iglesia</v>
      </c>
      <c r="F1378" s="6" cm="1">
        <f t="array" ref="F1378">AVERAGE(IF($A$2:$A$5044=E1378,$B$2:$B$5044))</f>
        <v>6.1</v>
      </c>
      <c r="G1378" s="6" cm="1">
        <f t="array" ref="G1378">COUNT(IF($A$2:$A$5044=E1378,1))</f>
        <v>1</v>
      </c>
    </row>
    <row r="1379" spans="1:7" x14ac:dyDescent="0.3">
      <c r="A1379" t="s">
        <v>7142</v>
      </c>
      <c r="B1379">
        <v>6.9</v>
      </c>
      <c r="E1379" s="6" t="str">
        <v>Andrew Traucki</v>
      </c>
      <c r="F1379" s="6" cm="1">
        <f t="array" ref="F1379">AVERAGE(IF($A$2:$A$5044=E1379,$B$2:$B$5044))</f>
        <v>5.8</v>
      </c>
      <c r="G1379" s="6" cm="1">
        <f t="array" ref="G1379">COUNT(IF($A$2:$A$5044=E1379,1))</f>
        <v>1</v>
      </c>
    </row>
    <row r="1380" spans="1:7" x14ac:dyDescent="0.3">
      <c r="A1380" t="s">
        <v>6148</v>
      </c>
      <c r="B1380">
        <v>5.2</v>
      </c>
      <c r="E1380" s="6" t="str">
        <v>Michael Clancy</v>
      </c>
      <c r="F1380" s="6" cm="1">
        <f t="array" ref="F1380">AVERAGE(IF($A$2:$A$5044=E1380,$B$2:$B$5044))</f>
        <v>6.7</v>
      </c>
      <c r="G1380" s="6" cm="1">
        <f t="array" ref="G1380">COUNT(IF($A$2:$A$5044=E1380,1))</f>
        <v>1</v>
      </c>
    </row>
    <row r="1381" spans="1:7" x14ac:dyDescent="0.3">
      <c r="A1381" t="s">
        <v>6396</v>
      </c>
      <c r="B1381">
        <v>7</v>
      </c>
      <c r="E1381" s="6" t="str">
        <v>Robert Adetuyi</v>
      </c>
      <c r="F1381" s="6" cm="1">
        <f t="array" ref="F1381">AVERAGE(IF($A$2:$A$5044=E1381,$B$2:$B$5044))</f>
        <v>4.5</v>
      </c>
      <c r="G1381" s="6" cm="1">
        <f t="array" ref="G1381">COUNT(IF($A$2:$A$5044=E1381,1))</f>
        <v>1</v>
      </c>
    </row>
    <row r="1382" spans="1:7" x14ac:dyDescent="0.3">
      <c r="A1382" t="s">
        <v>2656</v>
      </c>
      <c r="B1382">
        <v>6.3</v>
      </c>
      <c r="E1382" s="6" t="str">
        <v>Kari Skogland</v>
      </c>
      <c r="F1382" s="6" cm="1">
        <f t="array" ref="F1382">AVERAGE(IF($A$2:$A$5044=E1382,$B$2:$B$5044))</f>
        <v>6.9</v>
      </c>
      <c r="G1382" s="6" cm="1">
        <f t="array" ref="G1382">COUNT(IF($A$2:$A$5044=E1382,1))</f>
        <v>1</v>
      </c>
    </row>
    <row r="1383" spans="1:7" x14ac:dyDescent="0.3">
      <c r="A1383" t="s">
        <v>5059</v>
      </c>
      <c r="B1383">
        <v>7</v>
      </c>
      <c r="E1383" s="6" t="str">
        <v>Taedong Park</v>
      </c>
      <c r="F1383" s="6" cm="1">
        <f t="array" ref="F1383">AVERAGE(IF($A$2:$A$5044=E1383,$B$2:$B$5044))</f>
        <v>4.8</v>
      </c>
      <c r="G1383" s="6" cm="1">
        <f t="array" ref="G1383">COUNT(IF($A$2:$A$5044=E1383,1))</f>
        <v>1</v>
      </c>
    </row>
    <row r="1384" spans="1:7" x14ac:dyDescent="0.3">
      <c r="A1384" t="s">
        <v>7164</v>
      </c>
      <c r="B1384">
        <v>5.3</v>
      </c>
      <c r="E1384" s="6" t="str">
        <v>Benedikt Erlingsson</v>
      </c>
      <c r="F1384" s="6" cm="1">
        <f t="array" ref="F1384">AVERAGE(IF($A$2:$A$5044=E1384,$B$2:$B$5044))</f>
        <v>6.9</v>
      </c>
      <c r="G1384" s="6" cm="1">
        <f t="array" ref="G1384">COUNT(IF($A$2:$A$5044=E1384,1))</f>
        <v>1</v>
      </c>
    </row>
    <row r="1385" spans="1:7" x14ac:dyDescent="0.3">
      <c r="A1385" t="s">
        <v>646</v>
      </c>
      <c r="B1385">
        <v>6.9</v>
      </c>
      <c r="E1385" s="6" t="str">
        <v>Gurinder Chadha</v>
      </c>
      <c r="F1385" s="6" cm="1">
        <f t="array" ref="F1385">AVERAGE(IF($A$2:$A$5044=E1385,$B$2:$B$5044))</f>
        <v>6.1000000000000005</v>
      </c>
      <c r="G1385" s="6" cm="1">
        <f t="array" ref="G1385">COUNT(IF($A$2:$A$5044=E1385,1))</f>
        <v>3</v>
      </c>
    </row>
    <row r="1386" spans="1:7" x14ac:dyDescent="0.3">
      <c r="A1386" t="s">
        <v>7174</v>
      </c>
      <c r="B1386">
        <v>6.2</v>
      </c>
      <c r="E1386" s="6" t="str">
        <v>Jason Connery</v>
      </c>
      <c r="F1386" s="6" cm="1">
        <f t="array" ref="F1386">AVERAGE(IF($A$2:$A$5044=E1386,$B$2:$B$5044))</f>
        <v>3.8</v>
      </c>
      <c r="G1386" s="6" cm="1">
        <f t="array" ref="G1386">COUNT(IF($A$2:$A$5044=E1386,1))</f>
        <v>1</v>
      </c>
    </row>
    <row r="1387" spans="1:7" x14ac:dyDescent="0.3">
      <c r="A1387" t="s">
        <v>7181</v>
      </c>
      <c r="B1387">
        <v>6.4</v>
      </c>
      <c r="E1387" s="6" t="str">
        <v>Vic Sarin</v>
      </c>
      <c r="F1387" s="6" cm="1">
        <f t="array" ref="F1387">AVERAGE(IF($A$2:$A$5044=E1387,$B$2:$B$5044))</f>
        <v>7.1</v>
      </c>
      <c r="G1387" s="6" cm="1">
        <f t="array" ref="G1387">COUNT(IF($A$2:$A$5044=E1387,1))</f>
        <v>2</v>
      </c>
    </row>
    <row r="1388" spans="1:7" x14ac:dyDescent="0.3">
      <c r="A1388" t="s">
        <v>7142</v>
      </c>
      <c r="B1388">
        <v>6.4</v>
      </c>
      <c r="E1388" s="6" t="str">
        <v>Jim Issa</v>
      </c>
      <c r="F1388" s="6" cm="1">
        <f t="array" ref="F1388">AVERAGE(IF($A$2:$A$5044=E1388,$B$2:$B$5044))</f>
        <v>5.2</v>
      </c>
      <c r="G1388" s="6" cm="1">
        <f t="array" ref="G1388">COUNT(IF($A$2:$A$5044=E1388,1))</f>
        <v>1</v>
      </c>
    </row>
    <row r="1389" spans="1:7" x14ac:dyDescent="0.3">
      <c r="A1389" t="s">
        <v>4712</v>
      </c>
      <c r="B1389">
        <v>5.7</v>
      </c>
      <c r="E1389" s="6" t="str">
        <v>William Phillips</v>
      </c>
      <c r="F1389" s="6" cm="1">
        <f t="array" ref="F1389">AVERAGE(IF($A$2:$A$5044=E1389,$B$2:$B$5044))</f>
        <v>6.5</v>
      </c>
      <c r="G1389" s="6" cm="1">
        <f t="array" ref="G1389">COUNT(IF($A$2:$A$5044=E1389,1))</f>
        <v>1</v>
      </c>
    </row>
    <row r="1390" spans="1:7" x14ac:dyDescent="0.3">
      <c r="A1390" t="s">
        <v>3088</v>
      </c>
      <c r="B1390">
        <v>6.1</v>
      </c>
      <c r="E1390" s="6" t="str">
        <v>Andy Garcia</v>
      </c>
      <c r="F1390" s="6" cm="1">
        <f t="array" ref="F1390">AVERAGE(IF($A$2:$A$5044=E1390,$B$2:$B$5044))</f>
        <v>6.7</v>
      </c>
      <c r="G1390" s="6" cm="1">
        <f t="array" ref="G1390">COUNT(IF($A$2:$A$5044=E1390,1))</f>
        <v>1</v>
      </c>
    </row>
    <row r="1391" spans="1:7" x14ac:dyDescent="0.3">
      <c r="A1391" t="s">
        <v>3347</v>
      </c>
      <c r="B1391">
        <v>5.4</v>
      </c>
      <c r="E1391" s="6" t="str">
        <v>Sarik Andreasyan</v>
      </c>
      <c r="F1391" s="6" cm="1">
        <f t="array" ref="F1391">AVERAGE(IF($A$2:$A$5044=E1391,$B$2:$B$5044))</f>
        <v>5.2</v>
      </c>
      <c r="G1391" s="6" cm="1">
        <f t="array" ref="G1391">COUNT(IF($A$2:$A$5044=E1391,1))</f>
        <v>1</v>
      </c>
    </row>
    <row r="1392" spans="1:7" x14ac:dyDescent="0.3">
      <c r="A1392" t="s">
        <v>3891</v>
      </c>
      <c r="B1392">
        <v>6.7</v>
      </c>
      <c r="E1392" s="6" t="str">
        <v>Julian Gilbey</v>
      </c>
      <c r="F1392" s="6" cm="1">
        <f t="array" ref="F1392">AVERAGE(IF($A$2:$A$5044=E1392,$B$2:$B$5044))</f>
        <v>6.15</v>
      </c>
      <c r="G1392" s="6" cm="1">
        <f t="array" ref="G1392">COUNT(IF($A$2:$A$5044=E1392,1))</f>
        <v>2</v>
      </c>
    </row>
    <row r="1393" spans="1:7" x14ac:dyDescent="0.3">
      <c r="A1393" t="s">
        <v>7204</v>
      </c>
      <c r="B1393">
        <v>6.8</v>
      </c>
      <c r="E1393" s="6" t="str">
        <v>Gary Sherman</v>
      </c>
      <c r="F1393" s="6" cm="1">
        <f t="array" ref="F1393">AVERAGE(IF($A$2:$A$5044=E1393,$B$2:$B$5044))</f>
        <v>4.5</v>
      </c>
      <c r="G1393" s="6" cm="1">
        <f t="array" ref="G1393">COUNT(IF($A$2:$A$5044=E1393,1))</f>
        <v>1</v>
      </c>
    </row>
    <row r="1394" spans="1:7" x14ac:dyDescent="0.3">
      <c r="A1394" t="s">
        <v>3523</v>
      </c>
      <c r="B1394">
        <v>6</v>
      </c>
      <c r="E1394" s="6" t="str">
        <v>Valeri Milev</v>
      </c>
      <c r="F1394" s="6" cm="1">
        <f t="array" ref="F1394">AVERAGE(IF($A$2:$A$5044=E1394,$B$2:$B$5044))</f>
        <v>5.0999999999999996</v>
      </c>
      <c r="G1394" s="6" cm="1">
        <f t="array" ref="G1394">COUNT(IF($A$2:$A$5044=E1394,1))</f>
        <v>1</v>
      </c>
    </row>
    <row r="1395" spans="1:7" x14ac:dyDescent="0.3">
      <c r="A1395" t="s">
        <v>5349</v>
      </c>
      <c r="B1395">
        <v>7.8</v>
      </c>
      <c r="E1395" s="6" t="str">
        <v>Stanley Kramer</v>
      </c>
      <c r="F1395" s="6" cm="1">
        <f t="array" ref="F1395">AVERAGE(IF($A$2:$A$5044=E1395,$B$2:$B$5044))</f>
        <v>7.95</v>
      </c>
      <c r="G1395" s="6" cm="1">
        <f t="array" ref="G1395">COUNT(IF($A$2:$A$5044=E1395,1))</f>
        <v>2</v>
      </c>
    </row>
    <row r="1396" spans="1:7" x14ac:dyDescent="0.3">
      <c r="A1396" t="s">
        <v>5314</v>
      </c>
      <c r="B1396">
        <v>5.3</v>
      </c>
      <c r="E1396" s="6" t="str">
        <v>Pedro AlmodÃ³var</v>
      </c>
      <c r="F1396" s="6" cm="1">
        <f t="array" ref="F1396">AVERAGE(IF($A$2:$A$5044=E1396,$B$2:$B$5044))</f>
        <v>7.6</v>
      </c>
      <c r="G1396" s="6" cm="1">
        <f t="array" ref="G1396">COUNT(IF($A$2:$A$5044=E1396,1))</f>
        <v>1</v>
      </c>
    </row>
    <row r="1397" spans="1:7" x14ac:dyDescent="0.3">
      <c r="A1397" t="s">
        <v>1453</v>
      </c>
      <c r="B1397">
        <v>4.5</v>
      </c>
      <c r="E1397" s="6" t="str">
        <v>Gerald Potterton</v>
      </c>
      <c r="F1397" s="6" cm="1">
        <f t="array" ref="F1397">AVERAGE(IF($A$2:$A$5044=E1397,$B$2:$B$5044))</f>
        <v>6.7</v>
      </c>
      <c r="G1397" s="6" cm="1">
        <f t="array" ref="G1397">COUNT(IF($A$2:$A$5044=E1397,1))</f>
        <v>1</v>
      </c>
    </row>
    <row r="1398" spans="1:7" x14ac:dyDescent="0.3">
      <c r="A1398" t="s">
        <v>7227</v>
      </c>
      <c r="B1398">
        <v>5.4</v>
      </c>
      <c r="E1398" s="6" t="str">
        <v>Anurag Basu</v>
      </c>
      <c r="F1398" s="6" cm="1">
        <f t="array" ref="F1398">AVERAGE(IF($A$2:$A$5044=E1398,$B$2:$B$5044))</f>
        <v>6</v>
      </c>
      <c r="G1398" s="6" cm="1">
        <f t="array" ref="G1398">COUNT(IF($A$2:$A$5044=E1398,1))</f>
        <v>1</v>
      </c>
    </row>
    <row r="1399" spans="1:7" x14ac:dyDescent="0.3">
      <c r="A1399" t="s">
        <v>2542</v>
      </c>
      <c r="B1399">
        <v>7.8</v>
      </c>
      <c r="E1399" s="6" t="str">
        <v>Kriv Stenders</v>
      </c>
      <c r="F1399" s="6" cm="1">
        <f t="array" ref="F1399">AVERAGE(IF($A$2:$A$5044=E1399,$B$2:$B$5044))</f>
        <v>7.5</v>
      </c>
      <c r="G1399" s="6" cm="1">
        <f t="array" ref="G1399">COUNT(IF($A$2:$A$5044=E1399,1))</f>
        <v>1</v>
      </c>
    </row>
    <row r="1400" spans="1:7" x14ac:dyDescent="0.3">
      <c r="A1400" t="s">
        <v>7234</v>
      </c>
      <c r="B1400">
        <v>7.2</v>
      </c>
      <c r="E1400" s="6" t="str">
        <v>Yash Chopra</v>
      </c>
      <c r="F1400" s="6" cm="1">
        <f t="array" ref="F1400">AVERAGE(IF($A$2:$A$5044=E1400,$B$2:$B$5044))</f>
        <v>7.4</v>
      </c>
      <c r="G1400" s="6" cm="1">
        <f t="array" ref="G1400">COUNT(IF($A$2:$A$5044=E1400,1))</f>
        <v>2</v>
      </c>
    </row>
    <row r="1401" spans="1:7" x14ac:dyDescent="0.3">
      <c r="A1401" t="s">
        <v>1965</v>
      </c>
      <c r="B1401">
        <v>6.6</v>
      </c>
      <c r="E1401" s="6" t="str">
        <v>Floria Sigismondi</v>
      </c>
      <c r="F1401" s="6" cm="1">
        <f t="array" ref="F1401">AVERAGE(IF($A$2:$A$5044=E1401,$B$2:$B$5044))</f>
        <v>6.6</v>
      </c>
      <c r="G1401" s="6" cm="1">
        <f t="array" ref="G1401">COUNT(IF($A$2:$A$5044=E1401,1))</f>
        <v>1</v>
      </c>
    </row>
    <row r="1402" spans="1:7" x14ac:dyDescent="0.3">
      <c r="A1402" t="s">
        <v>255</v>
      </c>
      <c r="B1402">
        <v>7.6</v>
      </c>
      <c r="E1402" s="6" t="str">
        <v>Ferzan Ozpetek</v>
      </c>
      <c r="F1402" s="6" cm="1">
        <f t="array" ref="F1402">AVERAGE(IF($A$2:$A$5044=E1402,$B$2:$B$5044))</f>
        <v>7.3</v>
      </c>
      <c r="G1402" s="6" cm="1">
        <f t="array" ref="G1402">COUNT(IF($A$2:$A$5044=E1402,1))</f>
        <v>1</v>
      </c>
    </row>
    <row r="1403" spans="1:7" x14ac:dyDescent="0.3">
      <c r="A1403" t="s">
        <v>576</v>
      </c>
      <c r="B1403">
        <v>5.9</v>
      </c>
      <c r="E1403" s="6" t="str">
        <v>Kris Isacsson</v>
      </c>
      <c r="F1403" s="6" cm="1">
        <f t="array" ref="F1403">AVERAGE(IF($A$2:$A$5044=E1403,$B$2:$B$5044))</f>
        <v>4.9000000000000004</v>
      </c>
      <c r="G1403" s="6" cm="1">
        <f t="array" ref="G1403">COUNT(IF($A$2:$A$5044=E1403,1))</f>
        <v>1</v>
      </c>
    </row>
    <row r="1404" spans="1:7" x14ac:dyDescent="0.3">
      <c r="A1404" t="s">
        <v>1058</v>
      </c>
      <c r="B1404">
        <v>6.7</v>
      </c>
      <c r="E1404" s="6" t="str">
        <v>Ben Younger</v>
      </c>
      <c r="F1404" s="6" cm="1">
        <f t="array" ref="F1404">AVERAGE(IF($A$2:$A$5044=E1404,$B$2:$B$5044))</f>
        <v>7</v>
      </c>
      <c r="G1404" s="6" cm="1">
        <f t="array" ref="G1404">COUNT(IF($A$2:$A$5044=E1404,1))</f>
        <v>1</v>
      </c>
    </row>
    <row r="1405" spans="1:7" x14ac:dyDescent="0.3">
      <c r="A1405" t="s">
        <v>2054</v>
      </c>
      <c r="B1405">
        <v>7.7</v>
      </c>
      <c r="E1405" s="6" t="str">
        <v>Daniel Taplitz</v>
      </c>
      <c r="F1405" s="6" cm="1">
        <f t="array" ref="F1405">AVERAGE(IF($A$2:$A$5044=E1405,$B$2:$B$5044))</f>
        <v>5.5</v>
      </c>
      <c r="G1405" s="6" cm="1">
        <f t="array" ref="G1405">COUNT(IF($A$2:$A$5044=E1405,1))</f>
        <v>1</v>
      </c>
    </row>
    <row r="1406" spans="1:7" x14ac:dyDescent="0.3">
      <c r="B1406">
        <v>5.8</v>
      </c>
      <c r="E1406" s="6" t="str">
        <v>Tamara Jenkins</v>
      </c>
      <c r="F1406" s="6" cm="1">
        <f t="array" ref="F1406">AVERAGE(IF($A$2:$A$5044=E1406,$B$2:$B$5044))</f>
        <v>6.9</v>
      </c>
      <c r="G1406" s="6" cm="1">
        <f t="array" ref="G1406">COUNT(IF($A$2:$A$5044=E1406,1))</f>
        <v>2</v>
      </c>
    </row>
    <row r="1407" spans="1:7" x14ac:dyDescent="0.3">
      <c r="A1407" t="s">
        <v>4903</v>
      </c>
      <c r="B1407">
        <v>5.4</v>
      </c>
      <c r="E1407" s="6" t="str">
        <v>Linda Mendoza</v>
      </c>
      <c r="F1407" s="6" cm="1">
        <f t="array" ref="F1407">AVERAGE(IF($A$2:$A$5044=E1407,$B$2:$B$5044))</f>
        <v>4.8</v>
      </c>
      <c r="G1407" s="6" cm="1">
        <f t="array" ref="G1407">COUNT(IF($A$2:$A$5044=E1407,1))</f>
        <v>1</v>
      </c>
    </row>
    <row r="1408" spans="1:7" x14ac:dyDescent="0.3">
      <c r="A1408" t="s">
        <v>2599</v>
      </c>
      <c r="B1408">
        <v>6.9</v>
      </c>
      <c r="E1408" s="6" t="str">
        <v>Hart Bochner</v>
      </c>
      <c r="F1408" s="6" cm="1">
        <f t="array" ref="F1408">AVERAGE(IF($A$2:$A$5044=E1408,$B$2:$B$5044))</f>
        <v>6.5</v>
      </c>
      <c r="G1408" s="6" cm="1">
        <f t="array" ref="G1408">COUNT(IF($A$2:$A$5044=E1408,1))</f>
        <v>1</v>
      </c>
    </row>
    <row r="1409" spans="1:7" x14ac:dyDescent="0.3">
      <c r="A1409" t="s">
        <v>7113</v>
      </c>
      <c r="B1409">
        <v>7.7</v>
      </c>
      <c r="E1409" s="6" t="str">
        <v>Stewart Raffill</v>
      </c>
      <c r="F1409" s="6" cm="1">
        <f t="array" ref="F1409">AVERAGE(IF($A$2:$A$5044=E1409,$B$2:$B$5044))</f>
        <v>4.55</v>
      </c>
      <c r="G1409" s="6" cm="1">
        <f t="array" ref="G1409">COUNT(IF($A$2:$A$5044=E1409,1))</f>
        <v>2</v>
      </c>
    </row>
    <row r="1410" spans="1:7" x14ac:dyDescent="0.3">
      <c r="A1410" t="s">
        <v>3930</v>
      </c>
      <c r="B1410">
        <v>6.8</v>
      </c>
      <c r="E1410" s="6" t="str">
        <v>Hong-jin Na</v>
      </c>
      <c r="F1410" s="6" cm="1">
        <f t="array" ref="F1410">AVERAGE(IF($A$2:$A$5044=E1410,$B$2:$B$5044))</f>
        <v>7.7</v>
      </c>
      <c r="G1410" s="6" cm="1">
        <f t="array" ref="G1410">COUNT(IF($A$2:$A$5044=E1410,1))</f>
        <v>1</v>
      </c>
    </row>
    <row r="1411" spans="1:7" x14ac:dyDescent="0.3">
      <c r="A1411" t="s">
        <v>7281</v>
      </c>
      <c r="B1411">
        <v>6.4</v>
      </c>
      <c r="E1411" s="6" t="str">
        <v>Chatrichalerm Yukol</v>
      </c>
      <c r="F1411" s="6" cm="1">
        <f t="array" ref="F1411">AVERAGE(IF($A$2:$A$5044=E1411,$B$2:$B$5044))</f>
        <v>6.6</v>
      </c>
      <c r="G1411" s="6" cm="1">
        <f t="array" ref="G1411">COUNT(IF($A$2:$A$5044=E1411,1))</f>
        <v>1</v>
      </c>
    </row>
    <row r="1412" spans="1:7" x14ac:dyDescent="0.3">
      <c r="A1412" t="s">
        <v>2599</v>
      </c>
      <c r="B1412">
        <v>5.7</v>
      </c>
      <c r="E1412" s="6" t="str">
        <v>Dario Argento</v>
      </c>
      <c r="F1412" s="6" cm="1">
        <f t="array" ref="F1412">AVERAGE(IF($A$2:$A$5044=E1412,$B$2:$B$5044))</f>
        <v>6.1</v>
      </c>
      <c r="G1412" s="6" cm="1">
        <f t="array" ref="G1412">COUNT(IF($A$2:$A$5044=E1412,1))</f>
        <v>1</v>
      </c>
    </row>
    <row r="1413" spans="1:7" x14ac:dyDescent="0.3">
      <c r="A1413" t="s">
        <v>487</v>
      </c>
      <c r="B1413">
        <v>7.3</v>
      </c>
      <c r="E1413" s="6" t="str">
        <v>Eric Lavaine</v>
      </c>
      <c r="F1413" s="6" cm="1">
        <f t="array" ref="F1413">AVERAGE(IF($A$2:$A$5044=E1413,$B$2:$B$5044))</f>
        <v>6.1</v>
      </c>
      <c r="G1413" s="6" cm="1">
        <f t="array" ref="G1413">COUNT(IF($A$2:$A$5044=E1413,1))</f>
        <v>1</v>
      </c>
    </row>
    <row r="1414" spans="1:7" x14ac:dyDescent="0.3">
      <c r="A1414" t="s">
        <v>3102</v>
      </c>
      <c r="B1414">
        <v>6.8</v>
      </c>
      <c r="E1414" s="6" t="str">
        <v>Marc Forby</v>
      </c>
      <c r="F1414" s="6" cm="1">
        <f t="array" ref="F1414">AVERAGE(IF($A$2:$A$5044=E1414,$B$2:$B$5044))</f>
        <v>6.2</v>
      </c>
      <c r="G1414" s="6" cm="1">
        <f t="array" ref="G1414">COUNT(IF($A$2:$A$5044=E1414,1))</f>
        <v>1</v>
      </c>
    </row>
    <row r="1415" spans="1:7" x14ac:dyDescent="0.3">
      <c r="A1415" t="s">
        <v>3218</v>
      </c>
      <c r="B1415">
        <v>6.3</v>
      </c>
      <c r="E1415" s="6" t="str">
        <v>Ole Christian Madsen</v>
      </c>
      <c r="F1415" s="6" cm="1">
        <f t="array" ref="F1415">AVERAGE(IF($A$2:$A$5044=E1415,$B$2:$B$5044))</f>
        <v>7.3</v>
      </c>
      <c r="G1415" s="6" cm="1">
        <f t="array" ref="G1415">COUNT(IF($A$2:$A$5044=E1415,1))</f>
        <v>1</v>
      </c>
    </row>
    <row r="1416" spans="1:7" x14ac:dyDescent="0.3">
      <c r="A1416" t="s">
        <v>7302</v>
      </c>
      <c r="B1416">
        <v>5.9</v>
      </c>
      <c r="E1416" s="6" t="str">
        <v>Meiert Avis</v>
      </c>
      <c r="F1416" s="6" cm="1">
        <f t="array" ref="F1416">AVERAGE(IF($A$2:$A$5044=E1416,$B$2:$B$5044))</f>
        <v>4.2</v>
      </c>
      <c r="G1416" s="6" cm="1">
        <f t="array" ref="G1416">COUNT(IF($A$2:$A$5044=E1416,1))</f>
        <v>1</v>
      </c>
    </row>
    <row r="1417" spans="1:7" x14ac:dyDescent="0.3">
      <c r="A1417" t="s">
        <v>2647</v>
      </c>
      <c r="B1417">
        <v>7.4</v>
      </c>
      <c r="E1417" s="6" t="str">
        <v>AndrÃ© TÃ©chinÃ©</v>
      </c>
      <c r="F1417" s="6" cm="1">
        <f t="array" ref="F1417">AVERAGE(IF($A$2:$A$5044=E1417,$B$2:$B$5044))</f>
        <v>6</v>
      </c>
      <c r="G1417" s="6" cm="1">
        <f t="array" ref="G1417">COUNT(IF($A$2:$A$5044=E1417,1))</f>
        <v>1</v>
      </c>
    </row>
    <row r="1418" spans="1:7" x14ac:dyDescent="0.3">
      <c r="A1418" t="s">
        <v>4914</v>
      </c>
      <c r="B1418">
        <v>8.3000000000000007</v>
      </c>
      <c r="E1418" s="6" t="str">
        <v>Emily Young</v>
      </c>
      <c r="F1418" s="6" cm="1">
        <f t="array" ref="F1418">AVERAGE(IF($A$2:$A$5044=E1418,$B$2:$B$5044))</f>
        <v>6.5</v>
      </c>
      <c r="G1418" s="6" cm="1">
        <f t="array" ref="G1418">COUNT(IF($A$2:$A$5044=E1418,1))</f>
        <v>1</v>
      </c>
    </row>
    <row r="1419" spans="1:7" x14ac:dyDescent="0.3">
      <c r="A1419" t="s">
        <v>597</v>
      </c>
      <c r="B1419">
        <v>6.2</v>
      </c>
      <c r="E1419" s="6" t="str">
        <v>Peter Faiman</v>
      </c>
      <c r="F1419" s="6" cm="1">
        <f t="array" ref="F1419">AVERAGE(IF($A$2:$A$5044=E1419,$B$2:$B$5044))</f>
        <v>6.5</v>
      </c>
      <c r="G1419" s="6" cm="1">
        <f t="array" ref="G1419">COUNT(IF($A$2:$A$5044=E1419,1))</f>
        <v>1</v>
      </c>
    </row>
    <row r="1420" spans="1:7" x14ac:dyDescent="0.3">
      <c r="A1420" t="s">
        <v>1954</v>
      </c>
      <c r="B1420">
        <v>6.3</v>
      </c>
      <c r="E1420" s="6" t="str">
        <v>Martyn Pick</v>
      </c>
      <c r="F1420" s="6" cm="1">
        <f t="array" ref="F1420">AVERAGE(IF($A$2:$A$5044=E1420,$B$2:$B$5044))</f>
        <v>5.7</v>
      </c>
      <c r="G1420" s="6" cm="1">
        <f t="array" ref="G1420">COUNT(IF($A$2:$A$5044=E1420,1))</f>
        <v>1</v>
      </c>
    </row>
    <row r="1421" spans="1:7" x14ac:dyDescent="0.3">
      <c r="A1421" t="s">
        <v>1489</v>
      </c>
      <c r="B1421">
        <v>5.8</v>
      </c>
      <c r="E1421" s="6" t="str">
        <v>Roland Suso Richter</v>
      </c>
      <c r="F1421" s="6" cm="1">
        <f t="array" ref="F1421">AVERAGE(IF($A$2:$A$5044=E1421,$B$2:$B$5044))</f>
        <v>6.1</v>
      </c>
      <c r="G1421" s="6" cm="1">
        <f t="array" ref="G1421">COUNT(IF($A$2:$A$5044=E1421,1))</f>
        <v>1</v>
      </c>
    </row>
    <row r="1422" spans="1:7" x14ac:dyDescent="0.3">
      <c r="A1422" t="s">
        <v>6308</v>
      </c>
      <c r="B1422">
        <v>7.5</v>
      </c>
      <c r="E1422" s="6" t="str">
        <v>Jeremy Sims</v>
      </c>
      <c r="F1422" s="6" cm="1">
        <f t="array" ref="F1422">AVERAGE(IF($A$2:$A$5044=E1422,$B$2:$B$5044))</f>
        <v>7.1</v>
      </c>
      <c r="G1422" s="6" cm="1">
        <f t="array" ref="G1422">COUNT(IF($A$2:$A$5044=E1422,1))</f>
        <v>1</v>
      </c>
    </row>
    <row r="1423" spans="1:7" x14ac:dyDescent="0.3">
      <c r="A1423" t="s">
        <v>2448</v>
      </c>
      <c r="B1423">
        <v>6.3</v>
      </c>
      <c r="E1423" s="6" t="str">
        <v>MaÃ¯wenn</v>
      </c>
      <c r="F1423" s="6" cm="1">
        <f t="array" ref="F1423">AVERAGE(IF($A$2:$A$5044=E1423,$B$2:$B$5044))</f>
        <v>7.3</v>
      </c>
      <c r="G1423" s="6" cm="1">
        <f t="array" ref="G1423">COUNT(IF($A$2:$A$5044=E1423,1))</f>
        <v>1</v>
      </c>
    </row>
    <row r="1424" spans="1:7" x14ac:dyDescent="0.3">
      <c r="A1424" t="s">
        <v>3367</v>
      </c>
      <c r="B1424">
        <v>6.4</v>
      </c>
      <c r="E1424" s="6" t="str">
        <v>Joby Harold</v>
      </c>
      <c r="F1424" s="6" cm="1">
        <f t="array" ref="F1424">AVERAGE(IF($A$2:$A$5044=E1424,$B$2:$B$5044))</f>
        <v>6.5</v>
      </c>
      <c r="G1424" s="6" cm="1">
        <f t="array" ref="G1424">COUNT(IF($A$2:$A$5044=E1424,1))</f>
        <v>1</v>
      </c>
    </row>
    <row r="1425" spans="1:7" x14ac:dyDescent="0.3">
      <c r="A1425" t="s">
        <v>3367</v>
      </c>
      <c r="B1425">
        <v>7.2</v>
      </c>
      <c r="E1425" s="6" t="str">
        <v>Ekachai Uekrongtham</v>
      </c>
      <c r="F1425" s="6" cm="1">
        <f t="array" ref="F1425">AVERAGE(IF($A$2:$A$5044=E1425,$B$2:$B$5044))</f>
        <v>5.7</v>
      </c>
      <c r="G1425" s="6" cm="1">
        <f t="array" ref="G1425">COUNT(IF($A$2:$A$5044=E1425,1))</f>
        <v>1</v>
      </c>
    </row>
    <row r="1426" spans="1:7" x14ac:dyDescent="0.3">
      <c r="A1426" t="s">
        <v>7348</v>
      </c>
      <c r="B1426">
        <v>6.3</v>
      </c>
      <c r="E1426" s="6" t="str">
        <v>Mark Rydell</v>
      </c>
      <c r="F1426" s="6" cm="1">
        <f t="array" ref="F1426">AVERAGE(IF($A$2:$A$5044=E1426,$B$2:$B$5044))</f>
        <v>6.9</v>
      </c>
      <c r="G1426" s="6" cm="1">
        <f t="array" ref="G1426">COUNT(IF($A$2:$A$5044=E1426,1))</f>
        <v>1</v>
      </c>
    </row>
    <row r="1427" spans="1:7" x14ac:dyDescent="0.3">
      <c r="A1427" t="s">
        <v>7352</v>
      </c>
      <c r="B1427">
        <v>6.9</v>
      </c>
      <c r="E1427" s="6" t="str">
        <v>David E. Talbert</v>
      </c>
      <c r="F1427" s="6" cm="1">
        <f t="array" ref="F1427">AVERAGE(IF($A$2:$A$5044=E1427,$B$2:$B$5044))</f>
        <v>5</v>
      </c>
      <c r="G1427" s="6" cm="1">
        <f t="array" ref="G1427">COUNT(IF($A$2:$A$5044=E1427,1))</f>
        <v>1</v>
      </c>
    </row>
    <row r="1428" spans="1:7" x14ac:dyDescent="0.3">
      <c r="A1428" t="s">
        <v>3732</v>
      </c>
      <c r="B1428">
        <v>6.6</v>
      </c>
      <c r="E1428" s="6" t="str">
        <v>Roger Vadim</v>
      </c>
      <c r="F1428" s="6" cm="1">
        <f t="array" ref="F1428">AVERAGE(IF($A$2:$A$5044=E1428,$B$2:$B$5044))</f>
        <v>5.9</v>
      </c>
      <c r="G1428" s="6" cm="1">
        <f t="array" ref="G1428">COUNT(IF($A$2:$A$5044=E1428,1))</f>
        <v>1</v>
      </c>
    </row>
    <row r="1429" spans="1:7" x14ac:dyDescent="0.3">
      <c r="A1429" t="s">
        <v>6417</v>
      </c>
      <c r="B1429">
        <v>6</v>
      </c>
      <c r="E1429" s="6" t="str">
        <v>Nils Gaup</v>
      </c>
      <c r="F1429" s="6" cm="1">
        <f t="array" ref="F1429">AVERAGE(IF($A$2:$A$5044=E1429,$B$2:$B$5044))</f>
        <v>6.7</v>
      </c>
      <c r="G1429" s="6" cm="1">
        <f t="array" ref="G1429">COUNT(IF($A$2:$A$5044=E1429,1))</f>
        <v>1</v>
      </c>
    </row>
    <row r="1430" spans="1:7" x14ac:dyDescent="0.3">
      <c r="A1430" t="s">
        <v>2054</v>
      </c>
      <c r="B1430">
        <v>7.5</v>
      </c>
      <c r="E1430" s="6" t="str">
        <v>Ari Sandel</v>
      </c>
      <c r="F1430" s="6" cm="1">
        <f t="array" ref="F1430">AVERAGE(IF($A$2:$A$5044=E1430,$B$2:$B$5044))</f>
        <v>6.5</v>
      </c>
      <c r="G1430" s="6" cm="1">
        <f t="array" ref="G1430">COUNT(IF($A$2:$A$5044=E1430,1))</f>
        <v>1</v>
      </c>
    </row>
    <row r="1431" spans="1:7" x14ac:dyDescent="0.3">
      <c r="A1431" t="s">
        <v>5076</v>
      </c>
      <c r="B1431">
        <v>7.7</v>
      </c>
      <c r="E1431" s="6" t="str">
        <v>Vondie Curtis-Hall</v>
      </c>
      <c r="F1431" s="6" cm="1">
        <f t="array" ref="F1431">AVERAGE(IF($A$2:$A$5044=E1431,$B$2:$B$5044))</f>
        <v>2.1</v>
      </c>
      <c r="G1431" s="6" cm="1">
        <f t="array" ref="G1431">COUNT(IF($A$2:$A$5044=E1431,1))</f>
        <v>1</v>
      </c>
    </row>
    <row r="1432" spans="1:7" x14ac:dyDescent="0.3">
      <c r="A1432" t="s">
        <v>3218</v>
      </c>
      <c r="B1432">
        <v>6.2</v>
      </c>
      <c r="E1432" s="6" t="str">
        <v>Tom Elkins</v>
      </c>
      <c r="F1432" s="6" cm="1">
        <f t="array" ref="F1432">AVERAGE(IF($A$2:$A$5044=E1432,$B$2:$B$5044))</f>
        <v>5.3</v>
      </c>
      <c r="G1432" s="6" cm="1">
        <f t="array" ref="G1432">COUNT(IF($A$2:$A$5044=E1432,1))</f>
        <v>1</v>
      </c>
    </row>
    <row r="1433" spans="1:7" x14ac:dyDescent="0.3">
      <c r="A1433" t="s">
        <v>2166</v>
      </c>
      <c r="B1433">
        <v>5.4</v>
      </c>
      <c r="E1433" s="6" t="str">
        <v>Woo-Suk Kang</v>
      </c>
      <c r="F1433" s="6" cm="1">
        <f t="array" ref="F1433">AVERAGE(IF($A$2:$A$5044=E1433,$B$2:$B$5044))</f>
        <v>7.2</v>
      </c>
      <c r="G1433" s="6" cm="1">
        <f t="array" ref="G1433">COUNT(IF($A$2:$A$5044=E1433,1))</f>
        <v>1</v>
      </c>
    </row>
    <row r="1434" spans="1:7" x14ac:dyDescent="0.3">
      <c r="A1434" t="s">
        <v>7379</v>
      </c>
      <c r="B1434">
        <v>6.6</v>
      </c>
      <c r="E1434" s="6" t="str">
        <v>John Sayles</v>
      </c>
      <c r="F1434" s="6" cm="1">
        <f t="array" ref="F1434">AVERAGE(IF($A$2:$A$5044=E1434,$B$2:$B$5044))</f>
        <v>6.8500000000000005</v>
      </c>
      <c r="G1434" s="6" cm="1">
        <f t="array" ref="G1434">COUNT(IF($A$2:$A$5044=E1434,1))</f>
        <v>4</v>
      </c>
    </row>
    <row r="1435" spans="1:7" x14ac:dyDescent="0.3">
      <c r="A1435" t="s">
        <v>6297</v>
      </c>
      <c r="B1435">
        <v>5.3</v>
      </c>
      <c r="E1435" s="6" t="str">
        <v>Vipul Amrutlal Shah</v>
      </c>
      <c r="F1435" s="6" cm="1">
        <f t="array" ref="F1435">AVERAGE(IF($A$2:$A$5044=E1435,$B$2:$B$5044))</f>
        <v>7.3</v>
      </c>
      <c r="G1435" s="6" cm="1">
        <f t="array" ref="G1435">COUNT(IF($A$2:$A$5044=E1435,1))</f>
        <v>1</v>
      </c>
    </row>
    <row r="1436" spans="1:7" x14ac:dyDescent="0.3">
      <c r="A1436" t="s">
        <v>2178</v>
      </c>
      <c r="B1436">
        <v>5.6</v>
      </c>
      <c r="E1436" s="6" t="str">
        <v>Ken Loach</v>
      </c>
      <c r="F1436" s="6" cm="1">
        <f t="array" ref="F1436">AVERAGE(IF($A$2:$A$5044=E1436,$B$2:$B$5044))</f>
        <v>7.5</v>
      </c>
      <c r="G1436" s="6" cm="1">
        <f t="array" ref="G1436">COUNT(IF($A$2:$A$5044=E1436,1))</f>
        <v>1</v>
      </c>
    </row>
    <row r="1437" spans="1:7" x14ac:dyDescent="0.3">
      <c r="A1437" t="s">
        <v>7392</v>
      </c>
      <c r="B1437">
        <v>5.9</v>
      </c>
      <c r="E1437" s="6" t="str">
        <v>Ayan Mukerji</v>
      </c>
      <c r="F1437" s="6" cm="1">
        <f t="array" ref="F1437">AVERAGE(IF($A$2:$A$5044=E1437,$B$2:$B$5044))</f>
        <v>6.9</v>
      </c>
      <c r="G1437" s="6" cm="1">
        <f t="array" ref="G1437">COUNT(IF($A$2:$A$5044=E1437,1))</f>
        <v>1</v>
      </c>
    </row>
    <row r="1438" spans="1:7" x14ac:dyDescent="0.3">
      <c r="A1438" t="s">
        <v>371</v>
      </c>
      <c r="B1438">
        <v>7.8</v>
      </c>
      <c r="E1438" s="6" t="str">
        <v>Mervyn LeRoy</v>
      </c>
      <c r="F1438" s="6" cm="1">
        <f t="array" ref="F1438">AVERAGE(IF($A$2:$A$5044=E1438,$B$2:$B$5044))</f>
        <v>7.2</v>
      </c>
      <c r="G1438" s="6" cm="1">
        <f t="array" ref="G1438">COUNT(IF($A$2:$A$5044=E1438,1))</f>
        <v>1</v>
      </c>
    </row>
    <row r="1439" spans="1:7" x14ac:dyDescent="0.3">
      <c r="A1439" t="s">
        <v>2331</v>
      </c>
      <c r="B1439">
        <v>6.7</v>
      </c>
      <c r="E1439" s="6" t="str">
        <v>Serdar Akar</v>
      </c>
      <c r="F1439" s="6" cm="1">
        <f t="array" ref="F1439">AVERAGE(IF($A$2:$A$5044=E1439,$B$2:$B$5044))</f>
        <v>6</v>
      </c>
      <c r="G1439" s="6" cm="1">
        <f t="array" ref="G1439">COUNT(IF($A$2:$A$5044=E1439,1))</f>
        <v>1</v>
      </c>
    </row>
    <row r="1440" spans="1:7" x14ac:dyDescent="0.3">
      <c r="A1440" t="s">
        <v>7404</v>
      </c>
      <c r="B1440">
        <v>7.4</v>
      </c>
      <c r="E1440" s="6" t="str">
        <v>James Frawley</v>
      </c>
      <c r="F1440" s="6" cm="1">
        <f t="array" ref="F1440">AVERAGE(IF($A$2:$A$5044=E1440,$B$2:$B$5044))</f>
        <v>7.7</v>
      </c>
      <c r="G1440" s="6" cm="1">
        <f t="array" ref="G1440">COUNT(IF($A$2:$A$5044=E1440,1))</f>
        <v>1</v>
      </c>
    </row>
    <row r="1441" spans="1:7" x14ac:dyDescent="0.3">
      <c r="A1441" t="s">
        <v>7113</v>
      </c>
      <c r="B1441">
        <v>6.2</v>
      </c>
      <c r="E1441" s="6" t="str">
        <v>Dan Gilroy</v>
      </c>
      <c r="F1441" s="6" cm="1">
        <f t="array" ref="F1441">AVERAGE(IF($A$2:$A$5044=E1441,$B$2:$B$5044))</f>
        <v>7.9</v>
      </c>
      <c r="G1441" s="6" cm="1">
        <f t="array" ref="G1441">COUNT(IF($A$2:$A$5044=E1441,1))</f>
        <v>1</v>
      </c>
    </row>
    <row r="1442" spans="1:7" x14ac:dyDescent="0.3">
      <c r="A1442" t="s">
        <v>2048</v>
      </c>
      <c r="B1442">
        <v>5.4</v>
      </c>
      <c r="E1442" s="6" t="str">
        <v>Jonathan Dayton</v>
      </c>
      <c r="F1442" s="6" cm="1">
        <f t="array" ref="F1442">AVERAGE(IF($A$2:$A$5044=E1442,$B$2:$B$5044))</f>
        <v>7.9</v>
      </c>
      <c r="G1442" s="6" cm="1">
        <f t="array" ref="G1442">COUNT(IF($A$2:$A$5044=E1442,1))</f>
        <v>1</v>
      </c>
    </row>
    <row r="1443" spans="1:7" x14ac:dyDescent="0.3">
      <c r="A1443" t="s">
        <v>5349</v>
      </c>
      <c r="B1443">
        <v>6.7</v>
      </c>
      <c r="E1443" s="6" t="str">
        <v>Chris Stokes</v>
      </c>
      <c r="F1443" s="6" cm="1">
        <f t="array" ref="F1443">AVERAGE(IF($A$2:$A$5044=E1443,$B$2:$B$5044))</f>
        <v>3.85</v>
      </c>
      <c r="G1443" s="6" cm="1">
        <f t="array" ref="G1443">COUNT(IF($A$2:$A$5044=E1443,1))</f>
        <v>2</v>
      </c>
    </row>
    <row r="1444" spans="1:7" x14ac:dyDescent="0.3">
      <c r="A1444" t="s">
        <v>7422</v>
      </c>
      <c r="B1444">
        <v>5.3</v>
      </c>
      <c r="E1444" s="6" t="str">
        <v>Don Siegel</v>
      </c>
      <c r="F1444" s="6" cm="1">
        <f t="array" ref="F1444">AVERAGE(IF($A$2:$A$5044=E1444,$B$2:$B$5044))</f>
        <v>7.6</v>
      </c>
      <c r="G1444" s="6" cm="1">
        <f t="array" ref="G1444">COUNT(IF($A$2:$A$5044=E1444,1))</f>
        <v>1</v>
      </c>
    </row>
    <row r="1445" spans="1:7" x14ac:dyDescent="0.3">
      <c r="A1445" t="s">
        <v>7427</v>
      </c>
      <c r="B1445">
        <v>5.9</v>
      </c>
      <c r="E1445" s="6" t="str">
        <v>Martin Lawrence</v>
      </c>
      <c r="F1445" s="6" cm="1">
        <f t="array" ref="F1445">AVERAGE(IF($A$2:$A$5044=E1445,$B$2:$B$5044))</f>
        <v>5.6</v>
      </c>
      <c r="G1445" s="6" cm="1">
        <f t="array" ref="G1445">COUNT(IF($A$2:$A$5044=E1445,1))</f>
        <v>1</v>
      </c>
    </row>
    <row r="1446" spans="1:7" x14ac:dyDescent="0.3">
      <c r="B1446">
        <v>7</v>
      </c>
      <c r="E1446" s="6" t="str">
        <v>Masayuki Ochiai</v>
      </c>
      <c r="F1446" s="6" cm="1">
        <f t="array" ref="F1446">AVERAGE(IF($A$2:$A$5044=E1446,$B$2:$B$5044))</f>
        <v>5.2</v>
      </c>
      <c r="G1446" s="6" cm="1">
        <f t="array" ref="G1446">COUNT(IF($A$2:$A$5044=E1446,1))</f>
        <v>1</v>
      </c>
    </row>
    <row r="1447" spans="1:7" x14ac:dyDescent="0.3">
      <c r="A1447" t="s">
        <v>7439</v>
      </c>
      <c r="B1447">
        <v>4.8</v>
      </c>
      <c r="E1447" s="6" t="str">
        <v>Tom Gormican</v>
      </c>
      <c r="F1447" s="6" cm="1">
        <f t="array" ref="F1447">AVERAGE(IF($A$2:$A$5044=E1447,$B$2:$B$5044))</f>
        <v>6.1</v>
      </c>
      <c r="G1447" s="6" cm="1">
        <f t="array" ref="G1447">COUNT(IF($A$2:$A$5044=E1447,1))</f>
        <v>1</v>
      </c>
    </row>
    <row r="1448" spans="1:7" x14ac:dyDescent="0.3">
      <c r="A1448" t="s">
        <v>7443</v>
      </c>
      <c r="B1448">
        <v>7.3</v>
      </c>
      <c r="E1448" s="6" t="str">
        <v>Ken Shapiro</v>
      </c>
      <c r="F1448" s="6" cm="1">
        <f t="array" ref="F1448">AVERAGE(IF($A$2:$A$5044=E1448,$B$2:$B$5044))</f>
        <v>5</v>
      </c>
      <c r="G1448" s="6" cm="1">
        <f t="array" ref="G1448">COUNT(IF($A$2:$A$5044=E1448,1))</f>
        <v>1</v>
      </c>
    </row>
    <row r="1449" spans="1:7" x14ac:dyDescent="0.3">
      <c r="A1449" t="s">
        <v>7451</v>
      </c>
      <c r="B1449">
        <v>3.8</v>
      </c>
      <c r="E1449" s="6" t="str">
        <v>Justin Tipping</v>
      </c>
      <c r="F1449" s="6" cm="1">
        <f t="array" ref="F1449">AVERAGE(IF($A$2:$A$5044=E1449,$B$2:$B$5044))</f>
        <v>7.8</v>
      </c>
      <c r="G1449" s="6" cm="1">
        <f t="array" ref="G1449">COUNT(IF($A$2:$A$5044=E1449,1))</f>
        <v>1</v>
      </c>
    </row>
    <row r="1450" spans="1:7" x14ac:dyDescent="0.3">
      <c r="A1450" t="s">
        <v>3817</v>
      </c>
      <c r="B1450">
        <v>8.5</v>
      </c>
      <c r="E1450" s="6" t="str">
        <v>Peter R. Hunt</v>
      </c>
      <c r="F1450" s="6" cm="1">
        <f t="array" ref="F1450">AVERAGE(IF($A$2:$A$5044=E1450,$B$2:$B$5044))</f>
        <v>6.8</v>
      </c>
      <c r="G1450" s="6" cm="1">
        <f t="array" ref="G1450">COUNT(IF($A$2:$A$5044=E1450,1))</f>
        <v>1</v>
      </c>
    </row>
    <row r="1451" spans="1:7" x14ac:dyDescent="0.3">
      <c r="A1451" t="s">
        <v>2652</v>
      </c>
      <c r="B1451">
        <v>6.8</v>
      </c>
      <c r="E1451" s="6" t="str">
        <v>Doug Atchison</v>
      </c>
      <c r="F1451" s="6" cm="1">
        <f t="array" ref="F1451">AVERAGE(IF($A$2:$A$5044=E1451,$B$2:$B$5044))</f>
        <v>7.5</v>
      </c>
      <c r="G1451" s="6" cm="1">
        <f t="array" ref="G1451">COUNT(IF($A$2:$A$5044=E1451,1))</f>
        <v>1</v>
      </c>
    </row>
    <row r="1452" spans="1:7" x14ac:dyDescent="0.3">
      <c r="A1452" t="s">
        <v>6148</v>
      </c>
      <c r="B1452">
        <v>6.8</v>
      </c>
      <c r="E1452" s="6" t="str">
        <v>Jonas Elmer</v>
      </c>
      <c r="F1452" s="6" cm="1">
        <f t="array" ref="F1452">AVERAGE(IF($A$2:$A$5044=E1452,$B$2:$B$5044))</f>
        <v>5.6</v>
      </c>
      <c r="G1452" s="6" cm="1">
        <f t="array" ref="G1452">COUNT(IF($A$2:$A$5044=E1452,1))</f>
        <v>1</v>
      </c>
    </row>
    <row r="1453" spans="1:7" x14ac:dyDescent="0.3">
      <c r="A1453" t="s">
        <v>5128</v>
      </c>
      <c r="B1453">
        <v>5.3</v>
      </c>
      <c r="E1453" s="6" t="str">
        <v>Mary Harron</v>
      </c>
      <c r="F1453" s="6" cm="1">
        <f t="array" ref="F1453">AVERAGE(IF($A$2:$A$5044=E1453,$B$2:$B$5044))</f>
        <v>7.6</v>
      </c>
      <c r="G1453" s="6" cm="1">
        <f t="array" ref="G1453">COUNT(IF($A$2:$A$5044=E1453,1))</f>
        <v>1</v>
      </c>
    </row>
    <row r="1454" spans="1:7" x14ac:dyDescent="0.3">
      <c r="A1454" t="s">
        <v>3066</v>
      </c>
      <c r="B1454">
        <v>7.3</v>
      </c>
      <c r="E1454" s="6" t="str">
        <v>Erik Canuel</v>
      </c>
      <c r="F1454" s="6" cm="1">
        <f t="array" ref="F1454">AVERAGE(IF($A$2:$A$5044=E1454,$B$2:$B$5044))</f>
        <v>7</v>
      </c>
      <c r="G1454" s="6" cm="1">
        <f t="array" ref="G1454">COUNT(IF($A$2:$A$5044=E1454,1))</f>
        <v>1</v>
      </c>
    </row>
    <row r="1455" spans="1:7" x14ac:dyDescent="0.3">
      <c r="A1455" t="s">
        <v>3694</v>
      </c>
      <c r="B1455">
        <v>6.6</v>
      </c>
      <c r="E1455" s="6" t="str">
        <v>Troy Duffy</v>
      </c>
      <c r="F1455" s="6" cm="1">
        <f t="array" ref="F1455">AVERAGE(IF($A$2:$A$5044=E1455,$B$2:$B$5044))</f>
        <v>7.1</v>
      </c>
      <c r="G1455" s="6" cm="1">
        <f t="array" ref="G1455">COUNT(IF($A$2:$A$5044=E1455,1))</f>
        <v>2</v>
      </c>
    </row>
    <row r="1456" spans="1:7" x14ac:dyDescent="0.3">
      <c r="A1456" t="s">
        <v>7480</v>
      </c>
      <c r="B1456">
        <v>6.2</v>
      </c>
      <c r="E1456" s="6" t="str">
        <v>Nicole Holofcener</v>
      </c>
      <c r="F1456" s="6" cm="1">
        <f t="array" ref="F1456">AVERAGE(IF($A$2:$A$5044=E1456,$B$2:$B$5044))</f>
        <v>6.660000000000001</v>
      </c>
      <c r="G1456" s="6" cm="1">
        <f t="array" ref="G1456">COUNT(IF($A$2:$A$5044=E1456,1))</f>
        <v>5</v>
      </c>
    </row>
    <row r="1457" spans="1:7" x14ac:dyDescent="0.3">
      <c r="A1457" t="s">
        <v>7484</v>
      </c>
      <c r="B1457">
        <v>5.2</v>
      </c>
      <c r="E1457" s="6" t="str">
        <v>Matty Rich</v>
      </c>
      <c r="F1457" s="6" cm="1">
        <f t="array" ref="F1457">AVERAGE(IF($A$2:$A$5044=E1457,$B$2:$B$5044))</f>
        <v>6.2</v>
      </c>
      <c r="G1457" s="6" cm="1">
        <f t="array" ref="G1457">COUNT(IF($A$2:$A$5044=E1457,1))</f>
        <v>2</v>
      </c>
    </row>
    <row r="1458" spans="1:7" x14ac:dyDescent="0.3">
      <c r="A1458" t="s">
        <v>2722</v>
      </c>
      <c r="B1458">
        <v>6.2</v>
      </c>
      <c r="E1458" s="6" t="str">
        <v>Fina Torres</v>
      </c>
      <c r="F1458" s="6" cm="1">
        <f t="array" ref="F1458">AVERAGE(IF($A$2:$A$5044=E1458,$B$2:$B$5044))</f>
        <v>5.3</v>
      </c>
      <c r="G1458" s="6" cm="1">
        <f t="array" ref="G1458">COUNT(IF($A$2:$A$5044=E1458,1))</f>
        <v>1</v>
      </c>
    </row>
    <row r="1459" spans="1:7" x14ac:dyDescent="0.3">
      <c r="A1459" t="s">
        <v>3470</v>
      </c>
      <c r="B1459">
        <v>6.2</v>
      </c>
      <c r="E1459" s="6" t="str">
        <v>Duke Johnson</v>
      </c>
      <c r="F1459" s="6" cm="1">
        <f t="array" ref="F1459">AVERAGE(IF($A$2:$A$5044=E1459,$B$2:$B$5044))</f>
        <v>7.3</v>
      </c>
      <c r="G1459" s="6" cm="1">
        <f t="array" ref="G1459">COUNT(IF($A$2:$A$5044=E1459,1))</f>
        <v>1</v>
      </c>
    </row>
    <row r="1460" spans="1:7" x14ac:dyDescent="0.3">
      <c r="A1460" t="s">
        <v>7498</v>
      </c>
      <c r="B1460">
        <v>6.6</v>
      </c>
      <c r="E1460" s="6" t="str">
        <v>FranÃ§ois Ozon</v>
      </c>
      <c r="F1460" s="6" cm="1">
        <f t="array" ref="F1460">AVERAGE(IF($A$2:$A$5044=E1460,$B$2:$B$5044))</f>
        <v>6.9499999999999993</v>
      </c>
      <c r="G1460" s="6" cm="1">
        <f t="array" ref="G1460">COUNT(IF($A$2:$A$5044=E1460,1))</f>
        <v>2</v>
      </c>
    </row>
    <row r="1461" spans="1:7" x14ac:dyDescent="0.3">
      <c r="A1461" t="s">
        <v>7504</v>
      </c>
      <c r="B1461">
        <v>6.4</v>
      </c>
      <c r="E1461" s="6" t="str">
        <v>Anna Boden</v>
      </c>
      <c r="F1461" s="6" cm="1">
        <f t="array" ref="F1461">AVERAGE(IF($A$2:$A$5044=E1461,$B$2:$B$5044))</f>
        <v>7.2</v>
      </c>
      <c r="G1461" s="6" cm="1">
        <f t="array" ref="G1461">COUNT(IF($A$2:$A$5044=E1461,1))</f>
        <v>1</v>
      </c>
    </row>
    <row r="1462" spans="1:7" x14ac:dyDescent="0.3">
      <c r="A1462" t="s">
        <v>7134</v>
      </c>
      <c r="B1462">
        <v>6.2</v>
      </c>
      <c r="E1462" s="6" t="str">
        <v>Steve James</v>
      </c>
      <c r="F1462" s="6" cm="1">
        <f t="array" ref="F1462">AVERAGE(IF($A$2:$A$5044=E1462,$B$2:$B$5044))</f>
        <v>7.5500000000000007</v>
      </c>
      <c r="G1462" s="6" cm="1">
        <f t="array" ref="G1462">COUNT(IF($A$2:$A$5044=E1462,1))</f>
        <v>2</v>
      </c>
    </row>
    <row r="1463" spans="1:7" x14ac:dyDescent="0.3">
      <c r="A1463" t="s">
        <v>499</v>
      </c>
      <c r="B1463">
        <v>5.0999999999999996</v>
      </c>
      <c r="E1463" s="6" t="str">
        <v>Michael Winner</v>
      </c>
      <c r="F1463" s="6" cm="1">
        <f t="array" ref="F1463">AVERAGE(IF($A$2:$A$5044=E1463,$B$2:$B$5044))</f>
        <v>4</v>
      </c>
      <c r="G1463" s="6" cm="1">
        <f t="array" ref="G1463">COUNT(IF($A$2:$A$5044=E1463,1))</f>
        <v>1</v>
      </c>
    </row>
    <row r="1464" spans="1:7" x14ac:dyDescent="0.3">
      <c r="A1464" t="s">
        <v>3694</v>
      </c>
      <c r="B1464">
        <v>6.6</v>
      </c>
      <c r="E1464" s="6" t="str">
        <v>Tomm Moore</v>
      </c>
      <c r="F1464" s="6" cm="1">
        <f t="array" ref="F1464">AVERAGE(IF($A$2:$A$5044=E1464,$B$2:$B$5044))</f>
        <v>7.7</v>
      </c>
      <c r="G1464" s="6" cm="1">
        <f t="array" ref="G1464">COUNT(IF($A$2:$A$5044=E1464,1))</f>
        <v>1</v>
      </c>
    </row>
    <row r="1465" spans="1:7" x14ac:dyDescent="0.3">
      <c r="A1465" t="s">
        <v>7521</v>
      </c>
      <c r="B1465">
        <v>6.1</v>
      </c>
      <c r="E1465" s="6" t="str">
        <v>John Carney</v>
      </c>
      <c r="F1465" s="6" cm="1">
        <f t="array" ref="F1465">AVERAGE(IF($A$2:$A$5044=E1465,$B$2:$B$5044))</f>
        <v>7.65</v>
      </c>
      <c r="G1465" s="6" cm="1">
        <f t="array" ref="G1465">COUNT(IF($A$2:$A$5044=E1465,1))</f>
        <v>2</v>
      </c>
    </row>
    <row r="1466" spans="1:7" x14ac:dyDescent="0.3">
      <c r="A1466" t="s">
        <v>7525</v>
      </c>
      <c r="B1466">
        <v>6.1</v>
      </c>
      <c r="E1466" s="6" t="str">
        <v>David Jacobson</v>
      </c>
      <c r="F1466" s="6" cm="1">
        <f t="array" ref="F1466">AVERAGE(IF($A$2:$A$5044=E1466,$B$2:$B$5044))</f>
        <v>6.5</v>
      </c>
      <c r="G1466" s="6" cm="1">
        <f t="array" ref="G1466">COUNT(IF($A$2:$A$5044=E1466,1))</f>
        <v>1</v>
      </c>
    </row>
    <row r="1467" spans="1:7" x14ac:dyDescent="0.3">
      <c r="A1467" t="s">
        <v>5469</v>
      </c>
      <c r="B1467">
        <v>6.6</v>
      </c>
      <c r="E1467" s="6" t="str">
        <v>Michael Corrente</v>
      </c>
      <c r="F1467" s="6" cm="1">
        <f t="array" ref="F1467">AVERAGE(IF($A$2:$A$5044=E1467,$B$2:$B$5044))</f>
        <v>6.4</v>
      </c>
      <c r="G1467" s="6" cm="1">
        <f t="array" ref="G1467">COUNT(IF($A$2:$A$5044=E1467,1))</f>
        <v>2</v>
      </c>
    </row>
    <row r="1468" spans="1:7" x14ac:dyDescent="0.3">
      <c r="A1468" t="s">
        <v>7535</v>
      </c>
      <c r="B1468">
        <v>5.9</v>
      </c>
      <c r="E1468" s="6" t="str">
        <v>Edward Hall</v>
      </c>
      <c r="F1468" s="6" cm="1">
        <f t="array" ref="F1468">AVERAGE(IF($A$2:$A$5044=E1468,$B$2:$B$5044))</f>
        <v>7.2</v>
      </c>
      <c r="G1468" s="6" cm="1">
        <f t="array" ref="G1468">COUNT(IF($A$2:$A$5044=E1468,1))</f>
        <v>1</v>
      </c>
    </row>
    <row r="1469" spans="1:7" x14ac:dyDescent="0.3">
      <c r="A1469" t="s">
        <v>7540</v>
      </c>
      <c r="B1469">
        <v>6.3</v>
      </c>
      <c r="E1469" s="6" t="str">
        <v>Keith Gordon</v>
      </c>
      <c r="F1469" s="6" cm="1">
        <f t="array" ref="F1469">AVERAGE(IF($A$2:$A$5044=E1469,$B$2:$B$5044))</f>
        <v>5.6</v>
      </c>
      <c r="G1469" s="6" cm="1">
        <f t="array" ref="G1469">COUNT(IF($A$2:$A$5044=E1469,1))</f>
        <v>1</v>
      </c>
    </row>
    <row r="1470" spans="1:7" x14ac:dyDescent="0.3">
      <c r="A1470" t="s">
        <v>7545</v>
      </c>
      <c r="B1470">
        <v>7.1</v>
      </c>
      <c r="E1470" s="6" t="str">
        <v>Andrew Currie</v>
      </c>
      <c r="F1470" s="6" cm="1">
        <f t="array" ref="F1470">AVERAGE(IF($A$2:$A$5044=E1470,$B$2:$B$5044))</f>
        <v>6.8</v>
      </c>
      <c r="G1470" s="6" cm="1">
        <f t="array" ref="G1470">COUNT(IF($A$2:$A$5044=E1470,1))</f>
        <v>1</v>
      </c>
    </row>
    <row r="1471" spans="1:7" x14ac:dyDescent="0.3">
      <c r="A1471" t="s">
        <v>2943</v>
      </c>
      <c r="B1471">
        <v>5</v>
      </c>
      <c r="E1471" s="6" t="str">
        <v>Andrew Wilson</v>
      </c>
      <c r="F1471" s="6" cm="1">
        <f t="array" ref="F1471">AVERAGE(IF($A$2:$A$5044=E1471,$B$2:$B$5044))</f>
        <v>5.5</v>
      </c>
      <c r="G1471" s="6" cm="1">
        <f t="array" ref="G1471">COUNT(IF($A$2:$A$5044=E1471,1))</f>
        <v>1</v>
      </c>
    </row>
    <row r="1472" spans="1:7" x14ac:dyDescent="0.3">
      <c r="A1472" t="s">
        <v>7555</v>
      </c>
      <c r="B1472">
        <v>5.6</v>
      </c>
      <c r="E1472" s="6" t="str">
        <v>Marc SchÃ¶lermann</v>
      </c>
      <c r="F1472" s="6" cm="1">
        <f t="array" ref="F1472">AVERAGE(IF($A$2:$A$5044=E1472,$B$2:$B$5044))</f>
        <v>6</v>
      </c>
      <c r="G1472" s="6" cm="1">
        <f t="array" ref="G1472">COUNT(IF($A$2:$A$5044=E1472,1))</f>
        <v>1</v>
      </c>
    </row>
    <row r="1473" spans="1:7" x14ac:dyDescent="0.3">
      <c r="A1473" t="s">
        <v>4914</v>
      </c>
      <c r="B1473">
        <v>7.4</v>
      </c>
      <c r="E1473" s="6" t="str">
        <v>Robert Moresco</v>
      </c>
      <c r="F1473" s="6" cm="1">
        <f t="array" ref="F1473">AVERAGE(IF($A$2:$A$5044=E1473,$B$2:$B$5044))</f>
        <v>6.4</v>
      </c>
      <c r="G1473" s="6" cm="1">
        <f t="array" ref="G1473">COUNT(IF($A$2:$A$5044=E1473,1))</f>
        <v>1</v>
      </c>
    </row>
    <row r="1474" spans="1:7" x14ac:dyDescent="0.3">
      <c r="A1474" t="s">
        <v>7565</v>
      </c>
      <c r="B1474">
        <v>4.5</v>
      </c>
      <c r="E1474" s="6" t="str">
        <v>Thomas Vinterberg</v>
      </c>
      <c r="F1474" s="6" cm="1">
        <f t="array" ref="F1474">AVERAGE(IF($A$2:$A$5044=E1474,$B$2:$B$5044))</f>
        <v>7.666666666666667</v>
      </c>
      <c r="G1474" s="6" cm="1">
        <f t="array" ref="G1474">COUNT(IF($A$2:$A$5044=E1474,1))</f>
        <v>3</v>
      </c>
    </row>
    <row r="1475" spans="1:7" x14ac:dyDescent="0.3">
      <c r="A1475" t="s">
        <v>7572</v>
      </c>
      <c r="B1475">
        <v>6.2</v>
      </c>
      <c r="E1475" s="6" t="str">
        <v>Claudia Llosa</v>
      </c>
      <c r="F1475" s="6" cm="1">
        <f t="array" ref="F1475">AVERAGE(IF($A$2:$A$5044=E1475,$B$2:$B$5044))</f>
        <v>5.3</v>
      </c>
      <c r="G1475" s="6" cm="1">
        <f t="array" ref="G1475">COUNT(IF($A$2:$A$5044=E1475,1))</f>
        <v>1</v>
      </c>
    </row>
    <row r="1476" spans="1:7" x14ac:dyDescent="0.3">
      <c r="A1476" t="s">
        <v>6308</v>
      </c>
      <c r="B1476">
        <v>5</v>
      </c>
      <c r="E1476" s="6" t="str">
        <v>Charles BinamÃ©</v>
      </c>
      <c r="F1476" s="6" cm="1">
        <f t="array" ref="F1476">AVERAGE(IF($A$2:$A$5044=E1476,$B$2:$B$5044))</f>
        <v>7.7</v>
      </c>
      <c r="G1476" s="6" cm="1">
        <f t="array" ref="G1476">COUNT(IF($A$2:$A$5044=E1476,1))</f>
        <v>1</v>
      </c>
    </row>
    <row r="1477" spans="1:7" x14ac:dyDescent="0.3">
      <c r="A1477" t="s">
        <v>4401</v>
      </c>
      <c r="B1477">
        <v>6.5</v>
      </c>
      <c r="E1477" s="6" t="str">
        <v>Keith Parmer</v>
      </c>
      <c r="F1477" s="6" cm="1">
        <f t="array" ref="F1477">AVERAGE(IF($A$2:$A$5044=E1477,$B$2:$B$5044))</f>
        <v>4.5999999999999996</v>
      </c>
      <c r="G1477" s="6" cm="1">
        <f t="array" ref="G1477">COUNT(IF($A$2:$A$5044=E1477,1))</f>
        <v>1</v>
      </c>
    </row>
    <row r="1478" spans="1:7" x14ac:dyDescent="0.3">
      <c r="A1478" t="s">
        <v>6244</v>
      </c>
      <c r="B1478">
        <v>5.0999999999999996</v>
      </c>
      <c r="E1478" s="6" t="str">
        <v>Ol Parker</v>
      </c>
      <c r="F1478" s="6" cm="1">
        <f t="array" ref="F1478">AVERAGE(IF($A$2:$A$5044=E1478,$B$2:$B$5044))</f>
        <v>7.0500000000000007</v>
      </c>
      <c r="G1478" s="6" cm="1">
        <f t="array" ref="G1478">COUNT(IF($A$2:$A$5044=E1478,1))</f>
        <v>2</v>
      </c>
    </row>
    <row r="1479" spans="1:7" x14ac:dyDescent="0.3">
      <c r="A1479" t="s">
        <v>4773</v>
      </c>
      <c r="B1479">
        <v>6.5</v>
      </c>
      <c r="E1479" s="6" t="str">
        <v>James Nunn</v>
      </c>
      <c r="F1479" s="6" cm="1">
        <f t="array" ref="F1479">AVERAGE(IF($A$2:$A$5044=E1479,$B$2:$B$5044))</f>
        <v>5.4</v>
      </c>
      <c r="G1479" s="6" cm="1">
        <f t="array" ref="G1479">COUNT(IF($A$2:$A$5044=E1479,1))</f>
        <v>1</v>
      </c>
    </row>
    <row r="1480" spans="1:7" x14ac:dyDescent="0.3">
      <c r="A1480" t="s">
        <v>3778</v>
      </c>
      <c r="B1480">
        <v>6.2</v>
      </c>
      <c r="E1480" s="6" t="str">
        <v>David Webb Peoples</v>
      </c>
      <c r="F1480" s="6" cm="1">
        <f t="array" ref="F1480">AVERAGE(IF($A$2:$A$5044=E1480,$B$2:$B$5044))</f>
        <v>6.5</v>
      </c>
      <c r="G1480" s="6" cm="1">
        <f t="array" ref="G1480">COUNT(IF($A$2:$A$5044=E1480,1))</f>
        <v>1</v>
      </c>
    </row>
    <row r="1481" spans="1:7" x14ac:dyDescent="0.3">
      <c r="A1481" t="s">
        <v>5204</v>
      </c>
      <c r="B1481">
        <v>6.3</v>
      </c>
      <c r="E1481" s="6" t="str">
        <v>Michael Winnick</v>
      </c>
      <c r="F1481" s="6" cm="1">
        <f t="array" ref="F1481">AVERAGE(IF($A$2:$A$5044=E1481,$B$2:$B$5044))</f>
        <v>4.2</v>
      </c>
      <c r="G1481" s="6" cm="1">
        <f t="array" ref="G1481">COUNT(IF($A$2:$A$5044=E1481,1))</f>
        <v>1</v>
      </c>
    </row>
    <row r="1482" spans="1:7" x14ac:dyDescent="0.3">
      <c r="A1482" t="s">
        <v>6063</v>
      </c>
      <c r="B1482">
        <v>3.8</v>
      </c>
      <c r="E1482" s="6" t="str">
        <v>Stanley Tong</v>
      </c>
      <c r="F1482" s="6" cm="1">
        <f t="array" ref="F1482">AVERAGE(IF($A$2:$A$5044=E1482,$B$2:$B$5044))</f>
        <v>6.7</v>
      </c>
      <c r="G1482" s="6" cm="1">
        <f t="array" ref="G1482">COUNT(IF($A$2:$A$5044=E1482,1))</f>
        <v>1</v>
      </c>
    </row>
    <row r="1483" spans="1:7" x14ac:dyDescent="0.3">
      <c r="A1483" t="s">
        <v>7611</v>
      </c>
      <c r="B1483">
        <v>5.2</v>
      </c>
      <c r="E1483" s="6" t="str">
        <v>David Oelhoffen</v>
      </c>
      <c r="F1483" s="6" cm="1">
        <f t="array" ref="F1483">AVERAGE(IF($A$2:$A$5044=E1483,$B$2:$B$5044))</f>
        <v>7.3</v>
      </c>
      <c r="G1483" s="6" cm="1">
        <f t="array" ref="G1483">COUNT(IF($A$2:$A$5044=E1483,1))</f>
        <v>1</v>
      </c>
    </row>
    <row r="1484" spans="1:7" x14ac:dyDescent="0.3">
      <c r="A1484" t="s">
        <v>7617</v>
      </c>
      <c r="B1484">
        <v>6</v>
      </c>
      <c r="E1484" s="6" t="str">
        <v>Eli Roth</v>
      </c>
      <c r="F1484" s="6" cm="1">
        <f t="array" ref="F1484">AVERAGE(IF($A$2:$A$5044=E1484,$B$2:$B$5044))</f>
        <v>5.5666666666666673</v>
      </c>
      <c r="G1484" s="6" cm="1">
        <f t="array" ref="G1484">COUNT(IF($A$2:$A$5044=E1484,1))</f>
        <v>3</v>
      </c>
    </row>
    <row r="1485" spans="1:7" x14ac:dyDescent="0.3">
      <c r="A1485" t="s">
        <v>4041</v>
      </c>
      <c r="B1485">
        <v>6.2</v>
      </c>
      <c r="E1485" s="6" t="str">
        <v>Tony Richardson</v>
      </c>
      <c r="F1485" s="6" cm="1">
        <f t="array" ref="F1485">AVERAGE(IF($A$2:$A$5044=E1485,$B$2:$B$5044))</f>
        <v>6.4</v>
      </c>
      <c r="G1485" s="6" cm="1">
        <f t="array" ref="G1485">COUNT(IF($A$2:$A$5044=E1485,1))</f>
        <v>2</v>
      </c>
    </row>
    <row r="1486" spans="1:7" x14ac:dyDescent="0.3">
      <c r="A1486" t="s">
        <v>2277</v>
      </c>
      <c r="B1486">
        <v>5.7</v>
      </c>
      <c r="E1486" s="6" t="str">
        <v>Charles Robert Carner</v>
      </c>
      <c r="F1486" s="6" cm="1">
        <f t="array" ref="F1486">AVERAGE(IF($A$2:$A$5044=E1486,$B$2:$B$5044))</f>
        <v>3.1</v>
      </c>
      <c r="G1486" s="6" cm="1">
        <f t="array" ref="G1486">COUNT(IF($A$2:$A$5044=E1486,1))</f>
        <v>1</v>
      </c>
    </row>
    <row r="1487" spans="1:7" x14ac:dyDescent="0.3">
      <c r="A1487" t="s">
        <v>6573</v>
      </c>
      <c r="B1487">
        <v>6.7</v>
      </c>
      <c r="E1487" s="6" t="str">
        <v>Russell Holt</v>
      </c>
      <c r="F1487" s="6" cm="1">
        <f t="array" ref="F1487">AVERAGE(IF($A$2:$A$5044=E1487,$B$2:$B$5044))</f>
        <v>6.9</v>
      </c>
      <c r="G1487" s="6" cm="1">
        <f t="array" ref="G1487">COUNT(IF($A$2:$A$5044=E1487,1))</f>
        <v>1</v>
      </c>
    </row>
    <row r="1488" spans="1:7" x14ac:dyDescent="0.3">
      <c r="A1488" t="s">
        <v>7635</v>
      </c>
      <c r="B1488">
        <v>6.8</v>
      </c>
      <c r="E1488" s="6" t="str">
        <v>Claude Miller</v>
      </c>
      <c r="F1488" s="6" cm="1">
        <f t="array" ref="F1488">AVERAGE(IF($A$2:$A$5044=E1488,$B$2:$B$5044))</f>
        <v>6.9</v>
      </c>
      <c r="G1488" s="6" cm="1">
        <f t="array" ref="G1488">COUNT(IF($A$2:$A$5044=E1488,1))</f>
        <v>1</v>
      </c>
    </row>
    <row r="1489" spans="1:7" x14ac:dyDescent="0.3">
      <c r="A1489" t="s">
        <v>2656</v>
      </c>
      <c r="B1489">
        <v>6</v>
      </c>
      <c r="E1489" s="6" t="str">
        <v>Sacha Bennett</v>
      </c>
      <c r="F1489" s="6" cm="1">
        <f t="array" ref="F1489">AVERAGE(IF($A$2:$A$5044=E1489,$B$2:$B$5044))</f>
        <v>4.8</v>
      </c>
      <c r="G1489" s="6" cm="1">
        <f t="array" ref="G1489">COUNT(IF($A$2:$A$5044=E1489,1))</f>
        <v>1</v>
      </c>
    </row>
    <row r="1490" spans="1:7" x14ac:dyDescent="0.3">
      <c r="A1490" t="s">
        <v>7644</v>
      </c>
      <c r="B1490">
        <v>7.3</v>
      </c>
      <c r="E1490" s="6" t="str">
        <v>Rodrigo GarcÃ­a</v>
      </c>
      <c r="F1490" s="6" cm="1">
        <f t="array" ref="F1490">AVERAGE(IF($A$2:$A$5044=E1490,$B$2:$B$5044))</f>
        <v>6.95</v>
      </c>
      <c r="G1490" s="6" cm="1">
        <f t="array" ref="G1490">COUNT(IF($A$2:$A$5044=E1490,1))</f>
        <v>2</v>
      </c>
    </row>
    <row r="1491" spans="1:7" x14ac:dyDescent="0.3">
      <c r="A1491" t="s">
        <v>1687</v>
      </c>
      <c r="B1491">
        <v>5.5</v>
      </c>
      <c r="E1491" s="6" t="str">
        <v>Jeta Amata</v>
      </c>
      <c r="F1491" s="6" cm="1">
        <f t="array" ref="F1491">AVERAGE(IF($A$2:$A$5044=E1491,$B$2:$B$5044))</f>
        <v>5.6</v>
      </c>
      <c r="G1491" s="6" cm="1">
        <f t="array" ref="G1491">COUNT(IF($A$2:$A$5044=E1491,1))</f>
        <v>1</v>
      </c>
    </row>
    <row r="1492" spans="1:7" x14ac:dyDescent="0.3">
      <c r="A1492" t="s">
        <v>4945</v>
      </c>
      <c r="B1492">
        <v>6.7</v>
      </c>
      <c r="E1492" s="6" t="str">
        <v>Siddharth Anand</v>
      </c>
      <c r="F1492" s="6" cm="1">
        <f t="array" ref="F1492">AVERAGE(IF($A$2:$A$5044=E1492,$B$2:$B$5044))</f>
        <v>5.4</v>
      </c>
      <c r="G1492" s="6" cm="1">
        <f t="array" ref="G1492">COUNT(IF($A$2:$A$5044=E1492,1))</f>
        <v>1</v>
      </c>
    </row>
    <row r="1493" spans="1:7" x14ac:dyDescent="0.3">
      <c r="A1493" t="s">
        <v>7657</v>
      </c>
      <c r="B1493">
        <v>4.8</v>
      </c>
      <c r="E1493" s="6" t="str">
        <v>Vincent Paronnaud</v>
      </c>
      <c r="F1493" s="6" cm="1">
        <f t="array" ref="F1493">AVERAGE(IF($A$2:$A$5044=E1493,$B$2:$B$5044))</f>
        <v>8</v>
      </c>
      <c r="G1493" s="6" cm="1">
        <f t="array" ref="G1493">COUNT(IF($A$2:$A$5044=E1493,1))</f>
        <v>1</v>
      </c>
    </row>
    <row r="1494" spans="1:7" x14ac:dyDescent="0.3">
      <c r="A1494" t="s">
        <v>507</v>
      </c>
      <c r="B1494">
        <v>5.7</v>
      </c>
      <c r="E1494" s="6" t="str">
        <v>Dennis Gansel</v>
      </c>
      <c r="F1494" s="6" cm="1">
        <f t="array" ref="F1494">AVERAGE(IF($A$2:$A$5044=E1494,$B$2:$B$5044))</f>
        <v>7.6</v>
      </c>
      <c r="G1494" s="6" cm="1">
        <f t="array" ref="G1494">COUNT(IF($A$2:$A$5044=E1494,1))</f>
        <v>1</v>
      </c>
    </row>
    <row r="1495" spans="1:7" x14ac:dyDescent="0.3">
      <c r="A1495" t="s">
        <v>5081</v>
      </c>
      <c r="B1495">
        <v>5.0999999999999996</v>
      </c>
      <c r="E1495" s="6" t="str">
        <v>Daniel Barber</v>
      </c>
      <c r="F1495" s="6" cm="1">
        <f t="array" ref="F1495">AVERAGE(IF($A$2:$A$5044=E1495,$B$2:$B$5044))</f>
        <v>7.2</v>
      </c>
      <c r="G1495" s="6" cm="1">
        <f t="array" ref="G1495">COUNT(IF($A$2:$A$5044=E1495,1))</f>
        <v>1</v>
      </c>
    </row>
    <row r="1496" spans="1:7" x14ac:dyDescent="0.3">
      <c r="A1496" t="s">
        <v>7673</v>
      </c>
      <c r="B1496">
        <v>6</v>
      </c>
      <c r="E1496" s="6" t="str">
        <v>Robert Marcarelli</v>
      </c>
      <c r="F1496" s="6" cm="1">
        <f t="array" ref="F1496">AVERAGE(IF($A$2:$A$5044=E1496,$B$2:$B$5044))</f>
        <v>3.5</v>
      </c>
      <c r="G1496" s="6" cm="1">
        <f t="array" ref="G1496">COUNT(IF($A$2:$A$5044=E1496,1))</f>
        <v>1</v>
      </c>
    </row>
    <row r="1497" spans="1:7" x14ac:dyDescent="0.3">
      <c r="A1497" t="s">
        <v>5111</v>
      </c>
      <c r="B1497">
        <v>4.2</v>
      </c>
      <c r="E1497" s="6" t="str">
        <v>Ernie Barbarash</v>
      </c>
      <c r="F1497" s="6" cm="1">
        <f t="array" ref="F1497">AVERAGE(IF($A$2:$A$5044=E1497,$B$2:$B$5044))</f>
        <v>5.4499999999999993</v>
      </c>
      <c r="G1497" s="6" cm="1">
        <f t="array" ref="G1497">COUNT(IF($A$2:$A$5044=E1497,1))</f>
        <v>2</v>
      </c>
    </row>
    <row r="1498" spans="1:7" x14ac:dyDescent="0.3">
      <c r="A1498" t="s">
        <v>435</v>
      </c>
      <c r="B1498">
        <v>7.4</v>
      </c>
      <c r="E1498" s="6" t="str">
        <v>Guy Hamilton</v>
      </c>
      <c r="F1498" s="6" cm="1">
        <f t="array" ref="F1498">AVERAGE(IF($A$2:$A$5044=E1498,$B$2:$B$5044))</f>
        <v>6.9499999999999993</v>
      </c>
      <c r="G1498" s="6" cm="1">
        <f t="array" ref="G1498">COUNT(IF($A$2:$A$5044=E1498,1))</f>
        <v>6</v>
      </c>
    </row>
    <row r="1499" spans="1:7" x14ac:dyDescent="0.3">
      <c r="A1499" t="s">
        <v>7687</v>
      </c>
      <c r="B1499">
        <v>4.5999999999999996</v>
      </c>
      <c r="E1499" s="6" t="str">
        <v>Adam Brooks</v>
      </c>
      <c r="F1499" s="6" cm="1">
        <f t="array" ref="F1499">AVERAGE(IF($A$2:$A$5044=E1499,$B$2:$B$5044))</f>
        <v>7.2</v>
      </c>
      <c r="G1499" s="6" cm="1">
        <f t="array" ref="G1499">COUNT(IF($A$2:$A$5044=E1499,1))</f>
        <v>1</v>
      </c>
    </row>
    <row r="1500" spans="1:7" x14ac:dyDescent="0.3">
      <c r="A1500" t="s">
        <v>187</v>
      </c>
      <c r="B1500">
        <v>6.9</v>
      </c>
      <c r="E1500" s="6" t="str">
        <v>Michael Anderson</v>
      </c>
      <c r="F1500" s="6" cm="1">
        <f t="array" ref="F1500">AVERAGE(IF($A$2:$A$5044=E1500,$B$2:$B$5044))</f>
        <v>6.8</v>
      </c>
      <c r="G1500" s="6" cm="1">
        <f t="array" ref="G1500">COUNT(IF($A$2:$A$5044=E1500,1))</f>
        <v>1</v>
      </c>
    </row>
    <row r="1501" spans="1:7" x14ac:dyDescent="0.3">
      <c r="B1501">
        <v>8.6</v>
      </c>
      <c r="E1501" s="6" t="str">
        <v>Don Kempf</v>
      </c>
      <c r="F1501" s="6" cm="1">
        <f t="array" ref="F1501">AVERAGE(IF($A$2:$A$5044=E1501,$B$2:$B$5044))</f>
        <v>7.5</v>
      </c>
      <c r="G1501" s="6" cm="1">
        <f t="array" ref="G1501">COUNT(IF($A$2:$A$5044=E1501,1))</f>
        <v>1</v>
      </c>
    </row>
    <row r="1502" spans="1:7" x14ac:dyDescent="0.3">
      <c r="A1502" t="s">
        <v>1058</v>
      </c>
      <c r="B1502">
        <v>6.9</v>
      </c>
      <c r="E1502" s="6" t="str">
        <v>Matt Bettinelli-Olpin</v>
      </c>
      <c r="F1502" s="6" cm="1">
        <f t="array" ref="F1502">AVERAGE(IF($A$2:$A$5044=E1502,$B$2:$B$5044))</f>
        <v>4</v>
      </c>
      <c r="G1502" s="6" cm="1">
        <f t="array" ref="G1502">COUNT(IF($A$2:$A$5044=E1502,1))</f>
        <v>1</v>
      </c>
    </row>
    <row r="1503" spans="1:7" x14ac:dyDescent="0.3">
      <c r="A1503" t="s">
        <v>3778</v>
      </c>
      <c r="B1503">
        <v>8</v>
      </c>
      <c r="E1503" s="6" t="str">
        <v>Sharron Miller</v>
      </c>
      <c r="F1503" s="6" cm="1">
        <f t="array" ref="F1503">AVERAGE(IF($A$2:$A$5044=E1503,$B$2:$B$5044))</f>
        <v>4.0999999999999996</v>
      </c>
      <c r="G1503" s="6" cm="1">
        <f t="array" ref="G1503">COUNT(IF($A$2:$A$5044=E1503,1))</f>
        <v>1</v>
      </c>
    </row>
    <row r="1504" spans="1:7" x14ac:dyDescent="0.3">
      <c r="A1504" t="s">
        <v>7707</v>
      </c>
      <c r="B1504">
        <v>6.4</v>
      </c>
      <c r="E1504" s="6" t="str">
        <v>Aaron Schneider</v>
      </c>
      <c r="F1504" s="6" cm="1">
        <f t="array" ref="F1504">AVERAGE(IF($A$2:$A$5044=E1504,$B$2:$B$5044))</f>
        <v>7.1</v>
      </c>
      <c r="G1504" s="6" cm="1">
        <f t="array" ref="G1504">COUNT(IF($A$2:$A$5044=E1504,1))</f>
        <v>1</v>
      </c>
    </row>
    <row r="1505" spans="1:7" x14ac:dyDescent="0.3">
      <c r="A1505" t="s">
        <v>2246</v>
      </c>
      <c r="B1505">
        <v>6.3</v>
      </c>
      <c r="E1505" s="6" t="str">
        <v>Tom Ford</v>
      </c>
      <c r="F1505" s="6" cm="1">
        <f t="array" ref="F1505">AVERAGE(IF($A$2:$A$5044=E1505,$B$2:$B$5044))</f>
        <v>7.6</v>
      </c>
      <c r="G1505" s="6" cm="1">
        <f t="array" ref="G1505">COUNT(IF($A$2:$A$5044=E1505,1))</f>
        <v>1</v>
      </c>
    </row>
    <row r="1506" spans="1:7" x14ac:dyDescent="0.3">
      <c r="A1506" t="s">
        <v>7716</v>
      </c>
      <c r="B1506">
        <v>8.4</v>
      </c>
      <c r="E1506" s="6" t="str">
        <v>Tony Maylam</v>
      </c>
      <c r="F1506" s="6" cm="1">
        <f t="array" ref="F1506">AVERAGE(IF($A$2:$A$5044=E1506,$B$2:$B$5044))</f>
        <v>6.2</v>
      </c>
      <c r="G1506" s="6" cm="1">
        <f t="array" ref="G1506">COUNT(IF($A$2:$A$5044=E1506,1))</f>
        <v>1</v>
      </c>
    </row>
    <row r="1507" spans="1:7" x14ac:dyDescent="0.3">
      <c r="A1507" t="s">
        <v>7721</v>
      </c>
      <c r="B1507">
        <v>7.1</v>
      </c>
      <c r="E1507" s="6" t="str">
        <v>Mitch Davis</v>
      </c>
      <c r="F1507" s="6" cm="1">
        <f t="array" ref="F1507">AVERAGE(IF($A$2:$A$5044=E1507,$B$2:$B$5044))</f>
        <v>5.8</v>
      </c>
      <c r="G1507" s="6" cm="1">
        <f t="array" ref="G1507">COUNT(IF($A$2:$A$5044=E1507,1))</f>
        <v>2</v>
      </c>
    </row>
    <row r="1508" spans="1:7" x14ac:dyDescent="0.3">
      <c r="A1508" t="s">
        <v>1064</v>
      </c>
      <c r="B1508">
        <v>6.8</v>
      </c>
      <c r="E1508" s="6" t="str">
        <v>Kevin Brodie</v>
      </c>
      <c r="F1508" s="6" cm="1">
        <f t="array" ref="F1508">AVERAGE(IF($A$2:$A$5044=E1508,$B$2:$B$5044))</f>
        <v>6.3</v>
      </c>
      <c r="G1508" s="6" cm="1">
        <f t="array" ref="G1508">COUNT(IF($A$2:$A$5044=E1508,1))</f>
        <v>1</v>
      </c>
    </row>
    <row r="1509" spans="1:7" x14ac:dyDescent="0.3">
      <c r="A1509" t="s">
        <v>1133</v>
      </c>
      <c r="B1509">
        <v>7.5</v>
      </c>
      <c r="E1509" s="6" t="str">
        <v>Lynne Ramsay</v>
      </c>
      <c r="F1509" s="6" cm="1">
        <f t="array" ref="F1509">AVERAGE(IF($A$2:$A$5044=E1509,$B$2:$B$5044))</f>
        <v>7.1</v>
      </c>
      <c r="G1509" s="6" cm="1">
        <f t="array" ref="G1509">COUNT(IF($A$2:$A$5044=E1509,1))</f>
        <v>2</v>
      </c>
    </row>
    <row r="1510" spans="1:7" x14ac:dyDescent="0.3">
      <c r="A1510" t="s">
        <v>576</v>
      </c>
      <c r="B1510">
        <v>4.5</v>
      </c>
      <c r="E1510" s="6" t="str">
        <v>John Stephenson</v>
      </c>
      <c r="F1510" s="6" cm="1">
        <f t="array" ref="F1510">AVERAGE(IF($A$2:$A$5044=E1510,$B$2:$B$5044))</f>
        <v>5.8</v>
      </c>
      <c r="G1510" s="6" cm="1">
        <f t="array" ref="G1510">COUNT(IF($A$2:$A$5044=E1510,1))</f>
        <v>1</v>
      </c>
    </row>
    <row r="1511" spans="1:7" x14ac:dyDescent="0.3">
      <c r="A1511" t="s">
        <v>7739</v>
      </c>
      <c r="B1511">
        <v>5.7</v>
      </c>
      <c r="E1511" s="6" t="str">
        <v>Tim Chambers</v>
      </c>
      <c r="F1511" s="6" cm="1">
        <f t="array" ref="F1511">AVERAGE(IF($A$2:$A$5044=E1511,$B$2:$B$5044))</f>
        <v>6.5</v>
      </c>
      <c r="G1511" s="6" cm="1">
        <f t="array" ref="G1511">COUNT(IF($A$2:$A$5044=E1511,1))</f>
        <v>1</v>
      </c>
    </row>
    <row r="1512" spans="1:7" x14ac:dyDescent="0.3">
      <c r="A1512" t="s">
        <v>7744</v>
      </c>
      <c r="B1512">
        <v>7.2</v>
      </c>
      <c r="E1512" s="6" t="str">
        <v>Dick Richards</v>
      </c>
      <c r="F1512" s="6" cm="1">
        <f t="array" ref="F1512">AVERAGE(IF($A$2:$A$5044=E1512,$B$2:$B$5044))</f>
        <v>6.3</v>
      </c>
      <c r="G1512" s="6" cm="1">
        <f t="array" ref="G1512">COUNT(IF($A$2:$A$5044=E1512,1))</f>
        <v>1</v>
      </c>
    </row>
    <row r="1513" spans="1:7" x14ac:dyDescent="0.3">
      <c r="A1513" t="s">
        <v>4021</v>
      </c>
      <c r="B1513">
        <v>6.8</v>
      </c>
      <c r="E1513" s="6" t="str">
        <v>Bob Gosse</v>
      </c>
      <c r="F1513" s="6" cm="1">
        <f t="array" ref="F1513">AVERAGE(IF($A$2:$A$5044=E1513,$B$2:$B$5044))</f>
        <v>5.3</v>
      </c>
      <c r="G1513" s="6" cm="1">
        <f t="array" ref="G1513">COUNT(IF($A$2:$A$5044=E1513,1))</f>
        <v>1</v>
      </c>
    </row>
    <row r="1514" spans="1:7" x14ac:dyDescent="0.3">
      <c r="A1514" t="s">
        <v>7754</v>
      </c>
      <c r="B1514">
        <v>5.4</v>
      </c>
      <c r="E1514" s="6" t="str">
        <v>Alex Zamm</v>
      </c>
      <c r="F1514" s="6" cm="1">
        <f t="array" ref="F1514">AVERAGE(IF($A$2:$A$5044=E1514,$B$2:$B$5044))</f>
        <v>2.2999999999999998</v>
      </c>
      <c r="G1514" s="6" cm="1">
        <f t="array" ref="G1514">COUNT(IF($A$2:$A$5044=E1514,1))</f>
        <v>1</v>
      </c>
    </row>
    <row r="1515" spans="1:7" x14ac:dyDescent="0.3">
      <c r="A1515" t="s">
        <v>487</v>
      </c>
      <c r="B1515">
        <v>7.2</v>
      </c>
      <c r="E1515" s="6" t="str">
        <v>Spencer Susser</v>
      </c>
      <c r="F1515" s="6" cm="1">
        <f t="array" ref="F1515">AVERAGE(IF($A$2:$A$5044=E1515,$B$2:$B$5044))</f>
        <v>7.1</v>
      </c>
      <c r="G1515" s="6" cm="1">
        <f t="array" ref="G1515">COUNT(IF($A$2:$A$5044=E1515,1))</f>
        <v>1</v>
      </c>
    </row>
    <row r="1516" spans="1:7" x14ac:dyDescent="0.3">
      <c r="A1516" t="s">
        <v>1204</v>
      </c>
      <c r="B1516">
        <v>7.3</v>
      </c>
      <c r="E1516" s="6" t="str">
        <v>Thaddeus O'Sullivan</v>
      </c>
      <c r="F1516" s="6" cm="1">
        <f t="array" ref="F1516">AVERAGE(IF($A$2:$A$5044=E1516,$B$2:$B$5044))</f>
        <v>6.7</v>
      </c>
      <c r="G1516" s="6" cm="1">
        <f t="array" ref="G1516">COUNT(IF($A$2:$A$5044=E1516,1))</f>
        <v>1</v>
      </c>
    </row>
    <row r="1517" spans="1:7" x14ac:dyDescent="0.3">
      <c r="A1517" t="s">
        <v>7767</v>
      </c>
      <c r="B1517">
        <v>5.2</v>
      </c>
      <c r="E1517" s="6" t="str">
        <v>Shari Springer Berman</v>
      </c>
      <c r="F1517" s="6" cm="1">
        <f t="array" ref="F1517">AVERAGE(IF($A$2:$A$5044=E1517,$B$2:$B$5044))</f>
        <v>6.7</v>
      </c>
      <c r="G1517" s="6" cm="1">
        <f t="array" ref="G1517">COUNT(IF($A$2:$A$5044=E1517,1))</f>
        <v>2</v>
      </c>
    </row>
    <row r="1518" spans="1:7" x14ac:dyDescent="0.3">
      <c r="A1518" t="s">
        <v>1783</v>
      </c>
      <c r="B1518">
        <v>5.5</v>
      </c>
      <c r="E1518" s="6" t="str">
        <v>Aleksey German</v>
      </c>
      <c r="F1518" s="6" cm="1">
        <f t="array" ref="F1518">AVERAGE(IF($A$2:$A$5044=E1518,$B$2:$B$5044))</f>
        <v>6.7</v>
      </c>
      <c r="G1518" s="6" cm="1">
        <f t="array" ref="G1518">COUNT(IF($A$2:$A$5044=E1518,1))</f>
        <v>1</v>
      </c>
    </row>
    <row r="1519" spans="1:7" x14ac:dyDescent="0.3">
      <c r="A1519" t="s">
        <v>7778</v>
      </c>
      <c r="B1519">
        <v>7.7</v>
      </c>
      <c r="E1519" s="6" t="str">
        <v>Stephen Milburn Anderson</v>
      </c>
      <c r="F1519" s="6" cm="1">
        <f t="array" ref="F1519">AVERAGE(IF($A$2:$A$5044=E1519,$B$2:$B$5044))</f>
        <v>6</v>
      </c>
      <c r="G1519" s="6" cm="1">
        <f t="array" ref="G1519">COUNT(IF($A$2:$A$5044=E1519,1))</f>
        <v>1</v>
      </c>
    </row>
    <row r="1520" spans="1:7" x14ac:dyDescent="0.3">
      <c r="A1520" t="s">
        <v>7785</v>
      </c>
      <c r="B1520">
        <v>7.1</v>
      </c>
      <c r="E1520" s="6" t="str">
        <v>Richard E. Grant</v>
      </c>
      <c r="F1520" s="6" cm="1">
        <f t="array" ref="F1520">AVERAGE(IF($A$2:$A$5044=E1520,$B$2:$B$5044))</f>
        <v>6.9</v>
      </c>
      <c r="G1520" s="6" cm="1">
        <f t="array" ref="G1520">COUNT(IF($A$2:$A$5044=E1520,1))</f>
        <v>1</v>
      </c>
    </row>
    <row r="1521" spans="1:7" x14ac:dyDescent="0.3">
      <c r="A1521" t="s">
        <v>7792</v>
      </c>
      <c r="B1521">
        <v>5.3</v>
      </c>
      <c r="E1521" s="6" t="str">
        <v>David Lam</v>
      </c>
      <c r="F1521" s="6" cm="1">
        <f t="array" ref="F1521">AVERAGE(IF($A$2:$A$5044=E1521,$B$2:$B$5044))</f>
        <v>5.3</v>
      </c>
      <c r="G1521" s="6" cm="1">
        <f t="array" ref="G1521">COUNT(IF($A$2:$A$5044=E1521,1))</f>
        <v>1</v>
      </c>
    </row>
    <row r="1522" spans="1:7" x14ac:dyDescent="0.3">
      <c r="A1522" t="s">
        <v>7796</v>
      </c>
      <c r="B1522">
        <v>5.6</v>
      </c>
      <c r="E1522" s="6" t="str">
        <v>Vladlen Barbe</v>
      </c>
      <c r="F1522" s="6" cm="1">
        <f t="array" ref="F1522">AVERAGE(IF($A$2:$A$5044=E1522,$B$2:$B$5044))</f>
        <v>5.3</v>
      </c>
      <c r="G1522" s="6" cm="1">
        <f t="array" ref="G1522">COUNT(IF($A$2:$A$5044=E1522,1))</f>
        <v>1</v>
      </c>
    </row>
    <row r="1523" spans="1:7" x14ac:dyDescent="0.3">
      <c r="A1523" t="s">
        <v>4628</v>
      </c>
      <c r="B1523">
        <v>5.7</v>
      </c>
      <c r="E1523" s="6" t="str">
        <v>Richard Rich</v>
      </c>
      <c r="F1523" s="6" cm="1">
        <f t="array" ref="F1523">AVERAGE(IF($A$2:$A$5044=E1523,$B$2:$B$5044))</f>
        <v>6</v>
      </c>
      <c r="G1523" s="6" cm="1">
        <f t="array" ref="G1523">COUNT(IF($A$2:$A$5044=E1523,1))</f>
        <v>1</v>
      </c>
    </row>
    <row r="1524" spans="1:7" x14ac:dyDescent="0.3">
      <c r="A1524" t="s">
        <v>6667</v>
      </c>
      <c r="B1524">
        <v>7.1</v>
      </c>
      <c r="E1524" s="6" t="str">
        <v>Robert C. Cooper</v>
      </c>
      <c r="F1524" s="6" cm="1">
        <f t="array" ref="F1524">AVERAGE(IF($A$2:$A$5044=E1524,$B$2:$B$5044))</f>
        <v>7.4</v>
      </c>
      <c r="G1524" s="6" cm="1">
        <f t="array" ref="G1524">COUNT(IF($A$2:$A$5044=E1524,1))</f>
        <v>1</v>
      </c>
    </row>
    <row r="1525" spans="1:7" x14ac:dyDescent="0.3">
      <c r="A1525" t="s">
        <v>1680</v>
      </c>
      <c r="B1525">
        <v>7.5</v>
      </c>
      <c r="E1525" s="6" t="str">
        <v>Kim Nguyen</v>
      </c>
      <c r="F1525" s="6" cm="1">
        <f t="array" ref="F1525">AVERAGE(IF($A$2:$A$5044=E1525,$B$2:$B$5044))</f>
        <v>7.2</v>
      </c>
      <c r="G1525" s="6" cm="1">
        <f t="array" ref="G1525">COUNT(IF($A$2:$A$5044=E1525,1))</f>
        <v>1</v>
      </c>
    </row>
    <row r="1526" spans="1:7" x14ac:dyDescent="0.3">
      <c r="A1526" t="s">
        <v>3891</v>
      </c>
      <c r="B1526">
        <v>7.6</v>
      </c>
      <c r="E1526" s="6" t="str">
        <v>Jackie Earle Haley</v>
      </c>
      <c r="F1526" s="6" cm="1">
        <f t="array" ref="F1526">AVERAGE(IF($A$2:$A$5044=E1526,$B$2:$B$5044))</f>
        <v>5.8</v>
      </c>
      <c r="G1526" s="6" cm="1">
        <f t="array" ref="G1526">COUNT(IF($A$2:$A$5044=E1526,1))</f>
        <v>1</v>
      </c>
    </row>
    <row r="1527" spans="1:7" x14ac:dyDescent="0.3">
      <c r="A1527" t="s">
        <v>3444</v>
      </c>
      <c r="B1527">
        <v>5.5</v>
      </c>
      <c r="E1527" s="6" t="str">
        <v>Max FÃ¤rberbÃ¶ck</v>
      </c>
      <c r="F1527" s="6" cm="1">
        <f t="array" ref="F1527">AVERAGE(IF($A$2:$A$5044=E1527,$B$2:$B$5044))</f>
        <v>7.3</v>
      </c>
      <c r="G1527" s="6" cm="1">
        <f t="array" ref="G1527">COUNT(IF($A$2:$A$5044=E1527,1))</f>
        <v>1</v>
      </c>
    </row>
    <row r="1528" spans="1:7" x14ac:dyDescent="0.3">
      <c r="A1528" t="s">
        <v>1575</v>
      </c>
      <c r="B1528">
        <v>5.0999999999999996</v>
      </c>
      <c r="E1528" s="6" t="str">
        <v>Arie Posin</v>
      </c>
      <c r="F1528" s="6" cm="1">
        <f t="array" ref="F1528">AVERAGE(IF($A$2:$A$5044=E1528,$B$2:$B$5044))</f>
        <v>7</v>
      </c>
      <c r="G1528" s="6" cm="1">
        <f t="array" ref="G1528">COUNT(IF($A$2:$A$5044=E1528,1))</f>
        <v>1</v>
      </c>
    </row>
    <row r="1529" spans="1:7" x14ac:dyDescent="0.3">
      <c r="A1529" t="s">
        <v>7823</v>
      </c>
      <c r="B1529">
        <v>6.3</v>
      </c>
      <c r="E1529" s="6" t="str">
        <v>Damian Nieman</v>
      </c>
      <c r="F1529" s="6" cm="1">
        <f t="array" ref="F1529">AVERAGE(IF($A$2:$A$5044=E1529,$B$2:$B$5044))</f>
        <v>6.4</v>
      </c>
      <c r="G1529" s="6" cm="1">
        <f t="array" ref="G1529">COUNT(IF($A$2:$A$5044=E1529,1))</f>
        <v>1</v>
      </c>
    </row>
    <row r="1530" spans="1:7" x14ac:dyDescent="0.3">
      <c r="A1530" t="s">
        <v>7829</v>
      </c>
      <c r="B1530">
        <v>4.9000000000000004</v>
      </c>
      <c r="E1530" s="6" t="str">
        <v>Mark Tonderai</v>
      </c>
      <c r="F1530" s="6" cm="1">
        <f t="array" ref="F1530">AVERAGE(IF($A$2:$A$5044=E1530,$B$2:$B$5044))</f>
        <v>5.6</v>
      </c>
      <c r="G1530" s="6" cm="1">
        <f t="array" ref="G1530">COUNT(IF($A$2:$A$5044=E1530,1))</f>
        <v>1</v>
      </c>
    </row>
    <row r="1531" spans="1:7" x14ac:dyDescent="0.3">
      <c r="A1531" t="s">
        <v>7835</v>
      </c>
      <c r="B1531">
        <v>6.5</v>
      </c>
      <c r="E1531" s="6" t="str">
        <v>Ian Fitzgibbon</v>
      </c>
      <c r="F1531" s="6" cm="1">
        <f t="array" ref="F1531">AVERAGE(IF($A$2:$A$5044=E1531,$B$2:$B$5044))</f>
        <v>6.4</v>
      </c>
      <c r="G1531" s="6" cm="1">
        <f t="array" ref="G1531">COUNT(IF($A$2:$A$5044=E1531,1))</f>
        <v>1</v>
      </c>
    </row>
    <row r="1532" spans="1:7" x14ac:dyDescent="0.3">
      <c r="A1532" t="s">
        <v>5861</v>
      </c>
      <c r="B1532">
        <v>5.6</v>
      </c>
      <c r="E1532" s="6" t="str">
        <v>Rachel Perkins</v>
      </c>
      <c r="F1532" s="6" cm="1">
        <f t="array" ref="F1532">AVERAGE(IF($A$2:$A$5044=E1532,$B$2:$B$5044))</f>
        <v>6.3</v>
      </c>
      <c r="G1532" s="6" cm="1">
        <f t="array" ref="G1532">COUNT(IF($A$2:$A$5044=E1532,1))</f>
        <v>1</v>
      </c>
    </row>
    <row r="1533" spans="1:7" x14ac:dyDescent="0.3">
      <c r="A1533" t="s">
        <v>7847</v>
      </c>
      <c r="B1533">
        <v>5.3</v>
      </c>
      <c r="E1533" s="6" t="str">
        <v>Luis Valdez</v>
      </c>
      <c r="F1533" s="6" cm="1">
        <f t="array" ref="F1533">AVERAGE(IF($A$2:$A$5044=E1533,$B$2:$B$5044))</f>
        <v>6.8</v>
      </c>
      <c r="G1533" s="6" cm="1">
        <f t="array" ref="G1533">COUNT(IF($A$2:$A$5044=E1533,1))</f>
        <v>1</v>
      </c>
    </row>
    <row r="1534" spans="1:7" x14ac:dyDescent="0.3">
      <c r="A1534" t="s">
        <v>7852</v>
      </c>
      <c r="B1534">
        <v>6.5</v>
      </c>
      <c r="E1534" s="6" t="str">
        <v>Alan Alda</v>
      </c>
      <c r="F1534" s="6" cm="1">
        <f t="array" ref="F1534">AVERAGE(IF($A$2:$A$5044=E1534,$B$2:$B$5044))</f>
        <v>7.2</v>
      </c>
      <c r="G1534" s="6" cm="1">
        <f t="array" ref="G1534">COUNT(IF($A$2:$A$5044=E1534,1))</f>
        <v>1</v>
      </c>
    </row>
    <row r="1535" spans="1:7" x14ac:dyDescent="0.3">
      <c r="A1535" t="s">
        <v>7858</v>
      </c>
      <c r="B1535">
        <v>6.8</v>
      </c>
      <c r="E1535" s="6" t="str">
        <v>Louis Morneau</v>
      </c>
      <c r="F1535" s="6" cm="1">
        <f t="array" ref="F1535">AVERAGE(IF($A$2:$A$5044=E1535,$B$2:$B$5044))</f>
        <v>3.6</v>
      </c>
      <c r="G1535" s="6" cm="1">
        <f t="array" ref="G1535">COUNT(IF($A$2:$A$5044=E1535,1))</f>
        <v>1</v>
      </c>
    </row>
    <row r="1536" spans="1:7" x14ac:dyDescent="0.3">
      <c r="A1536" t="s">
        <v>7862</v>
      </c>
      <c r="B1536">
        <v>6.5</v>
      </c>
      <c r="E1536" s="6" t="str">
        <v>Caroline Link</v>
      </c>
      <c r="F1536" s="6" cm="1">
        <f t="array" ref="F1536">AVERAGE(IF($A$2:$A$5044=E1536,$B$2:$B$5044))</f>
        <v>7.7</v>
      </c>
      <c r="G1536" s="6" cm="1">
        <f t="array" ref="G1536">COUNT(IF($A$2:$A$5044=E1536,1))</f>
        <v>1</v>
      </c>
    </row>
    <row r="1537" spans="1:7" x14ac:dyDescent="0.3">
      <c r="A1537" t="s">
        <v>371</v>
      </c>
      <c r="B1537">
        <v>6</v>
      </c>
      <c r="E1537" s="6" t="str">
        <v>Sterling Van Wagenen</v>
      </c>
      <c r="F1537" s="6" cm="1">
        <f t="array" ref="F1537">AVERAGE(IF($A$2:$A$5044=E1537,$B$2:$B$5044))</f>
        <v>6.6</v>
      </c>
      <c r="G1537" s="6" cm="1">
        <f t="array" ref="G1537">COUNT(IF($A$2:$A$5044=E1537,1))</f>
        <v>1</v>
      </c>
    </row>
    <row r="1538" spans="1:7" x14ac:dyDescent="0.3">
      <c r="A1538" t="s">
        <v>7870</v>
      </c>
      <c r="B1538">
        <v>8.4</v>
      </c>
      <c r="E1538" s="6" t="str">
        <v>Zal Batmanglij</v>
      </c>
      <c r="F1538" s="6" cm="1">
        <f t="array" ref="F1538">AVERAGE(IF($A$2:$A$5044=E1538,$B$2:$B$5044))</f>
        <v>6.8000000000000007</v>
      </c>
      <c r="G1538" s="6" cm="1">
        <f t="array" ref="G1538">COUNT(IF($A$2:$A$5044=E1538,1))</f>
        <v>2</v>
      </c>
    </row>
    <row r="1539" spans="1:7" x14ac:dyDescent="0.3">
      <c r="A1539" t="s">
        <v>7875</v>
      </c>
      <c r="B1539">
        <v>6</v>
      </c>
      <c r="E1539" s="6" t="str">
        <v>Hans Petter Moland</v>
      </c>
      <c r="F1539" s="6" cm="1">
        <f t="array" ref="F1539">AVERAGE(IF($A$2:$A$5044=E1539,$B$2:$B$5044))</f>
        <v>7.3</v>
      </c>
      <c r="G1539" s="6" cm="1">
        <f t="array" ref="G1539">COUNT(IF($A$2:$A$5044=E1539,1))</f>
        <v>1</v>
      </c>
    </row>
    <row r="1540" spans="1:7" x14ac:dyDescent="0.3">
      <c r="A1540" t="s">
        <v>6620</v>
      </c>
      <c r="B1540">
        <v>7.6</v>
      </c>
      <c r="E1540" s="6" t="str">
        <v>Oren Moverman</v>
      </c>
      <c r="F1540" s="6" cm="1">
        <f t="array" ref="F1540">AVERAGE(IF($A$2:$A$5044=E1540,$B$2:$B$5044))</f>
        <v>7.2</v>
      </c>
      <c r="G1540" s="6" cm="1">
        <f t="array" ref="G1540">COUNT(IF($A$2:$A$5044=E1540,1))</f>
        <v>1</v>
      </c>
    </row>
    <row r="1541" spans="1:7" x14ac:dyDescent="0.3">
      <c r="A1541" t="s">
        <v>7885</v>
      </c>
      <c r="B1541">
        <v>5.6</v>
      </c>
      <c r="E1541" s="6" t="str">
        <v>Ian Sharp</v>
      </c>
      <c r="F1541" s="6" cm="1">
        <f t="array" ref="F1541">AVERAGE(IF($A$2:$A$5044=E1541,$B$2:$B$5044))</f>
        <v>6.5</v>
      </c>
      <c r="G1541" s="6" cm="1">
        <f t="array" ref="G1541">COUNT(IF($A$2:$A$5044=E1541,1))</f>
        <v>1</v>
      </c>
    </row>
    <row r="1542" spans="1:7" x14ac:dyDescent="0.3">
      <c r="A1542" t="s">
        <v>250</v>
      </c>
      <c r="B1542">
        <v>6.9</v>
      </c>
      <c r="E1542" s="6" t="str">
        <v>Wolfgang Becker</v>
      </c>
      <c r="F1542" s="6" cm="1">
        <f t="array" ref="F1542">AVERAGE(IF($A$2:$A$5044=E1542,$B$2:$B$5044))</f>
        <v>7.7</v>
      </c>
      <c r="G1542" s="6" cm="1">
        <f t="array" ref="G1542">COUNT(IF($A$2:$A$5044=E1542,1))</f>
        <v>1</v>
      </c>
    </row>
    <row r="1543" spans="1:7" x14ac:dyDescent="0.3">
      <c r="A1543" t="s">
        <v>703</v>
      </c>
      <c r="B1543">
        <v>6.4</v>
      </c>
      <c r="E1543" s="6" t="str">
        <v>Dan O'Bannon</v>
      </c>
      <c r="F1543" s="6" cm="1">
        <f t="array" ref="F1543">AVERAGE(IF($A$2:$A$5044=E1543,$B$2:$B$5044))</f>
        <v>7.3</v>
      </c>
      <c r="G1543" s="6" cm="1">
        <f t="array" ref="G1543">COUNT(IF($A$2:$A$5044=E1543,1))</f>
        <v>2</v>
      </c>
    </row>
    <row r="1544" spans="1:7" x14ac:dyDescent="0.3">
      <c r="A1544" t="s">
        <v>4107</v>
      </c>
      <c r="B1544">
        <v>5.0999999999999996</v>
      </c>
      <c r="E1544" s="6" t="str">
        <v>George Roy Hill</v>
      </c>
      <c r="F1544" s="6" cm="1">
        <f t="array" ref="F1544">AVERAGE(IF($A$2:$A$5044=E1544,$B$2:$B$5044))</f>
        <v>8.1999999999999993</v>
      </c>
      <c r="G1544" s="6" cm="1">
        <f t="array" ref="G1544">COUNT(IF($A$2:$A$5044=E1544,1))</f>
        <v>2</v>
      </c>
    </row>
    <row r="1545" spans="1:7" x14ac:dyDescent="0.3">
      <c r="A1545" t="s">
        <v>1058</v>
      </c>
      <c r="B1545">
        <v>7</v>
      </c>
      <c r="E1545" s="6" t="str">
        <v>Robert Stevenson</v>
      </c>
      <c r="F1545" s="6" cm="1">
        <f t="array" ref="F1545">AVERAGE(IF($A$2:$A$5044=E1545,$B$2:$B$5044))</f>
        <v>7.8</v>
      </c>
      <c r="G1545" s="6" cm="1">
        <f t="array" ref="G1545">COUNT(IF($A$2:$A$5044=E1545,1))</f>
        <v>1</v>
      </c>
    </row>
    <row r="1546" spans="1:7" x14ac:dyDescent="0.3">
      <c r="A1546" t="s">
        <v>7905</v>
      </c>
      <c r="B1546">
        <v>5.7</v>
      </c>
      <c r="E1546" s="6" t="str">
        <v>Jerome Robbins</v>
      </c>
      <c r="F1546" s="6" cm="1">
        <f t="array" ref="F1546">AVERAGE(IF($A$2:$A$5044=E1546,$B$2:$B$5044))</f>
        <v>7.6</v>
      </c>
      <c r="G1546" s="6" cm="1">
        <f t="array" ref="G1546">COUNT(IF($A$2:$A$5044=E1546,1))</f>
        <v>1</v>
      </c>
    </row>
    <row r="1547" spans="1:7" x14ac:dyDescent="0.3">
      <c r="A1547" t="s">
        <v>969</v>
      </c>
      <c r="B1547">
        <v>6.8</v>
      </c>
      <c r="E1547" s="6" t="str">
        <v>Gary Hardwick</v>
      </c>
      <c r="F1547" s="6" cm="1">
        <f t="array" ref="F1547">AVERAGE(IF($A$2:$A$5044=E1547,$B$2:$B$5044))</f>
        <v>6.3</v>
      </c>
      <c r="G1547" s="6" cm="1">
        <f t="array" ref="G1547">COUNT(IF($A$2:$A$5044=E1547,1))</f>
        <v>1</v>
      </c>
    </row>
    <row r="1548" spans="1:7" x14ac:dyDescent="0.3">
      <c r="A1548" t="s">
        <v>6176</v>
      </c>
      <c r="B1548">
        <v>6.7</v>
      </c>
      <c r="E1548" s="6" t="str">
        <v>King Vidor</v>
      </c>
      <c r="F1548" s="6" cm="1">
        <f t="array" ref="F1548">AVERAGE(IF($A$2:$A$5044=E1548,$B$2:$B$5044))</f>
        <v>7.1333333333333337</v>
      </c>
      <c r="G1548" s="6" cm="1">
        <f t="array" ref="G1548">COUNT(IF($A$2:$A$5044=E1548,1))</f>
        <v>3</v>
      </c>
    </row>
    <row r="1549" spans="1:7" x14ac:dyDescent="0.3">
      <c r="A1549" t="s">
        <v>7919</v>
      </c>
      <c r="B1549">
        <v>6.2</v>
      </c>
      <c r="E1549" s="6" t="str">
        <v>Fred Savage</v>
      </c>
      <c r="F1549" s="6" cm="1">
        <f t="array" ref="F1549">AVERAGE(IF($A$2:$A$5044=E1549,$B$2:$B$5044))</f>
        <v>2.9</v>
      </c>
      <c r="G1549" s="6" cm="1">
        <f t="array" ref="G1549">COUNT(IF($A$2:$A$5044=E1549,1))</f>
        <v>1</v>
      </c>
    </row>
    <row r="1550" spans="1:7" x14ac:dyDescent="0.3">
      <c r="A1550" t="s">
        <v>7785</v>
      </c>
      <c r="B1550">
        <v>7.2</v>
      </c>
      <c r="E1550" s="6" t="str">
        <v>Sammo Kam-Bo Hung</v>
      </c>
      <c r="F1550" s="6" cm="1">
        <f t="array" ref="F1550">AVERAGE(IF($A$2:$A$5044=E1550,$B$2:$B$5044))</f>
        <v>6.2</v>
      </c>
      <c r="G1550" s="6" cm="1">
        <f t="array" ref="G1550">COUNT(IF($A$2:$A$5044=E1550,1))</f>
        <v>1</v>
      </c>
    </row>
    <row r="1551" spans="1:7" x14ac:dyDescent="0.3">
      <c r="A1551" t="s">
        <v>7926</v>
      </c>
      <c r="B1551">
        <v>6.2</v>
      </c>
      <c r="E1551" s="6" t="str">
        <v>Rusty Cundieff</v>
      </c>
      <c r="F1551" s="6" cm="1">
        <f t="array" ref="F1551">AVERAGE(IF($A$2:$A$5044=E1551,$B$2:$B$5044))</f>
        <v>6.1</v>
      </c>
      <c r="G1551" s="6" cm="1">
        <f t="array" ref="G1551">COUNT(IF($A$2:$A$5044=E1551,1))</f>
        <v>1</v>
      </c>
    </row>
    <row r="1552" spans="1:7" x14ac:dyDescent="0.3">
      <c r="A1552" t="s">
        <v>7930</v>
      </c>
      <c r="B1552">
        <v>5.6</v>
      </c>
      <c r="E1552" s="6" t="str">
        <v>Dominique Othenin-Girard</v>
      </c>
      <c r="F1552" s="6" cm="1">
        <f t="array" ref="F1552">AVERAGE(IF($A$2:$A$5044=E1552,$B$2:$B$5044))</f>
        <v>5.2</v>
      </c>
      <c r="G1552" s="6" cm="1">
        <f t="array" ref="G1552">COUNT(IF($A$2:$A$5044=E1552,1))</f>
        <v>1</v>
      </c>
    </row>
    <row r="1553" spans="1:7" x14ac:dyDescent="0.3">
      <c r="A1553" t="s">
        <v>4987</v>
      </c>
      <c r="B1553">
        <v>4.4000000000000004</v>
      </c>
      <c r="E1553" s="6" t="str">
        <v>Jean-Jacques Mantello</v>
      </c>
      <c r="F1553" s="6" cm="1">
        <f t="array" ref="F1553">AVERAGE(IF($A$2:$A$5044=E1553,$B$2:$B$5044))</f>
        <v>6.5</v>
      </c>
      <c r="G1553" s="6" cm="1">
        <f t="array" ref="G1553">COUNT(IF($A$2:$A$5044=E1553,1))</f>
        <v>1</v>
      </c>
    </row>
    <row r="1554" spans="1:7" x14ac:dyDescent="0.3">
      <c r="A1554" t="s">
        <v>728</v>
      </c>
      <c r="B1554">
        <v>7.5</v>
      </c>
      <c r="E1554" s="6" t="str">
        <v>Risa Bramon Garcia</v>
      </c>
      <c r="F1554" s="6" cm="1">
        <f t="array" ref="F1554">AVERAGE(IF($A$2:$A$5044=E1554,$B$2:$B$5044))</f>
        <v>5.9</v>
      </c>
      <c r="G1554" s="6" cm="1">
        <f t="array" ref="G1554">COUNT(IF($A$2:$A$5044=E1554,1))</f>
        <v>1</v>
      </c>
    </row>
    <row r="1555" spans="1:7" x14ac:dyDescent="0.3">
      <c r="A1555" t="s">
        <v>5087</v>
      </c>
      <c r="B1555">
        <v>7.1</v>
      </c>
      <c r="E1555" s="6" t="str">
        <v>Brian Klugman</v>
      </c>
      <c r="F1555" s="6" cm="1">
        <f t="array" ref="F1555">AVERAGE(IF($A$2:$A$5044=E1555,$B$2:$B$5044))</f>
        <v>7.1</v>
      </c>
      <c r="G1555" s="6" cm="1">
        <f t="array" ref="G1555">COUNT(IF($A$2:$A$5044=E1555,1))</f>
        <v>1</v>
      </c>
    </row>
    <row r="1556" spans="1:7" x14ac:dyDescent="0.3">
      <c r="A1556" t="s">
        <v>1324</v>
      </c>
      <c r="B1556">
        <v>6.4</v>
      </c>
      <c r="E1556" s="6" t="str">
        <v>Matt Piedmont</v>
      </c>
      <c r="F1556" s="6" cm="1">
        <f t="array" ref="F1556">AVERAGE(IF($A$2:$A$5044=E1556,$B$2:$B$5044))</f>
        <v>5.5</v>
      </c>
      <c r="G1556" s="6" cm="1">
        <f t="array" ref="G1556">COUNT(IF($A$2:$A$5044=E1556,1))</f>
        <v>1</v>
      </c>
    </row>
    <row r="1557" spans="1:7" x14ac:dyDescent="0.3">
      <c r="A1557" t="s">
        <v>4176</v>
      </c>
      <c r="B1557">
        <v>7.1</v>
      </c>
      <c r="E1557" s="6" t="str">
        <v>Raymond De Felitta</v>
      </c>
      <c r="F1557" s="6" cm="1">
        <f t="array" ref="F1557">AVERAGE(IF($A$2:$A$5044=E1557,$B$2:$B$5044))</f>
        <v>7.4</v>
      </c>
      <c r="G1557" s="6" cm="1">
        <f t="array" ref="G1557">COUNT(IF($A$2:$A$5044=E1557,1))</f>
        <v>1</v>
      </c>
    </row>
    <row r="1558" spans="1:7" x14ac:dyDescent="0.3">
      <c r="A1558" t="s">
        <v>389</v>
      </c>
      <c r="B1558">
        <v>5.9</v>
      </c>
      <c r="E1558" s="6" t="str">
        <v>John Michael McDonagh</v>
      </c>
      <c r="F1558" s="6" cm="1">
        <f t="array" ref="F1558">AVERAGE(IF($A$2:$A$5044=E1558,$B$2:$B$5044))</f>
        <v>7.3</v>
      </c>
      <c r="G1558" s="6" cm="1">
        <f t="array" ref="G1558">COUNT(IF($A$2:$A$5044=E1558,1))</f>
        <v>1</v>
      </c>
    </row>
    <row r="1559" spans="1:7" x14ac:dyDescent="0.3">
      <c r="A1559" t="s">
        <v>6839</v>
      </c>
      <c r="B1559">
        <v>6.9</v>
      </c>
      <c r="E1559" s="6" t="str">
        <v>Deb Hagan</v>
      </c>
      <c r="F1559" s="6" cm="1">
        <f t="array" ref="F1559">AVERAGE(IF($A$2:$A$5044=E1559,$B$2:$B$5044))</f>
        <v>4.5999999999999996</v>
      </c>
      <c r="G1559" s="6" cm="1">
        <f t="array" ref="G1559">COUNT(IF($A$2:$A$5044=E1559,1))</f>
        <v>1</v>
      </c>
    </row>
    <row r="1560" spans="1:7" x14ac:dyDescent="0.3">
      <c r="A1560" t="s">
        <v>5403</v>
      </c>
      <c r="B1560">
        <v>7.5</v>
      </c>
      <c r="E1560" s="6" t="str">
        <v>Zach Cregger</v>
      </c>
      <c r="F1560" s="6" cm="1">
        <f t="array" ref="F1560">AVERAGE(IF($A$2:$A$5044=E1560,$B$2:$B$5044))</f>
        <v>5.0999999999999996</v>
      </c>
      <c r="G1560" s="6" cm="1">
        <f t="array" ref="G1560">COUNT(IF($A$2:$A$5044=E1560,1))</f>
        <v>1</v>
      </c>
    </row>
    <row r="1561" spans="1:7" x14ac:dyDescent="0.3">
      <c r="A1561" t="s">
        <v>1114</v>
      </c>
      <c r="B1561">
        <v>6.3</v>
      </c>
      <c r="E1561" s="6" t="str">
        <v>Zach Braff</v>
      </c>
      <c r="F1561" s="6" cm="1">
        <f t="array" ref="F1561">AVERAGE(IF($A$2:$A$5044=E1561,$B$2:$B$5044))</f>
        <v>7.15</v>
      </c>
      <c r="G1561" s="6" cm="1">
        <f t="array" ref="G1561">COUNT(IF($A$2:$A$5044=E1561,1))</f>
        <v>2</v>
      </c>
    </row>
    <row r="1562" spans="1:7" x14ac:dyDescent="0.3">
      <c r="A1562" t="s">
        <v>79</v>
      </c>
      <c r="B1562">
        <v>6.4</v>
      </c>
      <c r="E1562" s="6" t="str">
        <v>Mark Tarlov</v>
      </c>
      <c r="F1562" s="6" cm="1">
        <f t="array" ref="F1562">AVERAGE(IF($A$2:$A$5044=E1562,$B$2:$B$5044))</f>
        <v>5.3</v>
      </c>
      <c r="G1562" s="6" cm="1">
        <f t="array" ref="G1562">COUNT(IF($A$2:$A$5044=E1562,1))</f>
        <v>1</v>
      </c>
    </row>
    <row r="1563" spans="1:7" x14ac:dyDescent="0.3">
      <c r="A1563" t="s">
        <v>5867</v>
      </c>
      <c r="B1563">
        <v>5.9</v>
      </c>
      <c r="E1563" s="6" t="str">
        <v>John Cameron Mitchell</v>
      </c>
      <c r="F1563" s="6" cm="1">
        <f t="array" ref="F1563">AVERAGE(IF($A$2:$A$5044=E1563,$B$2:$B$5044))</f>
        <v>7.1000000000000005</v>
      </c>
      <c r="G1563" s="6" cm="1">
        <f t="array" ref="G1563">COUNT(IF($A$2:$A$5044=E1563,1))</f>
        <v>3</v>
      </c>
    </row>
    <row r="1564" spans="1:7" x14ac:dyDescent="0.3">
      <c r="A1564" t="s">
        <v>487</v>
      </c>
      <c r="B1564">
        <v>6.8</v>
      </c>
      <c r="E1564" s="6" t="str">
        <v>Jon Knautz</v>
      </c>
      <c r="F1564" s="6" cm="1">
        <f t="array" ref="F1564">AVERAGE(IF($A$2:$A$5044=E1564,$B$2:$B$5044))</f>
        <v>5.6333333333333329</v>
      </c>
      <c r="G1564" s="6" cm="1">
        <f t="array" ref="G1564">COUNT(IF($A$2:$A$5044=E1564,1))</f>
        <v>3</v>
      </c>
    </row>
    <row r="1565" spans="1:7" x14ac:dyDescent="0.3">
      <c r="A1565" t="s">
        <v>7993</v>
      </c>
      <c r="B1565">
        <v>6.3</v>
      </c>
      <c r="E1565" s="6" t="str">
        <v>David Atkins</v>
      </c>
      <c r="F1565" s="6" cm="1">
        <f t="array" ref="F1565">AVERAGE(IF($A$2:$A$5044=E1565,$B$2:$B$5044))</f>
        <v>5.8</v>
      </c>
      <c r="G1565" s="6" cm="1">
        <f t="array" ref="G1565">COUNT(IF($A$2:$A$5044=E1565,1))</f>
        <v>1</v>
      </c>
    </row>
    <row r="1566" spans="1:7" x14ac:dyDescent="0.3">
      <c r="A1566" t="s">
        <v>7997</v>
      </c>
      <c r="B1566">
        <v>3.6</v>
      </c>
      <c r="E1566" s="6" t="str">
        <v>Patrick Stettner</v>
      </c>
      <c r="F1566" s="6" cm="1">
        <f t="array" ref="F1566">AVERAGE(IF($A$2:$A$5044=E1566,$B$2:$B$5044))</f>
        <v>6.15</v>
      </c>
      <c r="G1566" s="6" cm="1">
        <f t="array" ref="G1566">COUNT(IF($A$2:$A$5044=E1566,1))</f>
        <v>2</v>
      </c>
    </row>
    <row r="1567" spans="1:7" x14ac:dyDescent="0.3">
      <c r="A1567" t="s">
        <v>6997</v>
      </c>
      <c r="B1567">
        <v>5.3</v>
      </c>
      <c r="E1567" s="6" t="str">
        <v>Sam Peckinpah</v>
      </c>
      <c r="F1567" s="6" cm="1">
        <f t="array" ref="F1567">AVERAGE(IF($A$2:$A$5044=E1567,$B$2:$B$5044))</f>
        <v>7.375</v>
      </c>
      <c r="G1567" s="6" cm="1">
        <f t="array" ref="G1567">COUNT(IF($A$2:$A$5044=E1567,1))</f>
        <v>4</v>
      </c>
    </row>
    <row r="1568" spans="1:7" x14ac:dyDescent="0.3">
      <c r="A1568" t="s">
        <v>8006</v>
      </c>
      <c r="B1568">
        <v>5.9</v>
      </c>
      <c r="E1568" s="6" t="str">
        <v>Michael Crichton</v>
      </c>
      <c r="F1568" s="6" cm="1">
        <f t="array" ref="F1568">AVERAGE(IF($A$2:$A$5044=E1568,$B$2:$B$5044))</f>
        <v>7</v>
      </c>
      <c r="G1568" s="6" cm="1">
        <f t="array" ref="G1568">COUNT(IF($A$2:$A$5044=E1568,1))</f>
        <v>1</v>
      </c>
    </row>
    <row r="1569" spans="1:7" x14ac:dyDescent="0.3">
      <c r="A1569" t="s">
        <v>1776</v>
      </c>
      <c r="B1569">
        <v>6.9</v>
      </c>
      <c r="E1569" s="6" t="str">
        <v>Sylvio Tabet</v>
      </c>
      <c r="F1569" s="6" cm="1">
        <f t="array" ref="F1569">AVERAGE(IF($A$2:$A$5044=E1569,$B$2:$B$5044))</f>
        <v>3.8</v>
      </c>
      <c r="G1569" s="6" cm="1">
        <f t="array" ref="G1569">COUNT(IF($A$2:$A$5044=E1569,1))</f>
        <v>1</v>
      </c>
    </row>
    <row r="1570" spans="1:7" x14ac:dyDescent="0.3">
      <c r="A1570" t="s">
        <v>8015</v>
      </c>
      <c r="B1570">
        <v>6.9</v>
      </c>
      <c r="E1570" s="6" t="str">
        <v>Rick Bieber</v>
      </c>
      <c r="F1570" s="6" cm="1">
        <f t="array" ref="F1570">AVERAGE(IF($A$2:$A$5044=E1570,$B$2:$B$5044))</f>
        <v>5.7</v>
      </c>
      <c r="G1570" s="6" cm="1">
        <f t="array" ref="G1570">COUNT(IF($A$2:$A$5044=E1570,1))</f>
        <v>1</v>
      </c>
    </row>
    <row r="1571" spans="1:7" x14ac:dyDescent="0.3">
      <c r="A1571" t="s">
        <v>1526</v>
      </c>
      <c r="B1571">
        <v>6.1</v>
      </c>
      <c r="E1571" s="6" t="str">
        <v>Joey Lauren Adams</v>
      </c>
      <c r="F1571" s="6" cm="1">
        <f t="array" ref="F1571">AVERAGE(IF($A$2:$A$5044=E1571,$B$2:$B$5044))</f>
        <v>6.2</v>
      </c>
      <c r="G1571" s="6" cm="1">
        <f t="array" ref="G1571">COUNT(IF($A$2:$A$5044=E1571,1))</f>
        <v>1</v>
      </c>
    </row>
    <row r="1572" spans="1:7" x14ac:dyDescent="0.3">
      <c r="A1572" t="s">
        <v>8022</v>
      </c>
      <c r="B1572">
        <v>5.7</v>
      </c>
      <c r="E1572" s="6" t="str">
        <v>Fred Zinnemann</v>
      </c>
      <c r="F1572" s="6" cm="1">
        <f t="array" ref="F1572">AVERAGE(IF($A$2:$A$5044=E1572,$B$2:$B$5044))</f>
        <v>7.76</v>
      </c>
      <c r="G1572" s="6" cm="1">
        <f t="array" ref="G1572">COUNT(IF($A$2:$A$5044=E1572,1))</f>
        <v>5</v>
      </c>
    </row>
    <row r="1573" spans="1:7" x14ac:dyDescent="0.3">
      <c r="A1573" t="s">
        <v>4850</v>
      </c>
      <c r="B1573">
        <v>8.5</v>
      </c>
      <c r="E1573" s="6" t="str">
        <v>S.R. Bindler</v>
      </c>
      <c r="F1573" s="6" cm="1">
        <f t="array" ref="F1573">AVERAGE(IF($A$2:$A$5044=E1573,$B$2:$B$5044))</f>
        <v>4.7</v>
      </c>
      <c r="G1573" s="6" cm="1">
        <f t="array" ref="G1573">COUNT(IF($A$2:$A$5044=E1573,1))</f>
        <v>1</v>
      </c>
    </row>
    <row r="1574" spans="1:7" x14ac:dyDescent="0.3">
      <c r="A1574" t="s">
        <v>8032</v>
      </c>
      <c r="B1574">
        <v>6.3</v>
      </c>
      <c r="E1574" s="6" t="str">
        <v>Greg Marcks</v>
      </c>
      <c r="F1574" s="6" cm="1">
        <f t="array" ref="F1574">AVERAGE(IF($A$2:$A$5044=E1574,$B$2:$B$5044))</f>
        <v>7.2</v>
      </c>
      <c r="G1574" s="6" cm="1">
        <f t="array" ref="G1574">COUNT(IF($A$2:$A$5044=E1574,1))</f>
        <v>1</v>
      </c>
    </row>
    <row r="1575" spans="1:7" x14ac:dyDescent="0.3">
      <c r="A1575" t="s">
        <v>4437</v>
      </c>
      <c r="B1575">
        <v>7.3</v>
      </c>
      <c r="E1575" s="6" t="str">
        <v>Perry Lang</v>
      </c>
      <c r="F1575" s="6" cm="1">
        <f t="array" ref="F1575">AVERAGE(IF($A$2:$A$5044=E1575,$B$2:$B$5044))</f>
        <v>5.8</v>
      </c>
      <c r="G1575" s="6" cm="1">
        <f t="array" ref="G1575">COUNT(IF($A$2:$A$5044=E1575,1))</f>
        <v>1</v>
      </c>
    </row>
    <row r="1576" spans="1:7" x14ac:dyDescent="0.3">
      <c r="A1576" t="s">
        <v>8040</v>
      </c>
      <c r="B1576">
        <v>6.3</v>
      </c>
      <c r="E1576" s="6" t="str">
        <v>Jake Goldberger</v>
      </c>
      <c r="F1576" s="6" cm="1">
        <f t="array" ref="F1576">AVERAGE(IF($A$2:$A$5044=E1576,$B$2:$B$5044))</f>
        <v>5.9</v>
      </c>
      <c r="G1576" s="6" cm="1">
        <f t="array" ref="G1576">COUNT(IF($A$2:$A$5044=E1576,1))</f>
        <v>1</v>
      </c>
    </row>
    <row r="1577" spans="1:7" x14ac:dyDescent="0.3">
      <c r="A1577" t="s">
        <v>2213</v>
      </c>
      <c r="B1577">
        <v>7.2</v>
      </c>
      <c r="E1577" s="6" t="str">
        <v>William Kaufman</v>
      </c>
      <c r="F1577" s="6" cm="1">
        <f t="array" ref="F1577">AVERAGE(IF($A$2:$A$5044=E1577,$B$2:$B$5044))</f>
        <v>5.3000000000000007</v>
      </c>
      <c r="G1577" s="6" cm="1">
        <f t="array" ref="G1577">COUNT(IF($A$2:$A$5044=E1577,1))</f>
        <v>2</v>
      </c>
    </row>
    <row r="1578" spans="1:7" x14ac:dyDescent="0.3">
      <c r="A1578" t="s">
        <v>435</v>
      </c>
      <c r="B1578">
        <v>7.3</v>
      </c>
      <c r="E1578" s="6" t="str">
        <v>CÃ©dric Klapisch</v>
      </c>
      <c r="F1578" s="6" cm="1">
        <f t="array" ref="F1578">AVERAGE(IF($A$2:$A$5044=E1578,$B$2:$B$5044))</f>
        <v>7.1</v>
      </c>
      <c r="G1578" s="6" cm="1">
        <f t="array" ref="G1578">COUNT(IF($A$2:$A$5044=E1578,1))</f>
        <v>2</v>
      </c>
    </row>
    <row r="1579" spans="1:7" x14ac:dyDescent="0.3">
      <c r="A1579" t="s">
        <v>8052</v>
      </c>
      <c r="B1579">
        <v>6.3</v>
      </c>
      <c r="E1579" s="6" t="str">
        <v>Kate Barker-Froyland</v>
      </c>
      <c r="F1579" s="6" cm="1">
        <f t="array" ref="F1579">AVERAGE(IF($A$2:$A$5044=E1579,$B$2:$B$5044))</f>
        <v>5.8</v>
      </c>
      <c r="G1579" s="6" cm="1">
        <f t="array" ref="G1579">COUNT(IF($A$2:$A$5044=E1579,1))</f>
        <v>1</v>
      </c>
    </row>
    <row r="1580" spans="1:7" x14ac:dyDescent="0.3">
      <c r="A1580" t="s">
        <v>5382</v>
      </c>
      <c r="B1580">
        <v>8.1</v>
      </c>
      <c r="E1580" s="6" t="str">
        <v>Martin Koolhoven</v>
      </c>
      <c r="F1580" s="6" cm="1">
        <f t="array" ref="F1580">AVERAGE(IF($A$2:$A$5044=E1580,$B$2:$B$5044))</f>
        <v>7.1</v>
      </c>
      <c r="G1580" s="6" cm="1">
        <f t="array" ref="G1580">COUNT(IF($A$2:$A$5044=E1580,1))</f>
        <v>1</v>
      </c>
    </row>
    <row r="1581" spans="1:7" x14ac:dyDescent="0.3">
      <c r="A1581" t="s">
        <v>7204</v>
      </c>
      <c r="B1581">
        <v>6.9</v>
      </c>
      <c r="E1581" s="6" t="str">
        <v>Charles Matthau</v>
      </c>
      <c r="F1581" s="6" cm="1">
        <f t="array" ref="F1581">AVERAGE(IF($A$2:$A$5044=E1581,$B$2:$B$5044))</f>
        <v>6.5</v>
      </c>
      <c r="G1581" s="6" cm="1">
        <f t="array" ref="G1581">COUNT(IF($A$2:$A$5044=E1581,1))</f>
        <v>1</v>
      </c>
    </row>
    <row r="1582" spans="1:7" x14ac:dyDescent="0.3">
      <c r="A1582" t="s">
        <v>5087</v>
      </c>
      <c r="B1582">
        <v>6.3</v>
      </c>
      <c r="E1582" s="6" t="str">
        <v>Christopher M. Bessette</v>
      </c>
      <c r="F1582" s="6" cm="1">
        <f t="array" ref="F1582">AVERAGE(IF($A$2:$A$5044=E1582,$B$2:$B$5044))</f>
        <v>5.4</v>
      </c>
      <c r="G1582" s="6" cm="1">
        <f t="array" ref="G1582">COUNT(IF($A$2:$A$5044=E1582,1))</f>
        <v>1</v>
      </c>
    </row>
    <row r="1583" spans="1:7" x14ac:dyDescent="0.3">
      <c r="A1583" t="s">
        <v>3470</v>
      </c>
      <c r="B1583">
        <v>7.3</v>
      </c>
      <c r="E1583" s="6" t="str">
        <v>Prachya Pinkaew</v>
      </c>
      <c r="F1583" s="6" cm="1">
        <f t="array" ref="F1583">AVERAGE(IF($A$2:$A$5044=E1583,$B$2:$B$5044))</f>
        <v>7.1</v>
      </c>
      <c r="G1583" s="6" cm="1">
        <f t="array" ref="G1583">COUNT(IF($A$2:$A$5044=E1583,1))</f>
        <v>1</v>
      </c>
    </row>
    <row r="1584" spans="1:7" x14ac:dyDescent="0.3">
      <c r="A1584" t="s">
        <v>969</v>
      </c>
      <c r="B1584">
        <v>5.5</v>
      </c>
      <c r="E1584" s="6" t="str">
        <v>Gary Sinyor</v>
      </c>
      <c r="F1584" s="6" cm="1">
        <f t="array" ref="F1584">AVERAGE(IF($A$2:$A$5044=E1584,$B$2:$B$5044))</f>
        <v>6.4</v>
      </c>
      <c r="G1584" s="6" cm="1">
        <f t="array" ref="G1584">COUNT(IF($A$2:$A$5044=E1584,1))</f>
        <v>1</v>
      </c>
    </row>
    <row r="1585" spans="1:7" x14ac:dyDescent="0.3">
      <c r="A1585" t="s">
        <v>8075</v>
      </c>
      <c r="B1585">
        <v>6.1</v>
      </c>
      <c r="E1585" s="6" t="str">
        <v>Ashish R. Mohan</v>
      </c>
      <c r="F1585" s="6" cm="1">
        <f t="array" ref="F1585">AVERAGE(IF($A$2:$A$5044=E1585,$B$2:$B$5044))</f>
        <v>4.3</v>
      </c>
      <c r="G1585" s="6" cm="1">
        <f t="array" ref="G1585">COUNT(IF($A$2:$A$5044=E1585,1))</f>
        <v>1</v>
      </c>
    </row>
    <row r="1586" spans="1:7" x14ac:dyDescent="0.3">
      <c r="A1586" t="s">
        <v>163</v>
      </c>
      <c r="B1586">
        <v>6.9</v>
      </c>
      <c r="E1586" s="6" t="str">
        <v>Darren Grant</v>
      </c>
      <c r="F1586" s="6" cm="1">
        <f t="array" ref="F1586">AVERAGE(IF($A$2:$A$5044=E1586,$B$2:$B$5044))</f>
        <v>5.6</v>
      </c>
      <c r="G1586" s="6" cm="1">
        <f t="array" ref="G1586">COUNT(IF($A$2:$A$5044=E1586,1))</f>
        <v>1</v>
      </c>
    </row>
    <row r="1587" spans="1:7" x14ac:dyDescent="0.3">
      <c r="A1587" t="s">
        <v>157</v>
      </c>
      <c r="B1587">
        <v>7.2</v>
      </c>
      <c r="E1587" s="6" t="str">
        <v>Joseph Gordon-Levitt</v>
      </c>
      <c r="F1587" s="6" cm="1">
        <f t="array" ref="F1587">AVERAGE(IF($A$2:$A$5044=E1587,$B$2:$B$5044))</f>
        <v>6.6</v>
      </c>
      <c r="G1587" s="6" cm="1">
        <f t="array" ref="G1587">COUNT(IF($A$2:$A$5044=E1587,1))</f>
        <v>1</v>
      </c>
    </row>
    <row r="1588" spans="1:7" x14ac:dyDescent="0.3">
      <c r="A1588" t="s">
        <v>2178</v>
      </c>
      <c r="B1588">
        <v>6.4</v>
      </c>
      <c r="E1588" s="6" t="str">
        <v>William Sachs</v>
      </c>
      <c r="F1588" s="6" cm="1">
        <f t="array" ref="F1588">AVERAGE(IF($A$2:$A$5044=E1588,$B$2:$B$5044))</f>
        <v>3.4</v>
      </c>
      <c r="G1588" s="6" cm="1">
        <f t="array" ref="G1588">COUNT(IF($A$2:$A$5044=E1588,1))</f>
        <v>1</v>
      </c>
    </row>
    <row r="1589" spans="1:7" x14ac:dyDescent="0.3">
      <c r="A1589" t="s">
        <v>8092</v>
      </c>
      <c r="B1589">
        <v>6.4</v>
      </c>
      <c r="E1589" s="6" t="str">
        <v>Christophe Barratier</v>
      </c>
      <c r="F1589" s="6" cm="1">
        <f t="array" ref="F1589">AVERAGE(IF($A$2:$A$5044=E1589,$B$2:$B$5044))</f>
        <v>7.9</v>
      </c>
      <c r="G1589" s="6" cm="1">
        <f t="array" ref="G1589">COUNT(IF($A$2:$A$5044=E1589,1))</f>
        <v>1</v>
      </c>
    </row>
    <row r="1590" spans="1:7" x14ac:dyDescent="0.3">
      <c r="A1590" t="s">
        <v>306</v>
      </c>
      <c r="B1590">
        <v>8.3000000000000007</v>
      </c>
      <c r="E1590" s="6" t="str">
        <v>Ã‰mile Gaudreault</v>
      </c>
      <c r="F1590" s="6" cm="1">
        <f t="array" ref="F1590">AVERAGE(IF($A$2:$A$5044=E1590,$B$2:$B$5044))</f>
        <v>6.7</v>
      </c>
      <c r="G1590" s="6" cm="1">
        <f t="array" ref="G1590">COUNT(IF($A$2:$A$5044=E1590,1))</f>
        <v>1</v>
      </c>
    </row>
    <row r="1591" spans="1:7" x14ac:dyDescent="0.3">
      <c r="A1591" t="s">
        <v>1605</v>
      </c>
      <c r="B1591">
        <v>7.2</v>
      </c>
      <c r="E1591" s="6" t="str">
        <v>James Cox</v>
      </c>
      <c r="F1591" s="6" cm="1">
        <f t="array" ref="F1591">AVERAGE(IF($A$2:$A$5044=E1591,$B$2:$B$5044))</f>
        <v>6.1999999999999993</v>
      </c>
      <c r="G1591" s="6" cm="1">
        <f t="array" ref="G1591">COUNT(IF($A$2:$A$5044=E1591,1))</f>
        <v>3</v>
      </c>
    </row>
    <row r="1592" spans="1:7" x14ac:dyDescent="0.3">
      <c r="A1592" t="s">
        <v>8102</v>
      </c>
      <c r="B1592">
        <v>6.8</v>
      </c>
      <c r="E1592" s="6" t="str">
        <v>James Toback</v>
      </c>
      <c r="F1592" s="6" cm="1">
        <f t="array" ref="F1592">AVERAGE(IF($A$2:$A$5044=E1592,$B$2:$B$5044))</f>
        <v>5.25</v>
      </c>
      <c r="G1592" s="6" cm="1">
        <f t="array" ref="G1592">COUNT(IF($A$2:$A$5044=E1592,1))</f>
        <v>2</v>
      </c>
    </row>
    <row r="1593" spans="1:7" x14ac:dyDescent="0.3">
      <c r="A1593" t="s">
        <v>8108</v>
      </c>
      <c r="B1593">
        <v>6.5</v>
      </c>
      <c r="E1593" s="6" t="str">
        <v>Aki KaurismÃ¤ki</v>
      </c>
      <c r="F1593" s="6" cm="1">
        <f t="array" ref="F1593">AVERAGE(IF($A$2:$A$5044=E1593,$B$2:$B$5044))</f>
        <v>7.2</v>
      </c>
      <c r="G1593" s="6" cm="1">
        <f t="array" ref="G1593">COUNT(IF($A$2:$A$5044=E1593,1))</f>
        <v>1</v>
      </c>
    </row>
    <row r="1594" spans="1:7" x14ac:dyDescent="0.3">
      <c r="A1594" t="s">
        <v>7862</v>
      </c>
      <c r="B1594">
        <v>7.8</v>
      </c>
      <c r="E1594" s="6" t="str">
        <v>Hitoshi Matsumoto</v>
      </c>
      <c r="F1594" s="6" cm="1">
        <f t="array" ref="F1594">AVERAGE(IF($A$2:$A$5044=E1594,$B$2:$B$5044))</f>
        <v>6.1</v>
      </c>
      <c r="G1594" s="6" cm="1">
        <f t="array" ref="G1594">COUNT(IF($A$2:$A$5044=E1594,1))</f>
        <v>1</v>
      </c>
    </row>
    <row r="1595" spans="1:7" x14ac:dyDescent="0.3">
      <c r="A1595" t="s">
        <v>1311</v>
      </c>
      <c r="B1595">
        <v>7.6</v>
      </c>
      <c r="E1595" s="6" t="str">
        <v>Rakeysh Omprakash Mehra</v>
      </c>
      <c r="F1595" s="6" cm="1">
        <f t="array" ref="F1595">AVERAGE(IF($A$2:$A$5044=E1595,$B$2:$B$5044))</f>
        <v>8.4</v>
      </c>
      <c r="G1595" s="6" cm="1">
        <f t="array" ref="G1595">COUNT(IF($A$2:$A$5044=E1595,1))</f>
        <v>1</v>
      </c>
    </row>
    <row r="1596" spans="1:7" x14ac:dyDescent="0.3">
      <c r="A1596" t="s">
        <v>7037</v>
      </c>
      <c r="B1596">
        <v>7.2</v>
      </c>
      <c r="E1596" s="6" t="str">
        <v>Collin Schiffli</v>
      </c>
      <c r="F1596" s="6" cm="1">
        <f t="array" ref="F1596">AVERAGE(IF($A$2:$A$5044=E1596,$B$2:$B$5044))</f>
        <v>6.2</v>
      </c>
      <c r="G1596" s="6" cm="1">
        <f t="array" ref="G1596">COUNT(IF($A$2:$A$5044=E1596,1))</f>
        <v>1</v>
      </c>
    </row>
    <row r="1597" spans="1:7" x14ac:dyDescent="0.3">
      <c r="A1597" t="s">
        <v>5059</v>
      </c>
      <c r="B1597">
        <v>6.7</v>
      </c>
      <c r="E1597" s="6" t="str">
        <v>George Ratliff</v>
      </c>
      <c r="F1597" s="6" cm="1">
        <f t="array" ref="F1597">AVERAGE(IF($A$2:$A$5044=E1597,$B$2:$B$5044))</f>
        <v>5.3</v>
      </c>
      <c r="G1597" s="6" cm="1">
        <f t="array" ref="G1597">COUNT(IF($A$2:$A$5044=E1597,1))</f>
        <v>1</v>
      </c>
    </row>
    <row r="1598" spans="1:7" x14ac:dyDescent="0.3">
      <c r="A1598" t="s">
        <v>163</v>
      </c>
      <c r="B1598">
        <v>6.8</v>
      </c>
      <c r="E1598" s="6" t="str">
        <v>Shane Meadows</v>
      </c>
      <c r="F1598" s="6" cm="1">
        <f t="array" ref="F1598">AVERAGE(IF($A$2:$A$5044=E1598,$B$2:$B$5044))</f>
        <v>7.55</v>
      </c>
      <c r="G1598" s="6" cm="1">
        <f t="array" ref="G1598">COUNT(IF($A$2:$A$5044=E1598,1))</f>
        <v>4</v>
      </c>
    </row>
    <row r="1599" spans="1:7" x14ac:dyDescent="0.3">
      <c r="A1599" t="s">
        <v>4982</v>
      </c>
      <c r="B1599">
        <v>6.3</v>
      </c>
      <c r="E1599" s="6" t="str">
        <v>Jon Wright</v>
      </c>
      <c r="F1599" s="6" cm="1">
        <f t="array" ref="F1599">AVERAGE(IF($A$2:$A$5044=E1599,$B$2:$B$5044))</f>
        <v>6.3</v>
      </c>
      <c r="G1599" s="6" cm="1">
        <f t="array" ref="G1599">COUNT(IF($A$2:$A$5044=E1599,1))</f>
        <v>1</v>
      </c>
    </row>
    <row r="1600" spans="1:7" x14ac:dyDescent="0.3">
      <c r="A1600" t="s">
        <v>3303</v>
      </c>
      <c r="B1600">
        <v>6.2</v>
      </c>
      <c r="E1600" s="6" t="str">
        <v>Michael McGowan</v>
      </c>
      <c r="F1600" s="6" cm="1">
        <f t="array" ref="F1600">AVERAGE(IF($A$2:$A$5044=E1600,$B$2:$B$5044))</f>
        <v>7.6</v>
      </c>
      <c r="G1600" s="6" cm="1">
        <f t="array" ref="G1600">COUNT(IF($A$2:$A$5044=E1600,1))</f>
        <v>1</v>
      </c>
    </row>
    <row r="1601" spans="1:7" x14ac:dyDescent="0.3">
      <c r="A1601" t="s">
        <v>7498</v>
      </c>
      <c r="B1601">
        <v>6.2</v>
      </c>
      <c r="E1601" s="6" t="str">
        <v>Liv Ullmann</v>
      </c>
      <c r="F1601" s="6" cm="1">
        <f t="array" ref="F1601">AVERAGE(IF($A$2:$A$5044=E1601,$B$2:$B$5044))</f>
        <v>5.6</v>
      </c>
      <c r="G1601" s="6" cm="1">
        <f t="array" ref="G1601">COUNT(IF($A$2:$A$5044=E1601,1))</f>
        <v>1</v>
      </c>
    </row>
    <row r="1602" spans="1:7" x14ac:dyDescent="0.3">
      <c r="A1602" t="s">
        <v>685</v>
      </c>
      <c r="B1602">
        <v>8.6</v>
      </c>
      <c r="E1602" s="6" t="str">
        <v>Rohan Sippy</v>
      </c>
      <c r="F1602" s="6" cm="1">
        <f t="array" ref="F1602">AVERAGE(IF($A$2:$A$5044=E1602,$B$2:$B$5044))</f>
        <v>6.2</v>
      </c>
      <c r="G1602" s="6" cm="1">
        <f t="array" ref="G1602">COUNT(IF($A$2:$A$5044=E1602,1))</f>
        <v>1</v>
      </c>
    </row>
    <row r="1603" spans="1:7" x14ac:dyDescent="0.3">
      <c r="A1603" t="s">
        <v>1389</v>
      </c>
      <c r="B1603">
        <v>8</v>
      </c>
      <c r="E1603" s="6" t="str">
        <v>Dan Trachtenberg</v>
      </c>
      <c r="F1603" s="6" cm="1">
        <f t="array" ref="F1603">AVERAGE(IF($A$2:$A$5044=E1603,$B$2:$B$5044))</f>
        <v>7.3</v>
      </c>
      <c r="G1603" s="6" cm="1">
        <f t="array" ref="G1603">COUNT(IF($A$2:$A$5044=E1603,1))</f>
        <v>1</v>
      </c>
    </row>
    <row r="1604" spans="1:7" x14ac:dyDescent="0.3">
      <c r="A1604" t="s">
        <v>8145</v>
      </c>
      <c r="B1604">
        <v>7</v>
      </c>
      <c r="E1604" s="6" t="str">
        <v>David F. Sandberg</v>
      </c>
      <c r="F1604" s="6" cm="1">
        <f t="array" ref="F1604">AVERAGE(IF($A$2:$A$5044=E1604,$B$2:$B$5044))</f>
        <v>6.9</v>
      </c>
      <c r="G1604" s="6" cm="1">
        <f t="array" ref="G1604">COUNT(IF($A$2:$A$5044=E1604,1))</f>
        <v>1</v>
      </c>
    </row>
    <row r="1605" spans="1:7" x14ac:dyDescent="0.3">
      <c r="A1605" t="s">
        <v>3694</v>
      </c>
      <c r="B1605">
        <v>8</v>
      </c>
      <c r="E1605" s="6" t="str">
        <v>Stiles White</v>
      </c>
      <c r="F1605" s="6" cm="1">
        <f t="array" ref="F1605">AVERAGE(IF($A$2:$A$5044=E1605,$B$2:$B$5044))</f>
        <v>4.4000000000000004</v>
      </c>
      <c r="G1605" s="6" cm="1">
        <f t="array" ref="G1605">COUNT(IF($A$2:$A$5044=E1605,1))</f>
        <v>1</v>
      </c>
    </row>
    <row r="1606" spans="1:7" x14ac:dyDescent="0.3">
      <c r="A1606" t="s">
        <v>3694</v>
      </c>
      <c r="B1606">
        <v>8.1</v>
      </c>
      <c r="E1606" s="6" t="str">
        <v>Eugenio Derbez</v>
      </c>
      <c r="F1606" s="6" cm="1">
        <f t="array" ref="F1606">AVERAGE(IF($A$2:$A$5044=E1606,$B$2:$B$5044))</f>
        <v>7.6</v>
      </c>
      <c r="G1606" s="6" cm="1">
        <f t="array" ref="G1606">COUNT(IF($A$2:$A$5044=E1606,1))</f>
        <v>1</v>
      </c>
    </row>
    <row r="1607" spans="1:7" x14ac:dyDescent="0.3">
      <c r="A1607" t="s">
        <v>4218</v>
      </c>
      <c r="B1607">
        <v>6.7</v>
      </c>
      <c r="E1607" s="6" t="str">
        <v>Henry Koster</v>
      </c>
      <c r="F1607" s="6" cm="1">
        <f t="array" ref="F1607">AVERAGE(IF($A$2:$A$5044=E1607,$B$2:$B$5044))</f>
        <v>6.8</v>
      </c>
      <c r="G1607" s="6" cm="1">
        <f t="array" ref="G1607">COUNT(IF($A$2:$A$5044=E1607,1))</f>
        <v>1</v>
      </c>
    </row>
    <row r="1608" spans="1:7" x14ac:dyDescent="0.3">
      <c r="A1608" t="s">
        <v>6396</v>
      </c>
      <c r="B1608">
        <v>7.9</v>
      </c>
      <c r="E1608" s="6" t="str">
        <v>Patty Jenkins</v>
      </c>
      <c r="F1608" s="6" cm="1">
        <f t="array" ref="F1608">AVERAGE(IF($A$2:$A$5044=E1608,$B$2:$B$5044))</f>
        <v>7.3</v>
      </c>
      <c r="G1608" s="6" cm="1">
        <f t="array" ref="G1608">COUNT(IF($A$2:$A$5044=E1608,1))</f>
        <v>1</v>
      </c>
    </row>
    <row r="1609" spans="1:7" x14ac:dyDescent="0.3">
      <c r="A1609" t="s">
        <v>6244</v>
      </c>
      <c r="B1609">
        <v>6.1</v>
      </c>
      <c r="E1609" s="6" t="str">
        <v>Christopher Landon</v>
      </c>
      <c r="F1609" s="6" cm="1">
        <f t="array" ref="F1609">AVERAGE(IF($A$2:$A$5044=E1609,$B$2:$B$5044))</f>
        <v>5</v>
      </c>
      <c r="G1609" s="6" cm="1">
        <f t="array" ref="G1609">COUNT(IF($A$2:$A$5044=E1609,1))</f>
        <v>1</v>
      </c>
    </row>
    <row r="1610" spans="1:7" x14ac:dyDescent="0.3">
      <c r="A1610" t="s">
        <v>1679</v>
      </c>
      <c r="B1610">
        <v>4.2</v>
      </c>
      <c r="E1610" s="6" t="str">
        <v>David Gelb</v>
      </c>
      <c r="F1610" s="6" cm="1">
        <f t="array" ref="F1610">AVERAGE(IF($A$2:$A$5044=E1610,$B$2:$B$5044))</f>
        <v>5.2</v>
      </c>
      <c r="G1610" s="6" cm="1">
        <f t="array" ref="G1610">COUNT(IF($A$2:$A$5044=E1610,1))</f>
        <v>1</v>
      </c>
    </row>
    <row r="1611" spans="1:7" x14ac:dyDescent="0.3">
      <c r="A1611" t="s">
        <v>8174</v>
      </c>
      <c r="B1611">
        <v>6.1</v>
      </c>
      <c r="E1611" s="6" t="str">
        <v>Mike Flanagan</v>
      </c>
      <c r="F1611" s="6" cm="1">
        <f t="array" ref="F1611">AVERAGE(IF($A$2:$A$5044=E1611,$B$2:$B$5044))</f>
        <v>6.15</v>
      </c>
      <c r="G1611" s="6" cm="1">
        <f t="array" ref="G1611">COUNT(IF($A$2:$A$5044=E1611,1))</f>
        <v>2</v>
      </c>
    </row>
    <row r="1612" spans="1:7" x14ac:dyDescent="0.3">
      <c r="A1612" t="s">
        <v>6126</v>
      </c>
      <c r="B1612">
        <v>6.6</v>
      </c>
      <c r="E1612" s="6" t="str">
        <v>Nat Faxon</v>
      </c>
      <c r="F1612" s="6" cm="1">
        <f t="array" ref="F1612">AVERAGE(IF($A$2:$A$5044=E1612,$B$2:$B$5044))</f>
        <v>7.4</v>
      </c>
      <c r="G1612" s="6" cm="1">
        <f t="array" ref="G1612">COUNT(IF($A$2:$A$5044=E1612,1))</f>
        <v>1</v>
      </c>
    </row>
    <row r="1613" spans="1:7" x14ac:dyDescent="0.3">
      <c r="A1613" t="s">
        <v>1015</v>
      </c>
      <c r="B1613">
        <v>7.5</v>
      </c>
      <c r="E1613" s="6" t="str">
        <v>George Jackson</v>
      </c>
      <c r="F1613" s="6" cm="1">
        <f t="array" ref="F1613">AVERAGE(IF($A$2:$A$5044=E1613,$B$2:$B$5044))</f>
        <v>5.0999999999999996</v>
      </c>
      <c r="G1613" s="6" cm="1">
        <f t="array" ref="G1613">COUNT(IF($A$2:$A$5044=E1613,1))</f>
        <v>1</v>
      </c>
    </row>
    <row r="1614" spans="1:7" x14ac:dyDescent="0.3">
      <c r="A1614" t="s">
        <v>8186</v>
      </c>
      <c r="B1614">
        <v>7.4</v>
      </c>
      <c r="E1614" s="6" t="str">
        <v>Maurice Joyce</v>
      </c>
      <c r="F1614" s="6" cm="1">
        <f t="array" ref="F1614">AVERAGE(IF($A$2:$A$5044=E1614,$B$2:$B$5044))</f>
        <v>5</v>
      </c>
      <c r="G1614" s="6" cm="1">
        <f t="array" ref="G1614">COUNT(IF($A$2:$A$5044=E1614,1))</f>
        <v>1</v>
      </c>
    </row>
    <row r="1615" spans="1:7" x14ac:dyDescent="0.3">
      <c r="A1615" t="s">
        <v>8191</v>
      </c>
      <c r="B1615">
        <v>7.2</v>
      </c>
      <c r="E1615" s="6" t="str">
        <v>Robert Duvall</v>
      </c>
      <c r="F1615" s="6" cm="1">
        <f t="array" ref="F1615">AVERAGE(IF($A$2:$A$5044=E1615,$B$2:$B$5044))</f>
        <v>7.2</v>
      </c>
      <c r="G1615" s="6" cm="1">
        <f t="array" ref="G1615">COUNT(IF($A$2:$A$5044=E1615,1))</f>
        <v>1</v>
      </c>
    </row>
    <row r="1616" spans="1:7" x14ac:dyDescent="0.3">
      <c r="A1616" t="s">
        <v>8197</v>
      </c>
      <c r="B1616">
        <v>6.9</v>
      </c>
      <c r="E1616" s="6" t="str">
        <v>Frank Perry</v>
      </c>
      <c r="F1616" s="6" cm="1">
        <f t="array" ref="F1616">AVERAGE(IF($A$2:$A$5044=E1616,$B$2:$B$5044))</f>
        <v>6.7</v>
      </c>
      <c r="G1616" s="6" cm="1">
        <f t="array" ref="G1616">COUNT(IF($A$2:$A$5044=E1616,1))</f>
        <v>1</v>
      </c>
    </row>
    <row r="1617" spans="1:7" x14ac:dyDescent="0.3">
      <c r="A1617" t="s">
        <v>8205</v>
      </c>
      <c r="B1617">
        <v>7.4</v>
      </c>
      <c r="E1617" s="6" t="str">
        <v>Jesse Peretz</v>
      </c>
      <c r="F1617" s="6" cm="1">
        <f t="array" ref="F1617">AVERAGE(IF($A$2:$A$5044=E1617,$B$2:$B$5044))</f>
        <v>5.95</v>
      </c>
      <c r="G1617" s="6" cm="1">
        <f t="array" ref="G1617">COUNT(IF($A$2:$A$5044=E1617,1))</f>
        <v>2</v>
      </c>
    </row>
    <row r="1618" spans="1:7" x14ac:dyDescent="0.3">
      <c r="A1618" t="s">
        <v>198</v>
      </c>
      <c r="B1618">
        <v>5.4</v>
      </c>
      <c r="E1618" s="6" t="str">
        <v>Ice Cube</v>
      </c>
      <c r="F1618" s="6" cm="1">
        <f t="array" ref="F1618">AVERAGE(IF($A$2:$A$5044=E1618,$B$2:$B$5044))</f>
        <v>5.6</v>
      </c>
      <c r="G1618" s="6" cm="1">
        <f t="array" ref="G1618">COUNT(IF($A$2:$A$5044=E1618,1))</f>
        <v>1</v>
      </c>
    </row>
    <row r="1619" spans="1:7" x14ac:dyDescent="0.3">
      <c r="A1619" t="s">
        <v>8213</v>
      </c>
      <c r="B1619">
        <v>6.8</v>
      </c>
      <c r="E1619" s="6" t="str">
        <v>Richard Glatzer</v>
      </c>
      <c r="F1619" s="6" cm="1">
        <f t="array" ref="F1619">AVERAGE(IF($A$2:$A$5044=E1619,$B$2:$B$5044))</f>
        <v>7.3</v>
      </c>
      <c r="G1619" s="6" cm="1">
        <f t="array" ref="G1619">COUNT(IF($A$2:$A$5044=E1619,1))</f>
        <v>2</v>
      </c>
    </row>
    <row r="1620" spans="1:7" x14ac:dyDescent="0.3">
      <c r="A1620" t="s">
        <v>3930</v>
      </c>
      <c r="B1620">
        <v>6.3</v>
      </c>
      <c r="E1620" s="6" t="str">
        <v>Michael Curtiz</v>
      </c>
      <c r="F1620" s="6" cm="1">
        <f t="array" ref="F1620">AVERAGE(IF($A$2:$A$5044=E1620,$B$2:$B$5044))</f>
        <v>7.4333333333333327</v>
      </c>
      <c r="G1620" s="6" cm="1">
        <f t="array" ref="G1620">COUNT(IF($A$2:$A$5044=E1620,1))</f>
        <v>3</v>
      </c>
    </row>
    <row r="1621" spans="1:7" x14ac:dyDescent="0.3">
      <c r="A1621" t="s">
        <v>6417</v>
      </c>
      <c r="B1621">
        <v>7.2</v>
      </c>
      <c r="E1621" s="6" t="str">
        <v>Bruce Malmuth</v>
      </c>
      <c r="F1621" s="6" cm="1">
        <f t="array" ref="F1621">AVERAGE(IF($A$2:$A$5044=E1621,$B$2:$B$5044))</f>
        <v>6.4</v>
      </c>
      <c r="G1621" s="6" cm="1">
        <f t="array" ref="G1621">COUNT(IF($A$2:$A$5044=E1621,1))</f>
        <v>1</v>
      </c>
    </row>
    <row r="1622" spans="1:7" x14ac:dyDescent="0.3">
      <c r="B1622">
        <v>8.6999999999999993</v>
      </c>
      <c r="E1622" s="6" t="str">
        <v>Rob Hedden</v>
      </c>
      <c r="F1622" s="6" cm="1">
        <f t="array" ref="F1622">AVERAGE(IF($A$2:$A$5044=E1622,$B$2:$B$5044))</f>
        <v>4.5</v>
      </c>
      <c r="G1622" s="6" cm="1">
        <f t="array" ref="G1622">COUNT(IF($A$2:$A$5044=E1622,1))</f>
        <v>1</v>
      </c>
    </row>
    <row r="1623" spans="1:7" x14ac:dyDescent="0.3">
      <c r="A1623" t="s">
        <v>2943</v>
      </c>
      <c r="B1623">
        <v>6.9</v>
      </c>
      <c r="E1623" s="6" t="str">
        <v>Harmony Korine</v>
      </c>
      <c r="F1623" s="6" cm="1">
        <f t="array" ref="F1623">AVERAGE(IF($A$2:$A$5044=E1623,$B$2:$B$5044))</f>
        <v>5.3</v>
      </c>
      <c r="G1623" s="6" cm="1">
        <f t="array" ref="G1623">COUNT(IF($A$2:$A$5044=E1623,1))</f>
        <v>1</v>
      </c>
    </row>
    <row r="1624" spans="1:7" x14ac:dyDescent="0.3">
      <c r="A1624" t="s">
        <v>8235</v>
      </c>
      <c r="B1624">
        <v>6</v>
      </c>
      <c r="E1624" s="6" t="str">
        <v>Joe Chappelle</v>
      </c>
      <c r="F1624" s="6" cm="1">
        <f t="array" ref="F1624">AVERAGE(IF($A$2:$A$5044=E1624,$B$2:$B$5044))</f>
        <v>4.9000000000000004</v>
      </c>
      <c r="G1624" s="6" cm="1">
        <f t="array" ref="G1624">COUNT(IF($A$2:$A$5044=E1624,1))</f>
        <v>1</v>
      </c>
    </row>
    <row r="1625" spans="1:7" x14ac:dyDescent="0.3">
      <c r="A1625" t="s">
        <v>8239</v>
      </c>
      <c r="B1625">
        <v>5.9</v>
      </c>
      <c r="E1625" s="6" t="str">
        <v>Mickey Liddell</v>
      </c>
      <c r="F1625" s="6" cm="1">
        <f t="array" ref="F1625">AVERAGE(IF($A$2:$A$5044=E1625,$B$2:$B$5044))</f>
        <v>3.8</v>
      </c>
      <c r="G1625" s="6" cm="1">
        <f t="array" ref="G1625">COUNT(IF($A$2:$A$5044=E1625,1))</f>
        <v>1</v>
      </c>
    </row>
    <row r="1626" spans="1:7" x14ac:dyDescent="0.3">
      <c r="A1626" t="s">
        <v>2561</v>
      </c>
      <c r="B1626">
        <v>5.4</v>
      </c>
      <c r="E1626" s="6" t="str">
        <v>Fred Walton</v>
      </c>
      <c r="F1626" s="6" cm="1">
        <f t="array" ref="F1626">AVERAGE(IF($A$2:$A$5044=E1626,$B$2:$B$5044))</f>
        <v>6.2</v>
      </c>
      <c r="G1626" s="6" cm="1">
        <f t="array" ref="G1626">COUNT(IF($A$2:$A$5044=E1626,1))</f>
        <v>1</v>
      </c>
    </row>
    <row r="1627" spans="1:7" x14ac:dyDescent="0.3">
      <c r="A1627" t="s">
        <v>2785</v>
      </c>
      <c r="B1627">
        <v>5.9</v>
      </c>
      <c r="E1627" s="6" t="str">
        <v>Steve Carver</v>
      </c>
      <c r="F1627" s="6" cm="1">
        <f t="array" ref="F1627">AVERAGE(IF($A$2:$A$5044=E1627,$B$2:$B$5044))</f>
        <v>6.3</v>
      </c>
      <c r="G1627" s="6" cm="1">
        <f t="array" ref="G1627">COUNT(IF($A$2:$A$5044=E1627,1))</f>
        <v>1</v>
      </c>
    </row>
    <row r="1628" spans="1:7" x14ac:dyDescent="0.3">
      <c r="A1628" t="s">
        <v>2561</v>
      </c>
      <c r="B1628">
        <v>6.1</v>
      </c>
      <c r="E1628" s="6" t="str">
        <v>Gonzalo LÃ³pez-Gallego</v>
      </c>
      <c r="F1628" s="6" cm="1">
        <f t="array" ref="F1628">AVERAGE(IF($A$2:$A$5044=E1628,$B$2:$B$5044))</f>
        <v>5.2</v>
      </c>
      <c r="G1628" s="6" cm="1">
        <f t="array" ref="G1628">COUNT(IF($A$2:$A$5044=E1628,1))</f>
        <v>1</v>
      </c>
    </row>
    <row r="1629" spans="1:7" x14ac:dyDescent="0.3">
      <c r="A1629" t="s">
        <v>4003</v>
      </c>
      <c r="B1629">
        <v>7.7</v>
      </c>
      <c r="E1629" s="6" t="str">
        <v>Christine Jeffs</v>
      </c>
      <c r="F1629" s="6" cm="1">
        <f t="array" ref="F1629">AVERAGE(IF($A$2:$A$5044=E1629,$B$2:$B$5044))</f>
        <v>6.9</v>
      </c>
      <c r="G1629" s="6" cm="1">
        <f t="array" ref="G1629">COUNT(IF($A$2:$A$5044=E1629,1))</f>
        <v>1</v>
      </c>
    </row>
    <row r="1630" spans="1:7" x14ac:dyDescent="0.3">
      <c r="A1630" t="s">
        <v>8261</v>
      </c>
      <c r="B1630">
        <v>5.8</v>
      </c>
      <c r="E1630" s="6" t="str">
        <v>Don Coscarelli</v>
      </c>
      <c r="F1630" s="6" cm="1">
        <f t="array" ref="F1630">AVERAGE(IF($A$2:$A$5044=E1630,$B$2:$B$5044))</f>
        <v>6.6333333333333329</v>
      </c>
      <c r="G1630" s="6" cm="1">
        <f t="array" ref="G1630">COUNT(IF($A$2:$A$5044=E1630,1))</f>
        <v>3</v>
      </c>
    </row>
    <row r="1631" spans="1:7" x14ac:dyDescent="0.3">
      <c r="A1631" t="s">
        <v>8265</v>
      </c>
      <c r="B1631">
        <v>7.6</v>
      </c>
      <c r="E1631" s="6" t="str">
        <v>Michael Tiddes</v>
      </c>
      <c r="F1631" s="6" cm="1">
        <f t="array" ref="F1631">AVERAGE(IF($A$2:$A$5044=E1631,$B$2:$B$5044))</f>
        <v>4.4333333333333327</v>
      </c>
      <c r="G1631" s="6" cm="1">
        <f t="array" ref="G1631">COUNT(IF($A$2:$A$5044=E1631,1))</f>
        <v>3</v>
      </c>
    </row>
    <row r="1632" spans="1:7" x14ac:dyDescent="0.3">
      <c r="A1632" t="s">
        <v>7015</v>
      </c>
      <c r="B1632">
        <v>6.1</v>
      </c>
      <c r="E1632" s="6" t="str">
        <v>Bill Duke</v>
      </c>
      <c r="F1632" s="6" cm="1">
        <f t="array" ref="F1632">AVERAGE(IF($A$2:$A$5044=E1632,$B$2:$B$5044))</f>
        <v>6.1</v>
      </c>
      <c r="G1632" s="6" cm="1">
        <f t="array" ref="G1632">COUNT(IF($A$2:$A$5044=E1632,1))</f>
        <v>1</v>
      </c>
    </row>
    <row r="1633" spans="1:7" x14ac:dyDescent="0.3">
      <c r="A1633" t="s">
        <v>8274</v>
      </c>
      <c r="B1633">
        <v>5.4</v>
      </c>
      <c r="E1633" s="6" t="str">
        <v>Frank Borzage</v>
      </c>
      <c r="F1633" s="6" cm="1">
        <f t="array" ref="F1633">AVERAGE(IF($A$2:$A$5044=E1633,$B$2:$B$5044))</f>
        <v>6.6</v>
      </c>
      <c r="G1633" s="6" cm="1">
        <f t="array" ref="G1633">COUNT(IF($A$2:$A$5044=E1633,1))</f>
        <v>1</v>
      </c>
    </row>
    <row r="1634" spans="1:7" x14ac:dyDescent="0.3">
      <c r="A1634" t="s">
        <v>5911</v>
      </c>
      <c r="B1634">
        <v>5.0999999999999996</v>
      </c>
      <c r="E1634" s="6" t="str">
        <v>Mamoru Hosoda</v>
      </c>
      <c r="F1634" s="6" cm="1">
        <f t="array" ref="F1634">AVERAGE(IF($A$2:$A$5044=E1634,$B$2:$B$5044))</f>
        <v>5.9</v>
      </c>
      <c r="G1634" s="6" cm="1">
        <f t="array" ref="G1634">COUNT(IF($A$2:$A$5044=E1634,1))</f>
        <v>1</v>
      </c>
    </row>
    <row r="1635" spans="1:7" x14ac:dyDescent="0.3">
      <c r="A1635" t="s">
        <v>2467</v>
      </c>
      <c r="B1635">
        <v>6.4</v>
      </c>
      <c r="E1635" s="6" t="str">
        <v>Brian Dannelly</v>
      </c>
      <c r="F1635" s="6" cm="1">
        <f t="array" ref="F1635">AVERAGE(IF($A$2:$A$5044=E1635,$B$2:$B$5044))</f>
        <v>6.9</v>
      </c>
      <c r="G1635" s="6" cm="1">
        <f t="array" ref="G1635">COUNT(IF($A$2:$A$5044=E1635,1))</f>
        <v>1</v>
      </c>
    </row>
    <row r="1636" spans="1:7" x14ac:dyDescent="0.3">
      <c r="A1636" t="s">
        <v>6142</v>
      </c>
      <c r="B1636">
        <v>6.3</v>
      </c>
      <c r="E1636" s="6" t="str">
        <v>Denys Arcand</v>
      </c>
      <c r="F1636" s="6" cm="1">
        <f t="array" ref="F1636">AVERAGE(IF($A$2:$A$5044=E1636,$B$2:$B$5044))</f>
        <v>7.7</v>
      </c>
      <c r="G1636" s="6" cm="1">
        <f t="array" ref="G1636">COUNT(IF($A$2:$A$5044=E1636,1))</f>
        <v>1</v>
      </c>
    </row>
    <row r="1637" spans="1:7" x14ac:dyDescent="0.3">
      <c r="A1637" t="s">
        <v>8293</v>
      </c>
      <c r="B1637">
        <v>7.5</v>
      </c>
      <c r="E1637" s="6" t="str">
        <v>J.S. Cardone</v>
      </c>
      <c r="F1637" s="6" cm="1">
        <f t="array" ref="F1637">AVERAGE(IF($A$2:$A$5044=E1637,$B$2:$B$5044))</f>
        <v>5.3</v>
      </c>
      <c r="G1637" s="6" cm="1">
        <f t="array" ref="G1637">COUNT(IF($A$2:$A$5044=E1637,1))</f>
        <v>1</v>
      </c>
    </row>
    <row r="1638" spans="1:7" x14ac:dyDescent="0.3">
      <c r="A1638" t="s">
        <v>5462</v>
      </c>
      <c r="B1638">
        <v>7.1</v>
      </c>
      <c r="E1638" s="6" t="str">
        <v>Jay Levey</v>
      </c>
      <c r="F1638" s="6" cm="1">
        <f t="array" ref="F1638">AVERAGE(IF($A$2:$A$5044=E1638,$B$2:$B$5044))</f>
        <v>7</v>
      </c>
      <c r="G1638" s="6" cm="1">
        <f t="array" ref="G1638">COUNT(IF($A$2:$A$5044=E1638,1))</f>
        <v>1</v>
      </c>
    </row>
    <row r="1639" spans="1:7" x14ac:dyDescent="0.3">
      <c r="A1639" t="s">
        <v>6694</v>
      </c>
      <c r="B1639">
        <v>5.2</v>
      </c>
      <c r="E1639" s="6" t="str">
        <v>Nicholaus Goossen</v>
      </c>
      <c r="F1639" s="6" cm="1">
        <f t="array" ref="F1639">AVERAGE(IF($A$2:$A$5044=E1639,$B$2:$B$5044))</f>
        <v>7</v>
      </c>
      <c r="G1639" s="6" cm="1">
        <f t="array" ref="G1639">COUNT(IF($A$2:$A$5044=E1639,1))</f>
        <v>1</v>
      </c>
    </row>
    <row r="1640" spans="1:7" x14ac:dyDescent="0.3">
      <c r="A1640" t="s">
        <v>940</v>
      </c>
      <c r="B1640">
        <v>7.8</v>
      </c>
      <c r="E1640" s="6" t="str">
        <v>Ronan Chapalain</v>
      </c>
      <c r="F1640" s="6" cm="1">
        <f t="array" ref="F1640">AVERAGE(IF($A$2:$A$5044=E1640,$B$2:$B$5044))</f>
        <v>6.9</v>
      </c>
      <c r="G1640" s="6" cm="1">
        <f t="array" ref="G1640">COUNT(IF($A$2:$A$5044=E1640,1))</f>
        <v>1</v>
      </c>
    </row>
    <row r="1641" spans="1:7" x14ac:dyDescent="0.3">
      <c r="A1641" t="s">
        <v>2561</v>
      </c>
      <c r="B1641">
        <v>6.5</v>
      </c>
      <c r="E1641" s="6" t="str">
        <v>Xavier Beauvois</v>
      </c>
      <c r="F1641" s="6" cm="1">
        <f t="array" ref="F1641">AVERAGE(IF($A$2:$A$5044=E1641,$B$2:$B$5044))</f>
        <v>7.2</v>
      </c>
      <c r="G1641" s="6" cm="1">
        <f t="array" ref="G1641">COUNT(IF($A$2:$A$5044=E1641,1))</f>
        <v>1</v>
      </c>
    </row>
    <row r="1642" spans="1:7" x14ac:dyDescent="0.3">
      <c r="A1642" t="s">
        <v>187</v>
      </c>
      <c r="B1642">
        <v>6.6</v>
      </c>
      <c r="E1642" s="6" t="str">
        <v>Randall Miller</v>
      </c>
      <c r="F1642" s="6" cm="1">
        <f t="array" ref="F1642">AVERAGE(IF($A$2:$A$5044=E1642,$B$2:$B$5044))</f>
        <v>6.9499999999999993</v>
      </c>
      <c r="G1642" s="6" cm="1">
        <f t="array" ref="G1642">COUNT(IF($A$2:$A$5044=E1642,1))</f>
        <v>2</v>
      </c>
    </row>
    <row r="1643" spans="1:7" x14ac:dyDescent="0.3">
      <c r="A1643" t="s">
        <v>3494</v>
      </c>
      <c r="B1643">
        <v>5.0999999999999996</v>
      </c>
      <c r="E1643" s="6" t="str">
        <v>Jerry Belson</v>
      </c>
      <c r="F1643" s="6" cm="1">
        <f t="array" ref="F1643">AVERAGE(IF($A$2:$A$5044=E1643,$B$2:$B$5044))</f>
        <v>6.2</v>
      </c>
      <c r="G1643" s="6" cm="1">
        <f t="array" ref="G1643">COUNT(IF($A$2:$A$5044=E1643,1))</f>
        <v>1</v>
      </c>
    </row>
    <row r="1644" spans="1:7" x14ac:dyDescent="0.3">
      <c r="A1644" t="s">
        <v>255</v>
      </c>
      <c r="B1644">
        <v>7.4</v>
      </c>
      <c r="E1644" s="6" t="str">
        <v>Dan Rush</v>
      </c>
      <c r="F1644" s="6" cm="1">
        <f t="array" ref="F1644">AVERAGE(IF($A$2:$A$5044=E1644,$B$2:$B$5044))</f>
        <v>6.4</v>
      </c>
      <c r="G1644" s="6" cm="1">
        <f t="array" ref="G1644">COUNT(IF($A$2:$A$5044=E1644,1))</f>
        <v>1</v>
      </c>
    </row>
    <row r="1645" spans="1:7" x14ac:dyDescent="0.3">
      <c r="A1645" t="s">
        <v>8333</v>
      </c>
      <c r="B1645">
        <v>7.2</v>
      </c>
      <c r="E1645" s="6" t="str">
        <v>Michael Cuesta</v>
      </c>
      <c r="F1645" s="6" cm="1">
        <f t="array" ref="F1645">AVERAGE(IF($A$2:$A$5044=E1645,$B$2:$B$5044))</f>
        <v>7.1</v>
      </c>
      <c r="G1645" s="6" cm="1">
        <f t="array" ref="G1645">COUNT(IF($A$2:$A$5044=E1645,1))</f>
        <v>2</v>
      </c>
    </row>
    <row r="1646" spans="1:7" x14ac:dyDescent="0.3">
      <c r="A1646" t="s">
        <v>5743</v>
      </c>
      <c r="B1646">
        <v>7.6</v>
      </c>
      <c r="E1646" s="6" t="str">
        <v>Fenton Bailey</v>
      </c>
      <c r="F1646" s="6" cm="1">
        <f t="array" ref="F1646">AVERAGE(IF($A$2:$A$5044=E1646,$B$2:$B$5044))</f>
        <v>6.55</v>
      </c>
      <c r="G1646" s="6" cm="1">
        <f t="array" ref="G1646">COUNT(IF($A$2:$A$5044=E1646,1))</f>
        <v>2</v>
      </c>
    </row>
    <row r="1647" spans="1:7" x14ac:dyDescent="0.3">
      <c r="A1647" t="s">
        <v>3098</v>
      </c>
      <c r="B1647">
        <v>7.5</v>
      </c>
      <c r="E1647" s="6" t="str">
        <v>Jeremy Saulnier</v>
      </c>
      <c r="F1647" s="6" cm="1">
        <f t="array" ref="F1647">AVERAGE(IF($A$2:$A$5044=E1647,$B$2:$B$5044))</f>
        <v>7.1</v>
      </c>
      <c r="G1647" s="6" cm="1">
        <f t="array" ref="G1647">COUNT(IF($A$2:$A$5044=E1647,1))</f>
        <v>2</v>
      </c>
    </row>
    <row r="1648" spans="1:7" x14ac:dyDescent="0.3">
      <c r="A1648" t="s">
        <v>79</v>
      </c>
      <c r="B1648">
        <v>6.6</v>
      </c>
      <c r="E1648" s="6" t="str">
        <v>Billy Kent</v>
      </c>
      <c r="F1648" s="6" cm="1">
        <f t="array" ref="F1648">AVERAGE(IF($A$2:$A$5044=E1648,$B$2:$B$5044))</f>
        <v>5.6</v>
      </c>
      <c r="G1648" s="6" cm="1">
        <f t="array" ref="G1648">COUNT(IF($A$2:$A$5044=E1648,1))</f>
        <v>1</v>
      </c>
    </row>
    <row r="1649" spans="1:7" x14ac:dyDescent="0.3">
      <c r="A1649" t="s">
        <v>8351</v>
      </c>
      <c r="B1649">
        <v>7.2</v>
      </c>
      <c r="E1649" s="6" t="str">
        <v>James Manera</v>
      </c>
      <c r="F1649" s="6" cm="1">
        <f t="array" ref="F1649">AVERAGE(IF($A$2:$A$5044=E1649,$B$2:$B$5044))</f>
        <v>4.4000000000000004</v>
      </c>
      <c r="G1649" s="6" cm="1">
        <f t="array" ref="G1649">COUNT(IF($A$2:$A$5044=E1649,1))</f>
        <v>1</v>
      </c>
    </row>
    <row r="1650" spans="1:7" x14ac:dyDescent="0.3">
      <c r="A1650" t="s">
        <v>8355</v>
      </c>
      <c r="B1650">
        <v>7.6</v>
      </c>
      <c r="E1650" s="6" t="str">
        <v>Feroz Abbas Khan</v>
      </c>
      <c r="F1650" s="6" cm="1">
        <f t="array" ref="F1650">AVERAGE(IF($A$2:$A$5044=E1650,$B$2:$B$5044))</f>
        <v>7.4</v>
      </c>
      <c r="G1650" s="6" cm="1">
        <f t="array" ref="G1650">COUNT(IF($A$2:$A$5044=E1650,1))</f>
        <v>1</v>
      </c>
    </row>
    <row r="1651" spans="1:7" x14ac:dyDescent="0.3">
      <c r="A1651" t="s">
        <v>1071</v>
      </c>
      <c r="B1651">
        <v>6.2</v>
      </c>
      <c r="E1651" s="6" t="str">
        <v>Errol Morris</v>
      </c>
      <c r="F1651" s="6" cm="1">
        <f t="array" ref="F1651">AVERAGE(IF($A$2:$A$5044=E1651,$B$2:$B$5044))</f>
        <v>7.5</v>
      </c>
      <c r="G1651" s="6" cm="1">
        <f t="array" ref="G1651">COUNT(IF($A$2:$A$5044=E1651,1))</f>
        <v>1</v>
      </c>
    </row>
    <row r="1652" spans="1:7" x14ac:dyDescent="0.3">
      <c r="A1652" t="s">
        <v>5408</v>
      </c>
      <c r="B1652">
        <v>5.6</v>
      </c>
      <c r="E1652" s="6" t="str">
        <v>Dennis Hopper</v>
      </c>
      <c r="F1652" s="6" cm="1">
        <f t="array" ref="F1652">AVERAGE(IF($A$2:$A$5044=E1652,$B$2:$B$5044))</f>
        <v>7.2</v>
      </c>
      <c r="G1652" s="6" cm="1">
        <f t="array" ref="G1652">COUNT(IF($A$2:$A$5044=E1652,1))</f>
        <v>1</v>
      </c>
    </row>
    <row r="1653" spans="1:7" x14ac:dyDescent="0.3">
      <c r="A1653" t="s">
        <v>125</v>
      </c>
      <c r="B1653">
        <v>7.6</v>
      </c>
      <c r="E1653" s="6" t="str">
        <v>Eli Craig</v>
      </c>
      <c r="F1653" s="6" cm="1">
        <f t="array" ref="F1653">AVERAGE(IF($A$2:$A$5044=E1653,$B$2:$B$5044))</f>
        <v>7.6</v>
      </c>
      <c r="G1653" s="6" cm="1">
        <f t="array" ref="G1653">COUNT(IF($A$2:$A$5044=E1653,1))</f>
        <v>1</v>
      </c>
    </row>
    <row r="1654" spans="1:7" x14ac:dyDescent="0.3">
      <c r="A1654" t="s">
        <v>3541</v>
      </c>
      <c r="B1654">
        <v>6.6</v>
      </c>
      <c r="E1654" s="6" t="str">
        <v>Nicholas Fackler</v>
      </c>
      <c r="F1654" s="6" cm="1">
        <f t="array" ref="F1654">AVERAGE(IF($A$2:$A$5044=E1654,$B$2:$B$5044))</f>
        <v>7.3</v>
      </c>
      <c r="G1654" s="6" cm="1">
        <f t="array" ref="G1654">COUNT(IF($A$2:$A$5044=E1654,1))</f>
        <v>1</v>
      </c>
    </row>
    <row r="1655" spans="1:7" x14ac:dyDescent="0.3">
      <c r="A1655" t="s">
        <v>8378</v>
      </c>
      <c r="B1655">
        <v>7</v>
      </c>
      <c r="E1655" s="6" t="str">
        <v>Richard Wallace</v>
      </c>
      <c r="F1655" s="6" cm="1">
        <f t="array" ref="F1655">AVERAGE(IF($A$2:$A$5044=E1655,$B$2:$B$5044))</f>
        <v>6.2</v>
      </c>
      <c r="G1655" s="6" cm="1">
        <f t="array" ref="G1655">COUNT(IF($A$2:$A$5044=E1655,1))</f>
        <v>1</v>
      </c>
    </row>
    <row r="1656" spans="1:7" x14ac:dyDescent="0.3">
      <c r="A1656" t="s">
        <v>8382</v>
      </c>
      <c r="B1656">
        <v>2.7</v>
      </c>
      <c r="E1656" s="6" t="str">
        <v>Morgan J. Freeman</v>
      </c>
      <c r="F1656" s="6" cm="1">
        <f t="array" ref="F1656">AVERAGE(IF($A$2:$A$5044=E1656,$B$2:$B$5044))</f>
        <v>6.35</v>
      </c>
      <c r="G1656" s="6" cm="1">
        <f t="array" ref="G1656">COUNT(IF($A$2:$A$5044=E1656,1))</f>
        <v>2</v>
      </c>
    </row>
    <row r="1657" spans="1:7" x14ac:dyDescent="0.3">
      <c r="A1657" t="s">
        <v>2429</v>
      </c>
      <c r="B1657">
        <v>7.6</v>
      </c>
      <c r="E1657" s="6" t="str">
        <v>Matthew Hastings</v>
      </c>
      <c r="F1657" s="6" cm="1">
        <f t="array" ref="F1657">AVERAGE(IF($A$2:$A$5044=E1657,$B$2:$B$5044))</f>
        <v>4.5999999999999996</v>
      </c>
      <c r="G1657" s="6" cm="1">
        <f t="array" ref="G1657">COUNT(IF($A$2:$A$5044=E1657,1))</f>
        <v>1</v>
      </c>
    </row>
    <row r="1658" spans="1:7" x14ac:dyDescent="0.3">
      <c r="A1658" t="s">
        <v>2591</v>
      </c>
      <c r="B1658">
        <v>6.6</v>
      </c>
      <c r="E1658" s="6" t="str">
        <v>Klaus Menzel</v>
      </c>
      <c r="F1658" s="6" cm="1">
        <f t="array" ref="F1658">AVERAGE(IF($A$2:$A$5044=E1658,$B$2:$B$5044))</f>
        <v>3.3</v>
      </c>
      <c r="G1658" s="6" cm="1">
        <f t="array" ref="G1658">COUNT(IF($A$2:$A$5044=E1658,1))</f>
        <v>1</v>
      </c>
    </row>
    <row r="1659" spans="1:7" x14ac:dyDescent="0.3">
      <c r="A1659" t="s">
        <v>1954</v>
      </c>
      <c r="B1659">
        <v>6.9</v>
      </c>
      <c r="E1659" s="6" t="str">
        <v>Oren Peli</v>
      </c>
      <c r="F1659" s="6" cm="1">
        <f t="array" ref="F1659">AVERAGE(IF($A$2:$A$5044=E1659,$B$2:$B$5044))</f>
        <v>5.25</v>
      </c>
      <c r="G1659" s="6" cm="1">
        <f t="array" ref="G1659">COUNT(IF($A$2:$A$5044=E1659,1))</f>
        <v>2</v>
      </c>
    </row>
    <row r="1660" spans="1:7" x14ac:dyDescent="0.3">
      <c r="A1660" t="s">
        <v>940</v>
      </c>
      <c r="B1660">
        <v>6.8</v>
      </c>
      <c r="E1660" s="6" t="str">
        <v>Paul Andrew Williams</v>
      </c>
      <c r="F1660" s="6" cm="1">
        <f t="array" ref="F1660">AVERAGE(IF($A$2:$A$5044=E1660,$B$2:$B$5044))</f>
        <v>6.6</v>
      </c>
      <c r="G1660" s="6" cm="1">
        <f t="array" ref="G1660">COUNT(IF($A$2:$A$5044=E1660,1))</f>
        <v>2</v>
      </c>
    </row>
    <row r="1661" spans="1:7" x14ac:dyDescent="0.3">
      <c r="B1661">
        <v>7.5</v>
      </c>
      <c r="E1661" s="6" t="str">
        <v>Jim Amatulli</v>
      </c>
      <c r="F1661" s="6" cm="1">
        <f t="array" ref="F1661">AVERAGE(IF($A$2:$A$5044=E1661,$B$2:$B$5044))</f>
        <v>4.5</v>
      </c>
      <c r="G1661" s="6" cm="1">
        <f t="array" ref="G1661">COUNT(IF($A$2:$A$5044=E1661,1))</f>
        <v>1</v>
      </c>
    </row>
    <row r="1662" spans="1:7" x14ac:dyDescent="0.3">
      <c r="A1662" t="s">
        <v>8410</v>
      </c>
      <c r="B1662">
        <v>3.7</v>
      </c>
      <c r="E1662" s="6" t="str">
        <v>William H. Macy</v>
      </c>
      <c r="F1662" s="6" cm="1">
        <f t="array" ref="F1662">AVERAGE(IF($A$2:$A$5044=E1662,$B$2:$B$5044))</f>
        <v>7.5</v>
      </c>
      <c r="G1662" s="6" cm="1">
        <f t="array" ref="G1662">COUNT(IF($A$2:$A$5044=E1662,1))</f>
        <v>1</v>
      </c>
    </row>
    <row r="1663" spans="1:7" x14ac:dyDescent="0.3">
      <c r="A1663" t="s">
        <v>322</v>
      </c>
      <c r="B1663">
        <v>6.1</v>
      </c>
      <c r="E1663" s="6" t="str">
        <v>Barrett Esposito</v>
      </c>
      <c r="F1663" s="6" cm="1">
        <f t="array" ref="F1663">AVERAGE(IF($A$2:$A$5044=E1663,$B$2:$B$5044))</f>
        <v>6.7</v>
      </c>
      <c r="G1663" s="6" cm="1">
        <f t="array" ref="G1663">COUNT(IF($A$2:$A$5044=E1663,1))</f>
        <v>1</v>
      </c>
    </row>
    <row r="1664" spans="1:7" x14ac:dyDescent="0.3">
      <c r="A1664" t="s">
        <v>8417</v>
      </c>
      <c r="B1664">
        <v>5.9</v>
      </c>
      <c r="E1664" s="6" t="str">
        <v>Vicky Jewson</v>
      </c>
      <c r="F1664" s="6" cm="1">
        <f t="array" ref="F1664">AVERAGE(IF($A$2:$A$5044=E1664,$B$2:$B$5044))</f>
        <v>4.4000000000000004</v>
      </c>
      <c r="G1664" s="6" cm="1">
        <f t="array" ref="G1664">COUNT(IF($A$2:$A$5044=E1664,1))</f>
        <v>1</v>
      </c>
    </row>
    <row r="1665" spans="1:7" x14ac:dyDescent="0.3">
      <c r="A1665" t="s">
        <v>8421</v>
      </c>
      <c r="B1665">
        <v>6.7</v>
      </c>
      <c r="E1665" s="6" t="str">
        <v>Marc Bennett</v>
      </c>
      <c r="F1665" s="6" cm="1">
        <f t="array" ref="F1665">AVERAGE(IF($A$2:$A$5044=E1665,$B$2:$B$5044))</f>
        <v>6.7</v>
      </c>
      <c r="G1665" s="6" cm="1">
        <f t="array" ref="G1665">COUNT(IF($A$2:$A$5044=E1665,1))</f>
        <v>1</v>
      </c>
    </row>
    <row r="1666" spans="1:7" x14ac:dyDescent="0.3">
      <c r="B1666">
        <v>8.5</v>
      </c>
      <c r="E1666" s="6" t="str">
        <v>Mike Mayhall</v>
      </c>
      <c r="F1666" s="6" cm="1">
        <f t="array" ref="F1666">AVERAGE(IF($A$2:$A$5044=E1666,$B$2:$B$5044))</f>
        <v>8.6</v>
      </c>
      <c r="G1666" s="6" cm="1">
        <f t="array" ref="G1666">COUNT(IF($A$2:$A$5044=E1666,1))</f>
        <v>1</v>
      </c>
    </row>
    <row r="1667" spans="1:7" x14ac:dyDescent="0.3">
      <c r="A1667" t="s">
        <v>8430</v>
      </c>
      <c r="B1667">
        <v>6.9</v>
      </c>
      <c r="E1667" s="6" t="str">
        <v>Stanton Barrett</v>
      </c>
      <c r="F1667" s="6" cm="1">
        <f t="array" ref="F1667">AVERAGE(IF($A$2:$A$5044=E1667,$B$2:$B$5044))</f>
        <v>3.4</v>
      </c>
      <c r="G1667" s="6" cm="1">
        <f t="array" ref="G1667">COUNT(IF($A$2:$A$5044=E1667,1))</f>
        <v>1</v>
      </c>
    </row>
    <row r="1668" spans="1:7" x14ac:dyDescent="0.3">
      <c r="A1668" t="s">
        <v>4591</v>
      </c>
      <c r="B1668">
        <v>5.5</v>
      </c>
      <c r="E1668" s="6" t="str">
        <v>JirÃ­ Menzel</v>
      </c>
      <c r="F1668" s="6" cm="1">
        <f t="array" ref="F1668">AVERAGE(IF($A$2:$A$5044=E1668,$B$2:$B$5044))</f>
        <v>7.4</v>
      </c>
      <c r="G1668" s="6" cm="1">
        <f t="array" ref="G1668">COUNT(IF($A$2:$A$5044=E1668,1))</f>
        <v>1</v>
      </c>
    </row>
    <row r="1669" spans="1:7" x14ac:dyDescent="0.3">
      <c r="A1669" t="s">
        <v>8439</v>
      </c>
      <c r="B1669">
        <v>7.1</v>
      </c>
      <c r="E1669" s="6" t="str">
        <v>Fatih Akin</v>
      </c>
      <c r="F1669" s="6" cm="1">
        <f t="array" ref="F1669">AVERAGE(IF($A$2:$A$5044=E1669,$B$2:$B$5044))</f>
        <v>7.3</v>
      </c>
      <c r="G1669" s="6" cm="1">
        <f t="array" ref="G1669">COUNT(IF($A$2:$A$5044=E1669,1))</f>
        <v>1</v>
      </c>
    </row>
    <row r="1670" spans="1:7" x14ac:dyDescent="0.3">
      <c r="A1670" t="s">
        <v>1526</v>
      </c>
      <c r="B1670">
        <v>7.1</v>
      </c>
      <c r="E1670" s="6" t="str">
        <v>Nick Murphy</v>
      </c>
      <c r="F1670" s="6" cm="1">
        <f t="array" ref="F1670">AVERAGE(IF($A$2:$A$5044=E1670,$B$2:$B$5044))</f>
        <v>6.5</v>
      </c>
      <c r="G1670" s="6" cm="1">
        <f t="array" ref="G1670">COUNT(IF($A$2:$A$5044=E1670,1))</f>
        <v>1</v>
      </c>
    </row>
    <row r="1671" spans="1:7" x14ac:dyDescent="0.3">
      <c r="A1671" t="s">
        <v>8450</v>
      </c>
      <c r="B1671">
        <v>5.9</v>
      </c>
      <c r="E1671" s="6" t="str">
        <v>Frank LaLoggia</v>
      </c>
      <c r="F1671" s="6" cm="1">
        <f t="array" ref="F1671">AVERAGE(IF($A$2:$A$5044=E1671,$B$2:$B$5044))</f>
        <v>6.7</v>
      </c>
      <c r="G1671" s="6" cm="1">
        <f t="array" ref="G1671">COUNT(IF($A$2:$A$5044=E1671,1))</f>
        <v>1</v>
      </c>
    </row>
    <row r="1672" spans="1:7" x14ac:dyDescent="0.3">
      <c r="A1672" t="s">
        <v>8455</v>
      </c>
      <c r="B1672">
        <v>7.3</v>
      </c>
      <c r="E1672" s="6" t="str">
        <v>Jeremy Brock</v>
      </c>
      <c r="F1672" s="6" cm="1">
        <f t="array" ref="F1672">AVERAGE(IF($A$2:$A$5044=E1672,$B$2:$B$5044))</f>
        <v>6.8</v>
      </c>
      <c r="G1672" s="6" cm="1">
        <f t="array" ref="G1672">COUNT(IF($A$2:$A$5044=E1672,1))</f>
        <v>1</v>
      </c>
    </row>
    <row r="1673" spans="1:7" x14ac:dyDescent="0.3">
      <c r="A1673" t="s">
        <v>8461</v>
      </c>
      <c r="B1673">
        <v>3.4</v>
      </c>
      <c r="E1673" s="6" t="str">
        <v>Scott Foley</v>
      </c>
      <c r="F1673" s="6" cm="1">
        <f t="array" ref="F1673">AVERAGE(IF($A$2:$A$5044=E1673,$B$2:$B$5044))</f>
        <v>5.4</v>
      </c>
      <c r="G1673" s="6" cm="1">
        <f t="array" ref="G1673">COUNT(IF($A$2:$A$5044=E1673,1))</f>
        <v>1</v>
      </c>
    </row>
    <row r="1674" spans="1:7" x14ac:dyDescent="0.3">
      <c r="A1674" t="s">
        <v>1680</v>
      </c>
      <c r="B1674">
        <v>6.8</v>
      </c>
      <c r="E1674" s="6" t="str">
        <v>Christophe Ali</v>
      </c>
      <c r="F1674" s="6" cm="1">
        <f t="array" ref="F1674">AVERAGE(IF($A$2:$A$5044=E1674,$B$2:$B$5044))</f>
        <v>5.4</v>
      </c>
      <c r="G1674" s="6" cm="1">
        <f t="array" ref="G1674">COUNT(IF($A$2:$A$5044=E1674,1))</f>
        <v>1</v>
      </c>
    </row>
    <row r="1675" spans="1:7" x14ac:dyDescent="0.3">
      <c r="A1675" t="s">
        <v>3453</v>
      </c>
      <c r="B1675">
        <v>6.9</v>
      </c>
      <c r="E1675" s="6" t="str">
        <v>Gabriela Tagliavini</v>
      </c>
      <c r="F1675" s="6" cm="1">
        <f t="array" ref="F1675">AVERAGE(IF($A$2:$A$5044=E1675,$B$2:$B$5044))</f>
        <v>3.2</v>
      </c>
      <c r="G1675" s="6" cm="1">
        <f t="array" ref="G1675">COUNT(IF($A$2:$A$5044=E1675,1))</f>
        <v>1</v>
      </c>
    </row>
    <row r="1676" spans="1:7" x14ac:dyDescent="0.3">
      <c r="A1676" t="s">
        <v>5273</v>
      </c>
      <c r="B1676">
        <v>7</v>
      </c>
      <c r="E1676" s="6" t="str">
        <v>Shekar</v>
      </c>
      <c r="F1676" s="6" cm="1">
        <f t="array" ref="F1676">AVERAGE(IF($A$2:$A$5044=E1676,$B$2:$B$5044))</f>
        <v>7.1</v>
      </c>
      <c r="G1676" s="6" cm="1">
        <f t="array" ref="G1676">COUNT(IF($A$2:$A$5044=E1676,1))</f>
        <v>1</v>
      </c>
    </row>
    <row r="1677" spans="1:7" x14ac:dyDescent="0.3">
      <c r="A1677" t="s">
        <v>8480</v>
      </c>
      <c r="B1677">
        <v>5.5</v>
      </c>
      <c r="E1677" s="6" t="str">
        <v>Shona Auerbach</v>
      </c>
      <c r="F1677" s="6" cm="1">
        <f t="array" ref="F1677">AVERAGE(IF($A$2:$A$5044=E1677,$B$2:$B$5044))</f>
        <v>7.8</v>
      </c>
      <c r="G1677" s="6" cm="1">
        <f t="array" ref="G1677">COUNT(IF($A$2:$A$5044=E1677,1))</f>
        <v>1</v>
      </c>
    </row>
    <row r="1678" spans="1:7" x14ac:dyDescent="0.3">
      <c r="A1678" t="s">
        <v>2698</v>
      </c>
      <c r="B1678">
        <v>5.0999999999999996</v>
      </c>
      <c r="E1678" s="6" t="str">
        <v>Leonard Farlinger</v>
      </c>
      <c r="F1678" s="6" cm="1">
        <f t="array" ref="F1678">AVERAGE(IF($A$2:$A$5044=E1678,$B$2:$B$5044))</f>
        <v>5.3</v>
      </c>
      <c r="G1678" s="6" cm="1">
        <f t="array" ref="G1678">COUNT(IF($A$2:$A$5044=E1678,1))</f>
        <v>1</v>
      </c>
    </row>
    <row r="1679" spans="1:7" x14ac:dyDescent="0.3">
      <c r="A1679" t="s">
        <v>2682</v>
      </c>
      <c r="B1679">
        <v>6.2</v>
      </c>
      <c r="E1679" s="6" t="str">
        <v>Michel Leclerc</v>
      </c>
      <c r="F1679" s="6" cm="1">
        <f t="array" ref="F1679">AVERAGE(IF($A$2:$A$5044=E1679,$B$2:$B$5044))</f>
        <v>7.2</v>
      </c>
      <c r="G1679" s="6" cm="1">
        <f t="array" ref="G1679">COUNT(IF($A$2:$A$5044=E1679,1))</f>
        <v>1</v>
      </c>
    </row>
    <row r="1680" spans="1:7" x14ac:dyDescent="0.3">
      <c r="A1680" t="s">
        <v>8490</v>
      </c>
      <c r="B1680">
        <v>5.9</v>
      </c>
      <c r="E1680" s="6" t="str">
        <v>Analeine Cal y Mayor</v>
      </c>
      <c r="F1680" s="6" cm="1">
        <f t="array" ref="F1680">AVERAGE(IF($A$2:$A$5044=E1680,$B$2:$B$5044))</f>
        <v>6.2</v>
      </c>
      <c r="G1680" s="6" cm="1">
        <f t="array" ref="G1680">COUNT(IF($A$2:$A$5044=E1680,1))</f>
        <v>1</v>
      </c>
    </row>
    <row r="1681" spans="1:7" x14ac:dyDescent="0.3">
      <c r="A1681" t="s">
        <v>8495</v>
      </c>
      <c r="B1681">
        <v>5.2</v>
      </c>
      <c r="E1681" s="6" t="str">
        <v>Tom Kalin</v>
      </c>
      <c r="F1681" s="6" cm="1">
        <f t="array" ref="F1681">AVERAGE(IF($A$2:$A$5044=E1681,$B$2:$B$5044))</f>
        <v>5.9</v>
      </c>
      <c r="G1681" s="6" cm="1">
        <f t="array" ref="G1681">COUNT(IF($A$2:$A$5044=E1681,1))</f>
        <v>1</v>
      </c>
    </row>
    <row r="1682" spans="1:7" x14ac:dyDescent="0.3">
      <c r="A1682" t="s">
        <v>6417</v>
      </c>
      <c r="B1682">
        <v>6.2</v>
      </c>
      <c r="E1682" s="6" t="str">
        <v>Robert Sarkies</v>
      </c>
      <c r="F1682" s="6" cm="1">
        <f t="array" ref="F1682">AVERAGE(IF($A$2:$A$5044=E1682,$B$2:$B$5044))</f>
        <v>7.3</v>
      </c>
      <c r="G1682" s="6" cm="1">
        <f t="array" ref="G1682">COUNT(IF($A$2:$A$5044=E1682,1))</f>
        <v>1</v>
      </c>
    </row>
    <row r="1683" spans="1:7" x14ac:dyDescent="0.3">
      <c r="A1683" t="s">
        <v>8504</v>
      </c>
      <c r="B1683">
        <v>5.5</v>
      </c>
      <c r="E1683" s="6" t="str">
        <v>John Huston</v>
      </c>
      <c r="F1683" s="6" cm="1">
        <f t="array" ref="F1683">AVERAGE(IF($A$2:$A$5044=E1683,$B$2:$B$5044))</f>
        <v>7.4</v>
      </c>
      <c r="G1683" s="6" cm="1">
        <f t="array" ref="G1683">COUNT(IF($A$2:$A$5044=E1683,1))</f>
        <v>2</v>
      </c>
    </row>
    <row r="1684" spans="1:7" x14ac:dyDescent="0.3">
      <c r="A1684" t="s">
        <v>8508</v>
      </c>
      <c r="B1684">
        <v>7.4</v>
      </c>
      <c r="E1684" s="6" t="str">
        <v>Walter Lang</v>
      </c>
      <c r="F1684" s="6" cm="1">
        <f t="array" ref="F1684">AVERAGE(IF($A$2:$A$5044=E1684,$B$2:$B$5044))</f>
        <v>6.8</v>
      </c>
      <c r="G1684" s="6" cm="1">
        <f t="array" ref="G1684">COUNT(IF($A$2:$A$5044=E1684,1))</f>
        <v>2</v>
      </c>
    </row>
    <row r="1685" spans="1:7" x14ac:dyDescent="0.3">
      <c r="A1685" t="s">
        <v>8514</v>
      </c>
      <c r="B1685">
        <v>4.4000000000000004</v>
      </c>
      <c r="E1685" s="6" t="str">
        <v>Carlos Saura</v>
      </c>
      <c r="F1685" s="6" cm="1">
        <f t="array" ref="F1685">AVERAGE(IF($A$2:$A$5044=E1685,$B$2:$B$5044))</f>
        <v>7.2</v>
      </c>
      <c r="G1685" s="6" cm="1">
        <f t="array" ref="G1685">COUNT(IF($A$2:$A$5044=E1685,1))</f>
        <v>1</v>
      </c>
    </row>
    <row r="1686" spans="1:7" x14ac:dyDescent="0.3">
      <c r="A1686" t="s">
        <v>8519</v>
      </c>
      <c r="B1686">
        <v>6.3</v>
      </c>
      <c r="E1686" s="6" t="str">
        <v>Andrew Erwin</v>
      </c>
      <c r="F1686" s="6" cm="1">
        <f t="array" ref="F1686">AVERAGE(IF($A$2:$A$5044=E1686,$B$2:$B$5044))</f>
        <v>6.1</v>
      </c>
      <c r="G1686" s="6" cm="1">
        <f t="array" ref="G1686">COUNT(IF($A$2:$A$5044=E1686,1))</f>
        <v>2</v>
      </c>
    </row>
    <row r="1687" spans="1:7" x14ac:dyDescent="0.3">
      <c r="A1687" t="s">
        <v>3098</v>
      </c>
      <c r="B1687">
        <v>6.1</v>
      </c>
      <c r="E1687" s="6" t="str">
        <v>Beto GÃ³mez</v>
      </c>
      <c r="F1687" s="6" cm="1">
        <f t="array" ref="F1687">AVERAGE(IF($A$2:$A$5044=E1687,$B$2:$B$5044))</f>
        <v>6</v>
      </c>
      <c r="G1687" s="6" cm="1">
        <f t="array" ref="G1687">COUNT(IF($A$2:$A$5044=E1687,1))</f>
        <v>1</v>
      </c>
    </row>
    <row r="1688" spans="1:7" x14ac:dyDescent="0.3">
      <c r="A1688" t="s">
        <v>8528</v>
      </c>
      <c r="B1688">
        <v>5.3</v>
      </c>
      <c r="E1688" s="6" t="str">
        <v>Mike van Diem</v>
      </c>
      <c r="F1688" s="6" cm="1">
        <f t="array" ref="F1688">AVERAGE(IF($A$2:$A$5044=E1688,$B$2:$B$5044))</f>
        <v>7.8</v>
      </c>
      <c r="G1688" s="6" cm="1">
        <f t="array" ref="G1688">COUNT(IF($A$2:$A$5044=E1688,1))</f>
        <v>1</v>
      </c>
    </row>
    <row r="1689" spans="1:7" x14ac:dyDescent="0.3">
      <c r="A1689" t="s">
        <v>8534</v>
      </c>
      <c r="B1689">
        <v>5.4</v>
      </c>
      <c r="E1689" s="6" t="str">
        <v>Jonas Ã…kerlund</v>
      </c>
      <c r="F1689" s="6" cm="1">
        <f t="array" ref="F1689">AVERAGE(IF($A$2:$A$5044=E1689,$B$2:$B$5044))</f>
        <v>6.4499999999999993</v>
      </c>
      <c r="G1689" s="6" cm="1">
        <f t="array" ref="G1689">COUNT(IF($A$2:$A$5044=E1689,1))</f>
        <v>2</v>
      </c>
    </row>
    <row r="1690" spans="1:7" x14ac:dyDescent="0.3">
      <c r="A1690" t="s">
        <v>1015</v>
      </c>
      <c r="B1690">
        <v>6.7</v>
      </c>
      <c r="E1690" s="6" t="str">
        <v>Todd Solondz</v>
      </c>
      <c r="F1690" s="6" cm="1">
        <f t="array" ref="F1690">AVERAGE(IF($A$2:$A$5044=E1690,$B$2:$B$5044))</f>
        <v>7.2666666666666666</v>
      </c>
      <c r="G1690" s="6" cm="1">
        <f t="array" ref="G1690">COUNT(IF($A$2:$A$5044=E1690,1))</f>
        <v>3</v>
      </c>
    </row>
    <row r="1691" spans="1:7" x14ac:dyDescent="0.3">
      <c r="A1691" t="s">
        <v>4134</v>
      </c>
      <c r="B1691">
        <v>5.9</v>
      </c>
      <c r="E1691" s="6" t="str">
        <v>RenÃ© FÃ©ret</v>
      </c>
      <c r="F1691" s="6" cm="1">
        <f t="array" ref="F1691">AVERAGE(IF($A$2:$A$5044=E1691,$B$2:$B$5044))</f>
        <v>6.4</v>
      </c>
      <c r="G1691" s="6" cm="1">
        <f t="array" ref="G1691">COUNT(IF($A$2:$A$5044=E1691,1))</f>
        <v>1</v>
      </c>
    </row>
    <row r="1692" spans="1:7" x14ac:dyDescent="0.3">
      <c r="A1692" t="s">
        <v>8546</v>
      </c>
      <c r="B1692">
        <v>7.3</v>
      </c>
      <c r="E1692" s="6" t="str">
        <v>Barry Skolnick</v>
      </c>
      <c r="F1692" s="6" cm="1">
        <f t="array" ref="F1692">AVERAGE(IF($A$2:$A$5044=E1692,$B$2:$B$5044))</f>
        <v>6.5</v>
      </c>
      <c r="G1692" s="6" cm="1">
        <f t="array" ref="G1692">COUNT(IF($A$2:$A$5044=E1692,1))</f>
        <v>1</v>
      </c>
    </row>
    <row r="1693" spans="1:7" x14ac:dyDescent="0.3">
      <c r="A1693" t="s">
        <v>5225</v>
      </c>
      <c r="B1693">
        <v>5.5</v>
      </c>
      <c r="E1693" s="6" t="str">
        <v>Johnnie To</v>
      </c>
      <c r="F1693" s="6" cm="1">
        <f t="array" ref="F1693">AVERAGE(IF($A$2:$A$5044=E1693,$B$2:$B$5044))</f>
        <v>7.3</v>
      </c>
      <c r="G1693" s="6" cm="1">
        <f t="array" ref="G1693">COUNT(IF($A$2:$A$5044=E1693,1))</f>
        <v>1</v>
      </c>
    </row>
    <row r="1694" spans="1:7" x14ac:dyDescent="0.3">
      <c r="A1694" t="s">
        <v>8553</v>
      </c>
      <c r="B1694">
        <v>5.8</v>
      </c>
      <c r="E1694" s="6" t="str">
        <v>Mateo Gil</v>
      </c>
      <c r="F1694" s="6" cm="1">
        <f t="array" ref="F1694">AVERAGE(IF($A$2:$A$5044=E1694,$B$2:$B$5044))</f>
        <v>6.6</v>
      </c>
      <c r="G1694" s="6" cm="1">
        <f t="array" ref="G1694">COUNT(IF($A$2:$A$5044=E1694,1))</f>
        <v>1</v>
      </c>
    </row>
    <row r="1695" spans="1:7" x14ac:dyDescent="0.3">
      <c r="A1695" t="s">
        <v>8560</v>
      </c>
      <c r="B1695">
        <v>4.5999999999999996</v>
      </c>
      <c r="E1695" s="6" t="str">
        <v>Lukas Moodysson</v>
      </c>
      <c r="F1695" s="6" cm="1">
        <f t="array" ref="F1695">AVERAGE(IF($A$2:$A$5044=E1695,$B$2:$B$5044))</f>
        <v>7.9</v>
      </c>
      <c r="G1695" s="6" cm="1">
        <f t="array" ref="G1695">COUNT(IF($A$2:$A$5044=E1695,1))</f>
        <v>1</v>
      </c>
    </row>
    <row r="1696" spans="1:7" x14ac:dyDescent="0.3">
      <c r="A1696" t="s">
        <v>8565</v>
      </c>
      <c r="B1696">
        <v>6.7</v>
      </c>
      <c r="E1696" s="6" t="str">
        <v>Agnieszka Wojtowicz-Vosloo</v>
      </c>
      <c r="F1696" s="6" cm="1">
        <f t="array" ref="F1696">AVERAGE(IF($A$2:$A$5044=E1696,$B$2:$B$5044))</f>
        <v>5.9</v>
      </c>
      <c r="G1696" s="6" cm="1">
        <f t="array" ref="G1696">COUNT(IF($A$2:$A$5044=E1696,1))</f>
        <v>1</v>
      </c>
    </row>
    <row r="1697" spans="1:7" x14ac:dyDescent="0.3">
      <c r="A1697" t="s">
        <v>8569</v>
      </c>
      <c r="B1697">
        <v>5.0999999999999996</v>
      </c>
      <c r="E1697" s="6" t="str">
        <v>Kabir Sadanand</v>
      </c>
      <c r="F1697" s="6" cm="1">
        <f t="array" ref="F1697">AVERAGE(IF($A$2:$A$5044=E1697,$B$2:$B$5044))</f>
        <v>4.7</v>
      </c>
      <c r="G1697" s="6" cm="1">
        <f t="array" ref="G1697">COUNT(IF($A$2:$A$5044=E1697,1))</f>
        <v>1</v>
      </c>
    </row>
    <row r="1698" spans="1:7" x14ac:dyDescent="0.3">
      <c r="A1698" t="s">
        <v>3891</v>
      </c>
      <c r="B1698">
        <v>5.6</v>
      </c>
      <c r="E1698" s="6" t="str">
        <v>Peter DeLuise</v>
      </c>
      <c r="F1698" s="6" cm="1">
        <f t="array" ref="F1698">AVERAGE(IF($A$2:$A$5044=E1698,$B$2:$B$5044))</f>
        <v>5.9</v>
      </c>
      <c r="G1698" s="6" cm="1">
        <f t="array" ref="G1698">COUNT(IF($A$2:$A$5044=E1698,1))</f>
        <v>1</v>
      </c>
    </row>
    <row r="1699" spans="1:7" x14ac:dyDescent="0.3">
      <c r="A1699" t="s">
        <v>6046</v>
      </c>
      <c r="B1699">
        <v>7</v>
      </c>
      <c r="E1699" s="6" t="str">
        <v>Raja Menon</v>
      </c>
      <c r="F1699" s="6" cm="1">
        <f t="array" ref="F1699">AVERAGE(IF($A$2:$A$5044=E1699,$B$2:$B$5044))</f>
        <v>8.5</v>
      </c>
      <c r="G1699" s="6" cm="1">
        <f t="array" ref="G1699">COUNT(IF($A$2:$A$5044=E1699,1))</f>
        <v>1</v>
      </c>
    </row>
    <row r="1700" spans="1:7" x14ac:dyDescent="0.3">
      <c r="A1700" t="s">
        <v>3585</v>
      </c>
      <c r="B1700">
        <v>6.4</v>
      </c>
      <c r="E1700" s="6" t="str">
        <v>Nick Love</v>
      </c>
      <c r="F1700" s="6" cm="1">
        <f t="array" ref="F1700">AVERAGE(IF($A$2:$A$5044=E1700,$B$2:$B$5044))</f>
        <v>5.5</v>
      </c>
      <c r="G1700" s="6" cm="1">
        <f t="array" ref="G1700">COUNT(IF($A$2:$A$5044=E1700,1))</f>
        <v>2</v>
      </c>
    </row>
    <row r="1701" spans="1:7" x14ac:dyDescent="0.3">
      <c r="A1701" t="s">
        <v>4945</v>
      </c>
      <c r="B1701">
        <v>6.7</v>
      </c>
      <c r="E1701" s="6" t="str">
        <v>R. Balki</v>
      </c>
      <c r="F1701" s="6" cm="1">
        <f t="array" ref="F1701">AVERAGE(IF($A$2:$A$5044=E1701,$B$2:$B$5044))</f>
        <v>7.2</v>
      </c>
      <c r="G1701" s="6" cm="1">
        <f t="array" ref="G1701">COUNT(IF($A$2:$A$5044=E1701,1))</f>
        <v>1</v>
      </c>
    </row>
    <row r="1702" spans="1:7" x14ac:dyDescent="0.3">
      <c r="A1702" t="s">
        <v>8596</v>
      </c>
      <c r="B1702">
        <v>4.0999999999999996</v>
      </c>
      <c r="E1702" s="6" t="str">
        <v>Ivan Engler</v>
      </c>
      <c r="F1702" s="6" cm="1">
        <f t="array" ref="F1702">AVERAGE(IF($A$2:$A$5044=E1702,$B$2:$B$5044))</f>
        <v>6.2</v>
      </c>
      <c r="G1702" s="6" cm="1">
        <f t="array" ref="G1702">COUNT(IF($A$2:$A$5044=E1702,1))</f>
        <v>1</v>
      </c>
    </row>
    <row r="1703" spans="1:7" x14ac:dyDescent="0.3">
      <c r="A1703" t="s">
        <v>5050</v>
      </c>
      <c r="B1703">
        <v>5.5</v>
      </c>
      <c r="E1703" s="6" t="str">
        <v>Cecil B. DeMille</v>
      </c>
      <c r="F1703" s="6" cm="1">
        <f t="array" ref="F1703">AVERAGE(IF($A$2:$A$5044=E1703,$B$2:$B$5044))</f>
        <v>6.7</v>
      </c>
      <c r="G1703" s="6" cm="1">
        <f t="array" ref="G1703">COUNT(IF($A$2:$A$5044=E1703,1))</f>
        <v>1</v>
      </c>
    </row>
    <row r="1704" spans="1:7" x14ac:dyDescent="0.3">
      <c r="A1704" t="s">
        <v>5495</v>
      </c>
      <c r="B1704">
        <v>2.7</v>
      </c>
      <c r="E1704" s="6" t="str">
        <v>Henry Hobson</v>
      </c>
      <c r="F1704" s="6" cm="1">
        <f t="array" ref="F1704">AVERAGE(IF($A$2:$A$5044=E1704,$B$2:$B$5044))</f>
        <v>5.6</v>
      </c>
      <c r="G1704" s="6" cm="1">
        <f t="array" ref="G1704">COUNT(IF($A$2:$A$5044=E1704,1))</f>
        <v>1</v>
      </c>
    </row>
    <row r="1705" spans="1:7" x14ac:dyDescent="0.3">
      <c r="A1705" t="s">
        <v>8607</v>
      </c>
      <c r="B1705">
        <v>6.4</v>
      </c>
      <c r="E1705" s="6" t="str">
        <v>Mike Figgis</v>
      </c>
      <c r="F1705" s="6" cm="1">
        <f t="array" ref="F1705">AVERAGE(IF($A$2:$A$5044=E1705,$B$2:$B$5044))</f>
        <v>6.5</v>
      </c>
      <c r="G1705" s="6" cm="1">
        <f t="array" ref="G1705">COUNT(IF($A$2:$A$5044=E1705,1))</f>
        <v>2</v>
      </c>
    </row>
    <row r="1706" spans="1:7" x14ac:dyDescent="0.3">
      <c r="A1706" t="s">
        <v>8613</v>
      </c>
      <c r="B1706">
        <v>4.8</v>
      </c>
      <c r="E1706" s="6" t="str">
        <v>Duane Journey</v>
      </c>
      <c r="F1706" s="6" cm="1">
        <f t="array" ref="F1706">AVERAGE(IF($A$2:$A$5044=E1706,$B$2:$B$5044))</f>
        <v>4.3</v>
      </c>
      <c r="G1706" s="6" cm="1">
        <f t="array" ref="G1706">COUNT(IF($A$2:$A$5044=E1706,1))</f>
        <v>1</v>
      </c>
    </row>
    <row r="1707" spans="1:7" x14ac:dyDescent="0.3">
      <c r="A1707" t="s">
        <v>8618</v>
      </c>
      <c r="B1707">
        <v>6.1</v>
      </c>
      <c r="E1707" s="6" t="str">
        <v>Billy Wilder</v>
      </c>
      <c r="F1707" s="6" cm="1">
        <f t="array" ref="F1707">AVERAGE(IF($A$2:$A$5044=E1707,$B$2:$B$5044))</f>
        <v>7.9750000000000005</v>
      </c>
      <c r="G1707" s="6" cm="1">
        <f t="array" ref="G1707">COUNT(IF($A$2:$A$5044=E1707,1))</f>
        <v>4</v>
      </c>
    </row>
    <row r="1708" spans="1:7" x14ac:dyDescent="0.3">
      <c r="A1708" t="s">
        <v>8624</v>
      </c>
      <c r="B1708">
        <v>4.8</v>
      </c>
      <c r="E1708" s="6" t="str">
        <v>Lisa Cholodenko</v>
      </c>
      <c r="F1708" s="6" cm="1">
        <f t="array" ref="F1708">AVERAGE(IF($A$2:$A$5044=E1708,$B$2:$B$5044))</f>
        <v>7.1</v>
      </c>
      <c r="G1708" s="6" cm="1">
        <f t="array" ref="G1708">COUNT(IF($A$2:$A$5044=E1708,1))</f>
        <v>1</v>
      </c>
    </row>
    <row r="1709" spans="1:7" x14ac:dyDescent="0.3">
      <c r="A1709" t="s">
        <v>7635</v>
      </c>
      <c r="B1709">
        <v>7</v>
      </c>
      <c r="E1709" s="6" t="str">
        <v>John Sturges</v>
      </c>
      <c r="F1709" s="6" cm="1">
        <f t="array" ref="F1709">AVERAGE(IF($A$2:$A$5044=E1709,$B$2:$B$5044))</f>
        <v>8.3000000000000007</v>
      </c>
      <c r="G1709" s="6" cm="1">
        <f t="array" ref="G1709">COUNT(IF($A$2:$A$5044=E1709,1))</f>
        <v>1</v>
      </c>
    </row>
    <row r="1710" spans="1:7" x14ac:dyDescent="0.3">
      <c r="A1710" t="s">
        <v>2791</v>
      </c>
      <c r="B1710">
        <v>6.8</v>
      </c>
      <c r="E1710" s="6" t="str">
        <v>William Arntz</v>
      </c>
      <c r="F1710" s="6" cm="1">
        <f t="array" ref="F1710">AVERAGE(IF($A$2:$A$5044=E1710,$B$2:$B$5044))</f>
        <v>5.4</v>
      </c>
      <c r="G1710" s="6" cm="1">
        <f t="array" ref="G1710">COUNT(IF($A$2:$A$5044=E1710,1))</f>
        <v>1</v>
      </c>
    </row>
    <row r="1711" spans="1:7" x14ac:dyDescent="0.3">
      <c r="A1711" t="s">
        <v>8637</v>
      </c>
      <c r="B1711">
        <v>7.3</v>
      </c>
      <c r="E1711" s="6" t="str">
        <v>Ed Gass-Donnelly</v>
      </c>
      <c r="F1711" s="6" cm="1">
        <f t="array" ref="F1711">AVERAGE(IF($A$2:$A$5044=E1711,$B$2:$B$5044))</f>
        <v>4</v>
      </c>
      <c r="G1711" s="6" cm="1">
        <f t="array" ref="G1711">COUNT(IF($A$2:$A$5044=E1711,1))</f>
        <v>1</v>
      </c>
    </row>
    <row r="1712" spans="1:7" x14ac:dyDescent="0.3">
      <c r="B1712">
        <v>8.1999999999999993</v>
      </c>
      <c r="E1712" s="6" t="str">
        <v>DJ Pooh</v>
      </c>
      <c r="F1712" s="6" cm="1">
        <f t="array" ref="F1712">AVERAGE(IF($A$2:$A$5044=E1712,$B$2:$B$5044))</f>
        <v>4.3</v>
      </c>
      <c r="G1712" s="6" cm="1">
        <f t="array" ref="G1712">COUNT(IF($A$2:$A$5044=E1712,1))</f>
        <v>2</v>
      </c>
    </row>
    <row r="1713" spans="1:7" x14ac:dyDescent="0.3">
      <c r="A1713" t="s">
        <v>5683</v>
      </c>
      <c r="B1713">
        <v>5.6</v>
      </c>
      <c r="E1713" s="6" t="str">
        <v>James Melkonian</v>
      </c>
      <c r="F1713" s="6" cm="1">
        <f t="array" ref="F1713">AVERAGE(IF($A$2:$A$5044=E1713,$B$2:$B$5044))</f>
        <v>4.5999999999999996</v>
      </c>
      <c r="G1713" s="6" cm="1">
        <f t="array" ref="G1713">COUNT(IF($A$2:$A$5044=E1713,1))</f>
        <v>1</v>
      </c>
    </row>
    <row r="1714" spans="1:7" x14ac:dyDescent="0.3">
      <c r="A1714" t="s">
        <v>5867</v>
      </c>
      <c r="B1714">
        <v>6.1</v>
      </c>
      <c r="E1714" s="6" t="str">
        <v>Roger Avary</v>
      </c>
      <c r="F1714" s="6" cm="1">
        <f t="array" ref="F1714">AVERAGE(IF($A$2:$A$5044=E1714,$B$2:$B$5044))</f>
        <v>6.6</v>
      </c>
      <c r="G1714" s="6" cm="1">
        <f t="array" ref="G1714">COUNT(IF($A$2:$A$5044=E1714,1))</f>
        <v>2</v>
      </c>
    </row>
    <row r="1715" spans="1:7" x14ac:dyDescent="0.3">
      <c r="A1715" t="s">
        <v>1015</v>
      </c>
      <c r="B1715">
        <v>7.9</v>
      </c>
      <c r="E1715" s="6" t="str">
        <v>Allison Anders</v>
      </c>
      <c r="F1715" s="6" cm="1">
        <f t="array" ref="F1715">AVERAGE(IF($A$2:$A$5044=E1715,$B$2:$B$5044))</f>
        <v>6.4</v>
      </c>
      <c r="G1715" s="6" cm="1">
        <f t="array" ref="G1715">COUNT(IF($A$2:$A$5044=E1715,1))</f>
        <v>2</v>
      </c>
    </row>
    <row r="1716" spans="1:7" x14ac:dyDescent="0.3">
      <c r="A1716" t="s">
        <v>8662</v>
      </c>
      <c r="B1716">
        <v>8.4</v>
      </c>
      <c r="E1716" s="6" t="str">
        <v>Rick de Oliveira</v>
      </c>
      <c r="F1716" s="6" cm="1">
        <f t="array" ref="F1716">AVERAGE(IF($A$2:$A$5044=E1716,$B$2:$B$5044))</f>
        <v>2.7</v>
      </c>
      <c r="G1716" s="6" cm="1">
        <f t="array" ref="G1716">COUNT(IF($A$2:$A$5044=E1716,1))</f>
        <v>1</v>
      </c>
    </row>
    <row r="1717" spans="1:7" x14ac:dyDescent="0.3">
      <c r="A1717" t="s">
        <v>8666</v>
      </c>
      <c r="B1717">
        <v>6.5</v>
      </c>
      <c r="E1717" s="6" t="str">
        <v>Jeff Franklin</v>
      </c>
      <c r="F1717" s="6" cm="1">
        <f t="array" ref="F1717">AVERAGE(IF($A$2:$A$5044=E1717,$B$2:$B$5044))</f>
        <v>5.8</v>
      </c>
      <c r="G1717" s="6" cm="1">
        <f t="array" ref="G1717">COUNT(IF($A$2:$A$5044=E1717,1))</f>
        <v>1</v>
      </c>
    </row>
    <row r="1718" spans="1:7" x14ac:dyDescent="0.3">
      <c r="A1718" t="s">
        <v>8671</v>
      </c>
      <c r="B1718">
        <v>7.1</v>
      </c>
      <c r="E1718" s="6" t="str">
        <v>Mike Mills</v>
      </c>
      <c r="F1718" s="6" cm="1">
        <f t="array" ref="F1718">AVERAGE(IF($A$2:$A$5044=E1718,$B$2:$B$5044))</f>
        <v>6.9</v>
      </c>
      <c r="G1718" s="6" cm="1">
        <f t="array" ref="G1718">COUNT(IF($A$2:$A$5044=E1718,1))</f>
        <v>2</v>
      </c>
    </row>
    <row r="1719" spans="1:7" x14ac:dyDescent="0.3">
      <c r="A1719" t="s">
        <v>5050</v>
      </c>
      <c r="B1719">
        <v>6.6</v>
      </c>
      <c r="E1719" s="6" t="str">
        <v>Dave McKean</v>
      </c>
      <c r="F1719" s="6" cm="1">
        <f t="array" ref="F1719">AVERAGE(IF($A$2:$A$5044=E1719,$B$2:$B$5044))</f>
        <v>6.9</v>
      </c>
      <c r="G1719" s="6" cm="1">
        <f t="array" ref="G1719">COUNT(IF($A$2:$A$5044=E1719,1))</f>
        <v>1</v>
      </c>
    </row>
    <row r="1720" spans="1:7" x14ac:dyDescent="0.3">
      <c r="A1720" t="s">
        <v>8680</v>
      </c>
      <c r="B1720">
        <v>4</v>
      </c>
      <c r="E1720" s="6" t="str">
        <v>Ron Fricke</v>
      </c>
      <c r="F1720" s="6" cm="1">
        <f t="array" ref="F1720">AVERAGE(IF($A$2:$A$5044=E1720,$B$2:$B$5044))</f>
        <v>8.5</v>
      </c>
      <c r="G1720" s="6" cm="1">
        <f t="array" ref="G1720">COUNT(IF($A$2:$A$5044=E1720,1))</f>
        <v>1</v>
      </c>
    </row>
    <row r="1721" spans="1:7" x14ac:dyDescent="0.3">
      <c r="A1721" t="s">
        <v>8213</v>
      </c>
      <c r="B1721">
        <v>7</v>
      </c>
      <c r="E1721" s="6" t="str">
        <v>Ruggero Deodato</v>
      </c>
      <c r="F1721" s="6" cm="1">
        <f t="array" ref="F1721">AVERAGE(IF($A$2:$A$5044=E1721,$B$2:$B$5044))</f>
        <v>4.8</v>
      </c>
      <c r="G1721" s="6" cm="1">
        <f t="array" ref="G1721">COUNT(IF($A$2:$A$5044=E1721,1))</f>
        <v>1</v>
      </c>
    </row>
    <row r="1722" spans="1:7" x14ac:dyDescent="0.3">
      <c r="A1722" t="s">
        <v>8690</v>
      </c>
      <c r="B1722">
        <v>5.6</v>
      </c>
      <c r="E1722" s="6" t="str">
        <v>Gavin Wiesen</v>
      </c>
      <c r="F1722" s="6" cm="1">
        <f t="array" ref="F1722">AVERAGE(IF($A$2:$A$5044=E1722,$B$2:$B$5044))</f>
        <v>6.6</v>
      </c>
      <c r="G1722" s="6" cm="1">
        <f t="array" ref="G1722">COUNT(IF($A$2:$A$5044=E1722,1))</f>
        <v>1</v>
      </c>
    </row>
    <row r="1723" spans="1:7" x14ac:dyDescent="0.3">
      <c r="A1723" t="s">
        <v>8696</v>
      </c>
      <c r="B1723">
        <v>4.8</v>
      </c>
      <c r="E1723" s="6" t="str">
        <v>Mora Stephens</v>
      </c>
      <c r="F1723" s="6" cm="1">
        <f t="array" ref="F1723">AVERAGE(IF($A$2:$A$5044=E1723,$B$2:$B$5044))</f>
        <v>5.7</v>
      </c>
      <c r="G1723" s="6" cm="1">
        <f t="array" ref="G1723">COUNT(IF($A$2:$A$5044=E1723,1))</f>
        <v>1</v>
      </c>
    </row>
    <row r="1724" spans="1:7" x14ac:dyDescent="0.3">
      <c r="A1724" t="s">
        <v>8702</v>
      </c>
      <c r="B1724">
        <v>7.5</v>
      </c>
      <c r="E1724" s="6" t="str">
        <v>Mars Callahan</v>
      </c>
      <c r="F1724" s="6" cm="1">
        <f t="array" ref="F1724">AVERAGE(IF($A$2:$A$5044=E1724,$B$2:$B$5044))</f>
        <v>7</v>
      </c>
      <c r="G1724" s="6" cm="1">
        <f t="array" ref="G1724">COUNT(IF($A$2:$A$5044=E1724,1))</f>
        <v>1</v>
      </c>
    </row>
    <row r="1725" spans="1:7" x14ac:dyDescent="0.3">
      <c r="A1725" t="s">
        <v>8707</v>
      </c>
      <c r="B1725">
        <v>6</v>
      </c>
      <c r="E1725" s="6" t="str">
        <v>Leos Carax</v>
      </c>
      <c r="F1725" s="6" cm="1">
        <f t="array" ref="F1725">AVERAGE(IF($A$2:$A$5044=E1725,$B$2:$B$5044))</f>
        <v>7.1</v>
      </c>
      <c r="G1725" s="6" cm="1">
        <f t="array" ref="G1725">COUNT(IF($A$2:$A$5044=E1725,1))</f>
        <v>1</v>
      </c>
    </row>
    <row r="1726" spans="1:7" x14ac:dyDescent="0.3">
      <c r="A1726" t="s">
        <v>8712</v>
      </c>
      <c r="B1726">
        <v>7.2</v>
      </c>
      <c r="E1726" s="6" t="str">
        <v>Stefan Schwartz</v>
      </c>
      <c r="F1726" s="6" cm="1">
        <f t="array" ref="F1726">AVERAGE(IF($A$2:$A$5044=E1726,$B$2:$B$5044))</f>
        <v>6.6</v>
      </c>
      <c r="G1726" s="6" cm="1">
        <f t="array" ref="G1726">COUNT(IF($A$2:$A$5044=E1726,1))</f>
        <v>1</v>
      </c>
    </row>
    <row r="1727" spans="1:7" x14ac:dyDescent="0.3">
      <c r="A1727" t="s">
        <v>1783</v>
      </c>
      <c r="B1727">
        <v>5.6</v>
      </c>
      <c r="E1727" s="6" t="str">
        <v>Robert Lee King</v>
      </c>
      <c r="F1727" s="6" cm="1">
        <f t="array" ref="F1727">AVERAGE(IF($A$2:$A$5044=E1727,$B$2:$B$5044))</f>
        <v>6.3</v>
      </c>
      <c r="G1727" s="6" cm="1">
        <f t="array" ref="G1727">COUNT(IF($A$2:$A$5044=E1727,1))</f>
        <v>1</v>
      </c>
    </row>
    <row r="1728" spans="1:7" x14ac:dyDescent="0.3">
      <c r="A1728" t="s">
        <v>125</v>
      </c>
      <c r="B1728">
        <v>6.8</v>
      </c>
      <c r="E1728" s="6" t="str">
        <v>Jorge RamÃ­rez SuÃ¡rez</v>
      </c>
      <c r="F1728" s="6" cm="1">
        <f t="array" ref="F1728">AVERAGE(IF($A$2:$A$5044=E1728,$B$2:$B$5044))</f>
        <v>7.7</v>
      </c>
      <c r="G1728" s="6" cm="1">
        <f t="array" ref="G1728">COUNT(IF($A$2:$A$5044=E1728,1))</f>
        <v>1</v>
      </c>
    </row>
    <row r="1729" spans="1:7" x14ac:dyDescent="0.3">
      <c r="A1729" t="s">
        <v>8727</v>
      </c>
      <c r="B1729">
        <v>4.9000000000000004</v>
      </c>
      <c r="E1729" s="6" t="str">
        <v>Dan Ireland</v>
      </c>
      <c r="F1729" s="6" cm="1">
        <f t="array" ref="F1729">AVERAGE(IF($A$2:$A$5044=E1729,$B$2:$B$5044))</f>
        <v>5</v>
      </c>
      <c r="G1729" s="6" cm="1">
        <f t="array" ref="G1729">COUNT(IF($A$2:$A$5044=E1729,1))</f>
        <v>1</v>
      </c>
    </row>
    <row r="1730" spans="1:7" x14ac:dyDescent="0.3">
      <c r="A1730" t="s">
        <v>7707</v>
      </c>
      <c r="B1730">
        <v>7.1</v>
      </c>
      <c r="E1730" s="6" t="str">
        <v>Fernando LeÃ³n de Aranoa</v>
      </c>
      <c r="F1730" s="6" cm="1">
        <f t="array" ref="F1730">AVERAGE(IF($A$2:$A$5044=E1730,$B$2:$B$5044))</f>
        <v>7.7</v>
      </c>
      <c r="G1730" s="6" cm="1">
        <f t="array" ref="G1730">COUNT(IF($A$2:$A$5044=E1730,1))</f>
        <v>1</v>
      </c>
    </row>
    <row r="1731" spans="1:7" x14ac:dyDescent="0.3">
      <c r="A1731" t="s">
        <v>8737</v>
      </c>
      <c r="B1731">
        <v>2</v>
      </c>
      <c r="E1731" s="6" t="str">
        <v>Jim Mickle</v>
      </c>
      <c r="F1731" s="6" cm="1">
        <f t="array" ref="F1731">AVERAGE(IF($A$2:$A$5044=E1731,$B$2:$B$5044))</f>
        <v>6.5</v>
      </c>
      <c r="G1731" s="6" cm="1">
        <f t="array" ref="G1731">COUNT(IF($A$2:$A$5044=E1731,1))</f>
        <v>1</v>
      </c>
    </row>
    <row r="1732" spans="1:7" x14ac:dyDescent="0.3">
      <c r="A1732" t="s">
        <v>8742</v>
      </c>
      <c r="B1732">
        <v>5.7</v>
      </c>
      <c r="E1732" s="6" t="str">
        <v>Karim AÃ¯nouz</v>
      </c>
      <c r="F1732" s="6" cm="1">
        <f t="array" ref="F1732">AVERAGE(IF($A$2:$A$5044=E1732,$B$2:$B$5044))</f>
        <v>6.1</v>
      </c>
      <c r="G1732" s="6" cm="1">
        <f t="array" ref="G1732">COUNT(IF($A$2:$A$5044=E1732,1))</f>
        <v>1</v>
      </c>
    </row>
    <row r="1733" spans="1:7" x14ac:dyDescent="0.3">
      <c r="A1733" t="s">
        <v>8747</v>
      </c>
      <c r="B1733">
        <v>4.0999999999999996</v>
      </c>
      <c r="E1733" s="6" t="str">
        <v>Sam Levinson</v>
      </c>
      <c r="F1733" s="6" cm="1">
        <f t="array" ref="F1733">AVERAGE(IF($A$2:$A$5044=E1733,$B$2:$B$5044))</f>
        <v>6</v>
      </c>
      <c r="G1733" s="6" cm="1">
        <f t="array" ref="G1733">COUNT(IF($A$2:$A$5044=E1733,1))</f>
        <v>1</v>
      </c>
    </row>
    <row r="1734" spans="1:7" x14ac:dyDescent="0.3">
      <c r="A1734" t="s">
        <v>8754</v>
      </c>
      <c r="B1734">
        <v>6.7</v>
      </c>
      <c r="E1734" s="6" t="str">
        <v>Aleksandr Veledinskiy</v>
      </c>
      <c r="F1734" s="6" cm="1">
        <f t="array" ref="F1734">AVERAGE(IF($A$2:$A$5044=E1734,$B$2:$B$5044))</f>
        <v>7.5</v>
      </c>
      <c r="G1734" s="6" cm="1">
        <f t="array" ref="G1734">COUNT(IF($A$2:$A$5044=E1734,1))</f>
        <v>1</v>
      </c>
    </row>
    <row r="1735" spans="1:7" x14ac:dyDescent="0.3">
      <c r="A1735" t="s">
        <v>8759</v>
      </c>
      <c r="B1735">
        <v>7.5</v>
      </c>
      <c r="E1735" s="6" t="str">
        <v>Peter H. Hunt</v>
      </c>
      <c r="F1735" s="6" cm="1">
        <f t="array" ref="F1735">AVERAGE(IF($A$2:$A$5044=E1735,$B$2:$B$5044))</f>
        <v>7.6</v>
      </c>
      <c r="G1735" s="6" cm="1">
        <f t="array" ref="G1735">COUNT(IF($A$2:$A$5044=E1735,1))</f>
        <v>1</v>
      </c>
    </row>
    <row r="1736" spans="1:7" x14ac:dyDescent="0.3">
      <c r="A1736" t="s">
        <v>8764</v>
      </c>
      <c r="B1736">
        <v>6.5</v>
      </c>
      <c r="E1736" s="6" t="str">
        <v>Ruba Nadda</v>
      </c>
      <c r="F1736" s="6" cm="1">
        <f t="array" ref="F1736">AVERAGE(IF($A$2:$A$5044=E1736,$B$2:$B$5044))</f>
        <v>5.2</v>
      </c>
      <c r="G1736" s="6" cm="1">
        <f t="array" ref="G1736">COUNT(IF($A$2:$A$5044=E1736,1))</f>
        <v>1</v>
      </c>
    </row>
    <row r="1737" spans="1:7" x14ac:dyDescent="0.3">
      <c r="A1737" t="s">
        <v>1421</v>
      </c>
      <c r="B1737">
        <v>7.9</v>
      </c>
      <c r="E1737" s="6" t="str">
        <v>Howard Hughes</v>
      </c>
      <c r="F1737" s="6" cm="1">
        <f t="array" ref="F1737">AVERAGE(IF($A$2:$A$5044=E1737,$B$2:$B$5044))</f>
        <v>7.8</v>
      </c>
      <c r="G1737" s="6" cm="1">
        <f t="array" ref="G1737">COUNT(IF($A$2:$A$5044=E1737,1))</f>
        <v>1</v>
      </c>
    </row>
    <row r="1738" spans="1:7" x14ac:dyDescent="0.3">
      <c r="B1738">
        <v>7.6</v>
      </c>
      <c r="E1738" s="6" t="str">
        <v>Edward Burns</v>
      </c>
      <c r="F1738" s="6" cm="1">
        <f t="array" ref="F1738">AVERAGE(IF($A$2:$A$5044=E1738,$B$2:$B$5044))</f>
        <v>6.4249999999999989</v>
      </c>
      <c r="G1738" s="6" cm="1">
        <f t="array" ref="G1738">COUNT(IF($A$2:$A$5044=E1738,1))</f>
        <v>4</v>
      </c>
    </row>
    <row r="1739" spans="1:7" x14ac:dyDescent="0.3">
      <c r="A1739" t="s">
        <v>8782</v>
      </c>
      <c r="B1739">
        <v>6.4</v>
      </c>
      <c r="E1739" s="6" t="str">
        <v>Sean Byrne</v>
      </c>
      <c r="F1739" s="6" cm="1">
        <f t="array" ref="F1739">AVERAGE(IF($A$2:$A$5044=E1739,$B$2:$B$5044))</f>
        <v>6.7</v>
      </c>
      <c r="G1739" s="6" cm="1">
        <f t="array" ref="G1739">COUNT(IF($A$2:$A$5044=E1739,1))</f>
        <v>1</v>
      </c>
    </row>
    <row r="1740" spans="1:7" x14ac:dyDescent="0.3">
      <c r="A1740" t="s">
        <v>5111</v>
      </c>
      <c r="B1740">
        <v>5.8</v>
      </c>
      <c r="E1740" s="6" t="str">
        <v>Mark Griffiths</v>
      </c>
      <c r="F1740" s="6" cm="1">
        <f t="array" ref="F1740">AVERAGE(IF($A$2:$A$5044=E1740,$B$2:$B$5044))</f>
        <v>6.3</v>
      </c>
      <c r="G1740" s="6" cm="1">
        <f t="array" ref="G1740">COUNT(IF($A$2:$A$5044=E1740,1))</f>
        <v>1</v>
      </c>
    </row>
    <row r="1741" spans="1:7" x14ac:dyDescent="0.3">
      <c r="A1741" t="s">
        <v>850</v>
      </c>
      <c r="B1741">
        <v>7.7</v>
      </c>
      <c r="E1741" s="6" t="str">
        <v>Bruce Macdonald</v>
      </c>
      <c r="F1741" s="6" cm="1">
        <f t="array" ref="F1741">AVERAGE(IF($A$2:$A$5044=E1741,$B$2:$B$5044))</f>
        <v>4.7</v>
      </c>
      <c r="G1741" s="6" cm="1">
        <f t="array" ref="G1741">COUNT(IF($A$2:$A$5044=E1741,1))</f>
        <v>1</v>
      </c>
    </row>
    <row r="1742" spans="1:7" x14ac:dyDescent="0.3">
      <c r="A1742" t="s">
        <v>3401</v>
      </c>
      <c r="B1742">
        <v>7.1</v>
      </c>
      <c r="E1742" s="6" t="str">
        <v>Victor Fleming</v>
      </c>
      <c r="F1742" s="6" cm="1">
        <f t="array" ref="F1742">AVERAGE(IF($A$2:$A$5044=E1742,$B$2:$B$5044))</f>
        <v>7.7666666666666657</v>
      </c>
      <c r="G1742" s="6" cm="1">
        <f t="array" ref="G1742">COUNT(IF($A$2:$A$5044=E1742,1))</f>
        <v>3</v>
      </c>
    </row>
    <row r="1743" spans="1:7" x14ac:dyDescent="0.3">
      <c r="A1743" t="s">
        <v>6102</v>
      </c>
      <c r="B1743">
        <v>5.3</v>
      </c>
      <c r="E1743" s="6" t="str">
        <v>Richard Raymond</v>
      </c>
      <c r="F1743" s="6" cm="1">
        <f t="array" ref="F1743">AVERAGE(IF($A$2:$A$5044=E1743,$B$2:$B$5044))</f>
        <v>6</v>
      </c>
      <c r="G1743" s="6" cm="1">
        <f t="array" ref="G1743">COUNT(IF($A$2:$A$5044=E1743,1))</f>
        <v>1</v>
      </c>
    </row>
    <row r="1744" spans="1:7" x14ac:dyDescent="0.3">
      <c r="A1744" t="s">
        <v>4309</v>
      </c>
      <c r="B1744">
        <v>5.3</v>
      </c>
      <c r="E1744" s="6" t="str">
        <v>Alan Jacobs</v>
      </c>
      <c r="F1744" s="6" cm="1">
        <f t="array" ref="F1744">AVERAGE(IF($A$2:$A$5044=E1744,$B$2:$B$5044))</f>
        <v>7.3</v>
      </c>
      <c r="G1744" s="6" cm="1">
        <f t="array" ref="G1744">COUNT(IF($A$2:$A$5044=E1744,1))</f>
        <v>1</v>
      </c>
    </row>
    <row r="1745" spans="1:7" x14ac:dyDescent="0.3">
      <c r="A1745" t="s">
        <v>8807</v>
      </c>
      <c r="B1745">
        <v>7.5</v>
      </c>
      <c r="E1745" s="6" t="str">
        <v>George Sidney</v>
      </c>
      <c r="F1745" s="6" cm="1">
        <f t="array" ref="F1745">AVERAGE(IF($A$2:$A$5044=E1745,$B$2:$B$5044))</f>
        <v>6.833333333333333</v>
      </c>
      <c r="G1745" s="6" cm="1">
        <f t="array" ref="G1745">COUNT(IF($A$2:$A$5044=E1745,1))</f>
        <v>3</v>
      </c>
    </row>
    <row r="1746" spans="1:7" x14ac:dyDescent="0.3">
      <c r="A1746" t="s">
        <v>3639</v>
      </c>
      <c r="B1746">
        <v>6.9</v>
      </c>
      <c r="E1746" s="6" t="str">
        <v>Christopher Morris</v>
      </c>
      <c r="F1746" s="6" cm="1">
        <f t="array" ref="F1746">AVERAGE(IF($A$2:$A$5044=E1746,$B$2:$B$5044))</f>
        <v>7.3</v>
      </c>
      <c r="G1746" s="6" cm="1">
        <f t="array" ref="G1746">COUNT(IF($A$2:$A$5044=E1746,1))</f>
        <v>1</v>
      </c>
    </row>
    <row r="1747" spans="1:7" x14ac:dyDescent="0.3">
      <c r="A1747" t="s">
        <v>8814</v>
      </c>
      <c r="B1747">
        <v>4.9000000000000004</v>
      </c>
      <c r="E1747" s="6" t="str">
        <v>Andrucha Waddington</v>
      </c>
      <c r="F1747" s="6" cm="1">
        <f t="array" ref="F1747">AVERAGE(IF($A$2:$A$5044=E1747,$B$2:$B$5044))</f>
        <v>7.5</v>
      </c>
      <c r="G1747" s="6" cm="1">
        <f t="array" ref="G1747">COUNT(IF($A$2:$A$5044=E1747,1))</f>
        <v>1</v>
      </c>
    </row>
    <row r="1748" spans="1:7" x14ac:dyDescent="0.3">
      <c r="A1748" t="s">
        <v>8820</v>
      </c>
      <c r="B1748">
        <v>7.1</v>
      </c>
      <c r="E1748" s="6" t="str">
        <v>Peter Stebbings</v>
      </c>
      <c r="F1748" s="6" cm="1">
        <f t="array" ref="F1748">AVERAGE(IF($A$2:$A$5044=E1748,$B$2:$B$5044))</f>
        <v>6.8</v>
      </c>
      <c r="G1748" s="6" cm="1">
        <f t="array" ref="G1748">COUNT(IF($A$2:$A$5044=E1748,1))</f>
        <v>1</v>
      </c>
    </row>
    <row r="1749" spans="1:7" x14ac:dyDescent="0.3">
      <c r="A1749" t="s">
        <v>1658</v>
      </c>
      <c r="B1749">
        <v>8</v>
      </c>
      <c r="E1749" s="6" t="str">
        <v>Vincente Minnelli</v>
      </c>
      <c r="F1749" s="6" cm="1">
        <f t="array" ref="F1749">AVERAGE(IF($A$2:$A$5044=E1749,$B$2:$B$5044))</f>
        <v>7.1</v>
      </c>
      <c r="G1749" s="6" cm="1">
        <f t="array" ref="G1749">COUNT(IF($A$2:$A$5044=E1749,1))</f>
        <v>1</v>
      </c>
    </row>
    <row r="1750" spans="1:7" x14ac:dyDescent="0.3">
      <c r="A1750" t="s">
        <v>3088</v>
      </c>
      <c r="B1750">
        <v>7.9</v>
      </c>
      <c r="E1750" s="6" t="str">
        <v>Dagur KÃ¡ri</v>
      </c>
      <c r="F1750" s="6" cm="1">
        <f t="array" ref="F1750">AVERAGE(IF($A$2:$A$5044=E1750,$B$2:$B$5044))</f>
        <v>6.9</v>
      </c>
      <c r="G1750" s="6" cm="1">
        <f t="array" ref="G1750">COUNT(IF($A$2:$A$5044=E1750,1))</f>
        <v>1</v>
      </c>
    </row>
    <row r="1751" spans="1:7" x14ac:dyDescent="0.3">
      <c r="A1751" t="s">
        <v>389</v>
      </c>
      <c r="B1751">
        <v>7.6</v>
      </c>
      <c r="E1751" s="6" t="str">
        <v>Jim Abrahams</v>
      </c>
      <c r="F1751" s="6" cm="1">
        <f t="array" ref="F1751">AVERAGE(IF($A$2:$A$5044=E1751,$B$2:$B$5044))</f>
        <v>7.8</v>
      </c>
      <c r="G1751" s="6" cm="1">
        <f t="array" ref="G1751">COUNT(IF($A$2:$A$5044=E1751,1))</f>
        <v>1</v>
      </c>
    </row>
    <row r="1752" spans="1:7" x14ac:dyDescent="0.3">
      <c r="A1752" t="s">
        <v>8840</v>
      </c>
      <c r="B1752">
        <v>5.9</v>
      </c>
      <c r="E1752" s="6" t="str">
        <v>Kevin Carraway</v>
      </c>
      <c r="F1752" s="6" cm="1">
        <f t="array" ref="F1752">AVERAGE(IF($A$2:$A$5044=E1752,$B$2:$B$5044))</f>
        <v>3.5</v>
      </c>
      <c r="G1752" s="6" cm="1">
        <f t="array" ref="G1752">COUNT(IF($A$2:$A$5044=E1752,1))</f>
        <v>1</v>
      </c>
    </row>
    <row r="1753" spans="1:7" x14ac:dyDescent="0.3">
      <c r="A1753" t="s">
        <v>962</v>
      </c>
      <c r="B1753">
        <v>6.3</v>
      </c>
      <c r="E1753" s="6" t="str">
        <v>Michael Gornick</v>
      </c>
      <c r="F1753" s="6" cm="1">
        <f t="array" ref="F1753">AVERAGE(IF($A$2:$A$5044=E1753,$B$2:$B$5044))</f>
        <v>6</v>
      </c>
      <c r="G1753" s="6" cm="1">
        <f t="array" ref="G1753">COUNT(IF($A$2:$A$5044=E1753,1))</f>
        <v>1</v>
      </c>
    </row>
    <row r="1754" spans="1:7" x14ac:dyDescent="0.3">
      <c r="A1754" t="s">
        <v>5647</v>
      </c>
      <c r="B1754">
        <v>7.1</v>
      </c>
      <c r="E1754" s="6" t="str">
        <v>Richard Brooks</v>
      </c>
      <c r="F1754" s="6" cm="1">
        <f t="array" ref="F1754">AVERAGE(IF($A$2:$A$5044=E1754,$B$2:$B$5044))</f>
        <v>7.8</v>
      </c>
      <c r="G1754" s="6" cm="1">
        <f t="array" ref="G1754">COUNT(IF($A$2:$A$5044=E1754,1))</f>
        <v>4</v>
      </c>
    </row>
    <row r="1755" spans="1:7" x14ac:dyDescent="0.3">
      <c r="A1755" t="s">
        <v>4903</v>
      </c>
      <c r="B1755">
        <v>6.4</v>
      </c>
      <c r="E1755" s="6" t="str">
        <v>Robert Eggers</v>
      </c>
      <c r="F1755" s="6" cm="1">
        <f t="array" ref="F1755">AVERAGE(IF($A$2:$A$5044=E1755,$B$2:$B$5044))</f>
        <v>6.8</v>
      </c>
      <c r="G1755" s="6" cm="1">
        <f t="array" ref="G1755">COUNT(IF($A$2:$A$5044=E1755,1))</f>
        <v>1</v>
      </c>
    </row>
    <row r="1756" spans="1:7" x14ac:dyDescent="0.3">
      <c r="A1756" t="s">
        <v>1311</v>
      </c>
      <c r="B1756">
        <v>8.1999999999999993</v>
      </c>
      <c r="E1756" s="6" t="str">
        <v>Michael Martin</v>
      </c>
      <c r="F1756" s="6" cm="1">
        <f t="array" ref="F1756">AVERAGE(IF($A$2:$A$5044=E1756,$B$2:$B$5044))</f>
        <v>3.9</v>
      </c>
      <c r="G1756" s="6" cm="1">
        <f t="array" ref="G1756">COUNT(IF($A$2:$A$5044=E1756,1))</f>
        <v>1</v>
      </c>
    </row>
    <row r="1757" spans="1:7" x14ac:dyDescent="0.3">
      <c r="A1757" t="s">
        <v>7885</v>
      </c>
      <c r="B1757">
        <v>6.9</v>
      </c>
      <c r="E1757" s="6" t="str">
        <v>Gideon Raff</v>
      </c>
      <c r="F1757" s="6" cm="1">
        <f t="array" ref="F1757">AVERAGE(IF($A$2:$A$5044=E1757,$B$2:$B$5044))</f>
        <v>4.8</v>
      </c>
      <c r="G1757" s="6" cm="1">
        <f t="array" ref="G1757">COUNT(IF($A$2:$A$5044=E1757,1))</f>
        <v>1</v>
      </c>
    </row>
    <row r="1758" spans="1:7" x14ac:dyDescent="0.3">
      <c r="A1758" t="s">
        <v>1751</v>
      </c>
      <c r="B1758">
        <v>7.8</v>
      </c>
      <c r="E1758" s="6" t="str">
        <v>Louis C.K.</v>
      </c>
      <c r="F1758" s="6" cm="1">
        <f t="array" ref="F1758">AVERAGE(IF($A$2:$A$5044=E1758,$B$2:$B$5044))</f>
        <v>5.2</v>
      </c>
      <c r="G1758" s="6" cm="1">
        <f t="array" ref="G1758">COUNT(IF($A$2:$A$5044=E1758,1))</f>
        <v>1</v>
      </c>
    </row>
    <row r="1759" spans="1:7" x14ac:dyDescent="0.3">
      <c r="A1759" t="s">
        <v>1064</v>
      </c>
      <c r="B1759">
        <v>6.7</v>
      </c>
      <c r="E1759" s="6" t="str">
        <v>Anthony C. Ferrante</v>
      </c>
      <c r="F1759" s="6" cm="1">
        <f t="array" ref="F1759">AVERAGE(IF($A$2:$A$5044=E1759,$B$2:$B$5044))</f>
        <v>3.3</v>
      </c>
      <c r="G1759" s="6" cm="1">
        <f t="array" ref="G1759">COUNT(IF($A$2:$A$5044=E1759,1))</f>
        <v>1</v>
      </c>
    </row>
    <row r="1760" spans="1:7" x14ac:dyDescent="0.3">
      <c r="A1760" t="s">
        <v>8565</v>
      </c>
      <c r="B1760">
        <v>7.5</v>
      </c>
      <c r="E1760" s="6" t="str">
        <v>Salvador Carrasco</v>
      </c>
      <c r="F1760" s="6" cm="1">
        <f t="array" ref="F1760">AVERAGE(IF($A$2:$A$5044=E1760,$B$2:$B$5044))</f>
        <v>6.8</v>
      </c>
      <c r="G1760" s="6" cm="1">
        <f t="array" ref="G1760">COUNT(IF($A$2:$A$5044=E1760,1))</f>
        <v>1</v>
      </c>
    </row>
    <row r="1761" spans="1:7" x14ac:dyDescent="0.3">
      <c r="A1761" t="s">
        <v>111</v>
      </c>
      <c r="B1761">
        <v>7.4</v>
      </c>
      <c r="E1761" s="6" t="str">
        <v>AndrÃ© Ã˜vredal</v>
      </c>
      <c r="F1761" s="6" cm="1">
        <f t="array" ref="F1761">AVERAGE(IF($A$2:$A$5044=E1761,$B$2:$B$5044))</f>
        <v>7</v>
      </c>
      <c r="G1761" s="6" cm="1">
        <f t="array" ref="G1761">COUNT(IF($A$2:$A$5044=E1761,1))</f>
        <v>1</v>
      </c>
    </row>
    <row r="1762" spans="1:7" x14ac:dyDescent="0.3">
      <c r="A1762" t="s">
        <v>2612</v>
      </c>
      <c r="B1762">
        <v>5.2</v>
      </c>
      <c r="E1762" s="6" t="str">
        <v>Robert Cary</v>
      </c>
      <c r="F1762" s="6" cm="1">
        <f t="array" ref="F1762">AVERAGE(IF($A$2:$A$5044=E1762,$B$2:$B$5044))</f>
        <v>6.5</v>
      </c>
      <c r="G1762" s="6" cm="1">
        <f t="array" ref="G1762">COUNT(IF($A$2:$A$5044=E1762,1))</f>
        <v>1</v>
      </c>
    </row>
    <row r="1763" spans="1:7" x14ac:dyDescent="0.3">
      <c r="A1763" t="s">
        <v>8884</v>
      </c>
      <c r="B1763">
        <v>6.5</v>
      </c>
      <c r="E1763" s="6" t="str">
        <v>Adam Rapp</v>
      </c>
      <c r="F1763" s="6" cm="1">
        <f t="array" ref="F1763">AVERAGE(IF($A$2:$A$5044=E1763,$B$2:$B$5044))</f>
        <v>6.4</v>
      </c>
      <c r="G1763" s="6" cm="1">
        <f t="array" ref="G1763">COUNT(IF($A$2:$A$5044=E1763,1))</f>
        <v>1</v>
      </c>
    </row>
    <row r="1764" spans="1:7" x14ac:dyDescent="0.3">
      <c r="A1764" t="s">
        <v>5382</v>
      </c>
      <c r="B1764">
        <v>7.6</v>
      </c>
      <c r="E1764" s="6" t="str">
        <v>Warren P. Sonoda</v>
      </c>
      <c r="F1764" s="6" cm="1">
        <f t="array" ref="F1764">AVERAGE(IF($A$2:$A$5044=E1764,$B$2:$B$5044))</f>
        <v>4.7</v>
      </c>
      <c r="G1764" s="6" cm="1">
        <f t="array" ref="G1764">COUNT(IF($A$2:$A$5044=E1764,1))</f>
        <v>1</v>
      </c>
    </row>
    <row r="1765" spans="1:7" x14ac:dyDescent="0.3">
      <c r="A1765" t="s">
        <v>1421</v>
      </c>
      <c r="B1765">
        <v>7.3</v>
      </c>
      <c r="E1765" s="6" t="str">
        <v>Amanda Gusack</v>
      </c>
      <c r="F1765" s="6" cm="1">
        <f t="array" ref="F1765">AVERAGE(IF($A$2:$A$5044=E1765,$B$2:$B$5044))</f>
        <v>6.1</v>
      </c>
      <c r="G1765" s="6" cm="1">
        <f t="array" ref="G1765">COUNT(IF($A$2:$A$5044=E1765,1))</f>
        <v>1</v>
      </c>
    </row>
    <row r="1766" spans="1:7" x14ac:dyDescent="0.3">
      <c r="A1766" t="s">
        <v>703</v>
      </c>
      <c r="B1766">
        <v>6.6</v>
      </c>
      <c r="E1766" s="6" t="str">
        <v>Avi Nesher</v>
      </c>
      <c r="F1766" s="6" cm="1">
        <f t="array" ref="F1766">AVERAGE(IF($A$2:$A$5044=E1766,$B$2:$B$5044))</f>
        <v>5.5</v>
      </c>
      <c r="G1766" s="6" cm="1">
        <f t="array" ref="G1766">COUNT(IF($A$2:$A$5044=E1766,1))</f>
        <v>1</v>
      </c>
    </row>
    <row r="1767" spans="1:7" x14ac:dyDescent="0.3">
      <c r="A1767" t="s">
        <v>6142</v>
      </c>
      <c r="B1767">
        <v>6.8</v>
      </c>
      <c r="E1767" s="6" t="str">
        <v>Charles Adelman</v>
      </c>
      <c r="F1767" s="6" cm="1">
        <f t="array" ref="F1767">AVERAGE(IF($A$2:$A$5044=E1767,$B$2:$B$5044))</f>
        <v>4.8</v>
      </c>
      <c r="G1767" s="6" cm="1">
        <f t="array" ref="G1767">COUNT(IF($A$2:$A$5044=E1767,1))</f>
        <v>1</v>
      </c>
    </row>
    <row r="1768" spans="1:7" x14ac:dyDescent="0.3">
      <c r="A1768" t="s">
        <v>1679</v>
      </c>
      <c r="B1768">
        <v>6.9</v>
      </c>
      <c r="E1768" s="6" t="str">
        <v>Jay Oliva</v>
      </c>
      <c r="F1768" s="6" cm="1">
        <f t="array" ref="F1768">AVERAGE(IF($A$2:$A$5044=E1768,$B$2:$B$5044))</f>
        <v>8.4</v>
      </c>
      <c r="G1768" s="6" cm="1">
        <f t="array" ref="G1768">COUNT(IF($A$2:$A$5044=E1768,1))</f>
        <v>1</v>
      </c>
    </row>
    <row r="1769" spans="1:7" x14ac:dyDescent="0.3">
      <c r="A1769" t="s">
        <v>1819</v>
      </c>
      <c r="B1769">
        <v>5.8</v>
      </c>
      <c r="E1769" s="6" t="str">
        <v>Charles Ferguson</v>
      </c>
      <c r="F1769" s="6" cm="1">
        <f t="array" ref="F1769">AVERAGE(IF($A$2:$A$5044=E1769,$B$2:$B$5044))</f>
        <v>7.8666666666666671</v>
      </c>
      <c r="G1769" s="6" cm="1">
        <f t="array" ref="G1769">COUNT(IF($A$2:$A$5044=E1769,1))</f>
        <v>3</v>
      </c>
    </row>
    <row r="1770" spans="1:7" x14ac:dyDescent="0.3">
      <c r="A1770" t="s">
        <v>2112</v>
      </c>
      <c r="B1770">
        <v>6.6</v>
      </c>
      <c r="E1770" s="6" t="str">
        <v>Mark Young</v>
      </c>
      <c r="F1770" s="6" cm="1">
        <f t="array" ref="F1770">AVERAGE(IF($A$2:$A$5044=E1770,$B$2:$B$5044))</f>
        <v>5.4</v>
      </c>
      <c r="G1770" s="6" cm="1">
        <f t="array" ref="G1770">COUNT(IF($A$2:$A$5044=E1770,1))</f>
        <v>1</v>
      </c>
    </row>
    <row r="1771" spans="1:7" x14ac:dyDescent="0.3">
      <c r="A1771" t="s">
        <v>7635</v>
      </c>
      <c r="B1771">
        <v>6.7</v>
      </c>
      <c r="E1771" s="6" t="str">
        <v>Daniel Petrie Jr.</v>
      </c>
      <c r="F1771" s="6" cm="1">
        <f t="array" ref="F1771">AVERAGE(IF($A$2:$A$5044=E1771,$B$2:$B$5044))</f>
        <v>4.8</v>
      </c>
      <c r="G1771" s="6" cm="1">
        <f t="array" ref="G1771">COUNT(IF($A$2:$A$5044=E1771,1))</f>
        <v>1</v>
      </c>
    </row>
    <row r="1772" spans="1:7" x14ac:dyDescent="0.3">
      <c r="A1772" t="s">
        <v>4066</v>
      </c>
      <c r="B1772">
        <v>6.7</v>
      </c>
      <c r="E1772" s="6" t="str">
        <v>Antonio Simoncini</v>
      </c>
      <c r="F1772" s="6" cm="1">
        <f t="array" ref="F1772">AVERAGE(IF($A$2:$A$5044=E1772,$B$2:$B$5044))</f>
        <v>3.1</v>
      </c>
      <c r="G1772" s="6" cm="1">
        <f t="array" ref="G1772">COUNT(IF($A$2:$A$5044=E1772,1))</f>
        <v>1</v>
      </c>
    </row>
    <row r="1773" spans="1:7" x14ac:dyDescent="0.3">
      <c r="A1773" t="s">
        <v>7204</v>
      </c>
      <c r="B1773">
        <v>6.3</v>
      </c>
      <c r="E1773" s="6" t="str">
        <v>Luc Jacquet</v>
      </c>
      <c r="F1773" s="6" cm="1">
        <f t="array" ref="F1773">AVERAGE(IF($A$2:$A$5044=E1773,$B$2:$B$5044))</f>
        <v>7.6</v>
      </c>
      <c r="G1773" s="6" cm="1">
        <f t="array" ref="G1773">COUNT(IF($A$2:$A$5044=E1773,1))</f>
        <v>1</v>
      </c>
    </row>
    <row r="1774" spans="1:7" x14ac:dyDescent="0.3">
      <c r="A1774" t="s">
        <v>692</v>
      </c>
      <c r="B1774">
        <v>7.7</v>
      </c>
      <c r="E1774" s="6" t="str">
        <v>Eldar Rapaport</v>
      </c>
      <c r="F1774" s="6" cm="1">
        <f t="array" ref="F1774">AVERAGE(IF($A$2:$A$5044=E1774,$B$2:$B$5044))</f>
        <v>6.1</v>
      </c>
      <c r="G1774" s="6" cm="1">
        <f t="array" ref="G1774">COUNT(IF($A$2:$A$5044=E1774,1))</f>
        <v>1</v>
      </c>
    </row>
    <row r="1775" spans="1:7" x14ac:dyDescent="0.3">
      <c r="A1775" t="s">
        <v>4212</v>
      </c>
      <c r="B1775">
        <v>6.1</v>
      </c>
      <c r="E1775" s="6" t="str">
        <v>Clark Gregg</v>
      </c>
      <c r="F1775" s="6" cm="1">
        <f t="array" ref="F1775">AVERAGE(IF($A$2:$A$5044=E1775,$B$2:$B$5044))</f>
        <v>6.5</v>
      </c>
      <c r="G1775" s="6" cm="1">
        <f t="array" ref="G1775">COUNT(IF($A$2:$A$5044=E1775,1))</f>
        <v>1</v>
      </c>
    </row>
    <row r="1776" spans="1:7" x14ac:dyDescent="0.3">
      <c r="A1776" t="s">
        <v>5486</v>
      </c>
      <c r="B1776">
        <v>4.9000000000000004</v>
      </c>
      <c r="E1776" s="6" t="str">
        <v>Damien Chazelle</v>
      </c>
      <c r="F1776" s="6" cm="1">
        <f t="array" ref="F1776">AVERAGE(IF($A$2:$A$5044=E1776,$B$2:$B$5044))</f>
        <v>8.5</v>
      </c>
      <c r="G1776" s="6" cm="1">
        <f t="array" ref="G1776">COUNT(IF($A$2:$A$5044=E1776,1))</f>
        <v>1</v>
      </c>
    </row>
    <row r="1777" spans="1:7" x14ac:dyDescent="0.3">
      <c r="A1777" t="s">
        <v>8950</v>
      </c>
      <c r="B1777">
        <v>6.2</v>
      </c>
      <c r="E1777" s="6" t="str">
        <v>Justin Kerrigan</v>
      </c>
      <c r="F1777" s="6" cm="1">
        <f t="array" ref="F1777">AVERAGE(IF($A$2:$A$5044=E1777,$B$2:$B$5044))</f>
        <v>7.1</v>
      </c>
      <c r="G1777" s="6" cm="1">
        <f t="array" ref="G1777">COUNT(IF($A$2:$A$5044=E1777,1))</f>
        <v>1</v>
      </c>
    </row>
    <row r="1778" spans="1:7" x14ac:dyDescent="0.3">
      <c r="A1778" t="s">
        <v>940</v>
      </c>
      <c r="B1778">
        <v>7.8</v>
      </c>
      <c r="E1778" s="6" t="str">
        <v>Nathan Frankowski</v>
      </c>
      <c r="F1778" s="6" cm="1">
        <f t="array" ref="F1778">AVERAGE(IF($A$2:$A$5044=E1778,$B$2:$B$5044))</f>
        <v>6.6</v>
      </c>
      <c r="G1778" s="6" cm="1">
        <f t="array" ref="G1778">COUNT(IF($A$2:$A$5044=E1778,1))</f>
        <v>1</v>
      </c>
    </row>
    <row r="1779" spans="1:7" x14ac:dyDescent="0.3">
      <c r="A1779" t="s">
        <v>187</v>
      </c>
      <c r="B1779">
        <v>8.1999999999999993</v>
      </c>
      <c r="E1779" s="6" t="str">
        <v>Karen Moncrieff</v>
      </c>
      <c r="F1779" s="6" cm="1">
        <f t="array" ref="F1779">AVERAGE(IF($A$2:$A$5044=E1779,$B$2:$B$5044))</f>
        <v>6.7</v>
      </c>
      <c r="G1779" s="6" cm="1">
        <f t="array" ref="G1779">COUNT(IF($A$2:$A$5044=E1779,1))</f>
        <v>2</v>
      </c>
    </row>
    <row r="1780" spans="1:7" x14ac:dyDescent="0.3">
      <c r="A1780" t="s">
        <v>3516</v>
      </c>
      <c r="B1780">
        <v>6.9</v>
      </c>
      <c r="E1780" s="6" t="str">
        <v>Jennifer Finnigan</v>
      </c>
      <c r="F1780" s="6" cm="1">
        <f t="array" ref="F1780">AVERAGE(IF($A$2:$A$5044=E1780,$B$2:$B$5044))</f>
        <v>4.5</v>
      </c>
      <c r="G1780" s="6" cm="1">
        <f t="array" ref="G1780">COUNT(IF($A$2:$A$5044=E1780,1))</f>
        <v>1</v>
      </c>
    </row>
    <row r="1781" spans="1:7" x14ac:dyDescent="0.3">
      <c r="A1781" t="s">
        <v>327</v>
      </c>
      <c r="B1781">
        <v>6.2</v>
      </c>
      <c r="E1781" s="6" t="str">
        <v>Eric Styles</v>
      </c>
      <c r="F1781" s="6" cm="1">
        <f t="array" ref="F1781">AVERAGE(IF($A$2:$A$5044=E1781,$B$2:$B$5044))</f>
        <v>6.4</v>
      </c>
      <c r="G1781" s="6" cm="1">
        <f t="array" ref="G1781">COUNT(IF($A$2:$A$5044=E1781,1))</f>
        <v>1</v>
      </c>
    </row>
    <row r="1782" spans="1:7" x14ac:dyDescent="0.3">
      <c r="A1782" t="s">
        <v>8972</v>
      </c>
      <c r="B1782">
        <v>6.9</v>
      </c>
      <c r="E1782" s="6" t="str">
        <v>Laurent Cantet</v>
      </c>
      <c r="F1782" s="6" cm="1">
        <f t="array" ref="F1782">AVERAGE(IF($A$2:$A$5044=E1782,$B$2:$B$5044))</f>
        <v>7.5</v>
      </c>
      <c r="G1782" s="6" cm="1">
        <f t="array" ref="G1782">COUNT(IF($A$2:$A$5044=E1782,1))</f>
        <v>1</v>
      </c>
    </row>
    <row r="1783" spans="1:7" x14ac:dyDescent="0.3">
      <c r="A1783" t="s">
        <v>8978</v>
      </c>
      <c r="B1783">
        <v>4.8</v>
      </c>
      <c r="E1783" s="6" t="str">
        <v>John Ford</v>
      </c>
      <c r="F1783" s="6" cm="1">
        <f t="array" ref="F1783">AVERAGE(IF($A$2:$A$5044=E1783,$B$2:$B$5044))</f>
        <v>7.55</v>
      </c>
      <c r="G1783" s="6" cm="1">
        <f t="array" ref="G1783">COUNT(IF($A$2:$A$5044=E1783,1))</f>
        <v>4</v>
      </c>
    </row>
    <row r="1784" spans="1:7" x14ac:dyDescent="0.3">
      <c r="A1784" t="s">
        <v>2888</v>
      </c>
      <c r="B1784">
        <v>8</v>
      </c>
      <c r="E1784" s="6" t="str">
        <v>Max Mayer</v>
      </c>
      <c r="F1784" s="6" cm="1">
        <f t="array" ref="F1784">AVERAGE(IF($A$2:$A$5044=E1784,$B$2:$B$5044))</f>
        <v>7.2</v>
      </c>
      <c r="G1784" s="6" cm="1">
        <f t="array" ref="G1784">COUNT(IF($A$2:$A$5044=E1784,1))</f>
        <v>1</v>
      </c>
    </row>
    <row r="1785" spans="1:7" x14ac:dyDescent="0.3">
      <c r="A1785" t="s">
        <v>4239</v>
      </c>
      <c r="B1785">
        <v>5.3</v>
      </c>
      <c r="E1785" s="6" t="str">
        <v>Joshua Marston</v>
      </c>
      <c r="F1785" s="6" cm="1">
        <f t="array" ref="F1785">AVERAGE(IF($A$2:$A$5044=E1785,$B$2:$B$5044))</f>
        <v>7.5</v>
      </c>
      <c r="G1785" s="6" cm="1">
        <f t="array" ref="G1785">COUNT(IF($A$2:$A$5044=E1785,1))</f>
        <v>1</v>
      </c>
    </row>
    <row r="1786" spans="1:7" x14ac:dyDescent="0.3">
      <c r="A1786" t="s">
        <v>1965</v>
      </c>
      <c r="B1786">
        <v>6.7</v>
      </c>
      <c r="E1786" s="6" t="str">
        <v>John Gulager</v>
      </c>
      <c r="F1786" s="6" cm="1">
        <f t="array" ref="F1786">AVERAGE(IF($A$2:$A$5044=E1786,$B$2:$B$5044))</f>
        <v>6.4</v>
      </c>
      <c r="G1786" s="6" cm="1">
        <f t="array" ref="G1786">COUNT(IF($A$2:$A$5044=E1786,1))</f>
        <v>1</v>
      </c>
    </row>
    <row r="1787" spans="1:7" x14ac:dyDescent="0.3">
      <c r="A1787" t="s">
        <v>4107</v>
      </c>
      <c r="B1787">
        <v>5.4</v>
      </c>
      <c r="E1787" s="6" t="str">
        <v>Brandon Cronenberg</v>
      </c>
      <c r="F1787" s="6" cm="1">
        <f t="array" ref="F1787">AVERAGE(IF($A$2:$A$5044=E1787,$B$2:$B$5044))</f>
        <v>5.7</v>
      </c>
      <c r="G1787" s="6" cm="1">
        <f t="array" ref="G1787">COUNT(IF($A$2:$A$5044=E1787,1))</f>
        <v>1</v>
      </c>
    </row>
    <row r="1788" spans="1:7" x14ac:dyDescent="0.3">
      <c r="A1788" t="s">
        <v>7443</v>
      </c>
      <c r="B1788">
        <v>5.4</v>
      </c>
      <c r="E1788" s="6" t="str">
        <v>Frank Capra</v>
      </c>
      <c r="F1788" s="6" cm="1">
        <f t="array" ref="F1788">AVERAGE(IF($A$2:$A$5044=E1788,$B$2:$B$5044))</f>
        <v>8.0599999999999987</v>
      </c>
      <c r="G1788" s="6" cm="1">
        <f t="array" ref="G1788">COUNT(IF($A$2:$A$5044=E1788,1))</f>
        <v>5</v>
      </c>
    </row>
    <row r="1789" spans="1:7" x14ac:dyDescent="0.3">
      <c r="A1789" t="s">
        <v>5367</v>
      </c>
      <c r="B1789">
        <v>4.9000000000000004</v>
      </c>
      <c r="E1789" s="6" t="str">
        <v>Tod Williams</v>
      </c>
      <c r="F1789" s="6" cm="1">
        <f t="array" ref="F1789">AVERAGE(IF($A$2:$A$5044=E1789,$B$2:$B$5044))</f>
        <v>5.7</v>
      </c>
      <c r="G1789" s="6" cm="1">
        <f t="array" ref="G1789">COUNT(IF($A$2:$A$5044=E1789,1))</f>
        <v>1</v>
      </c>
    </row>
    <row r="1790" spans="1:7" x14ac:dyDescent="0.3">
      <c r="A1790" t="s">
        <v>5418</v>
      </c>
      <c r="B1790">
        <v>6.1</v>
      </c>
      <c r="E1790" s="6" t="str">
        <v>Jack Sholder</v>
      </c>
      <c r="F1790" s="6" cm="1">
        <f t="array" ref="F1790">AVERAGE(IF($A$2:$A$5044=E1790,$B$2:$B$5044))</f>
        <v>5.4</v>
      </c>
      <c r="G1790" s="6" cm="1">
        <f t="array" ref="G1790">COUNT(IF($A$2:$A$5044=E1790,1))</f>
        <v>1</v>
      </c>
    </row>
    <row r="1791" spans="1:7" x14ac:dyDescent="0.3">
      <c r="A1791" t="s">
        <v>6074</v>
      </c>
      <c r="B1791">
        <v>5.8</v>
      </c>
      <c r="E1791" s="6" t="str">
        <v>Ted Post</v>
      </c>
      <c r="F1791" s="6" cm="1">
        <f t="array" ref="F1791">AVERAGE(IF($A$2:$A$5044=E1791,$B$2:$B$5044))</f>
        <v>6.55</v>
      </c>
      <c r="G1791" s="6" cm="1">
        <f t="array" ref="G1791">COUNT(IF($A$2:$A$5044=E1791,1))</f>
        <v>2</v>
      </c>
    </row>
    <row r="1792" spans="1:7" x14ac:dyDescent="0.3">
      <c r="A1792" t="s">
        <v>487</v>
      </c>
      <c r="B1792">
        <v>7</v>
      </c>
      <c r="E1792" s="6" t="str">
        <v>Kunihiko Yuyama</v>
      </c>
      <c r="F1792" s="6" cm="1">
        <f t="array" ref="F1792">AVERAGE(IF($A$2:$A$5044=E1792,$B$2:$B$5044))</f>
        <v>5.6</v>
      </c>
      <c r="G1792" s="6" cm="1">
        <f t="array" ref="G1792">COUNT(IF($A$2:$A$5044=E1792,1))</f>
        <v>1</v>
      </c>
    </row>
    <row r="1793" spans="1:7" x14ac:dyDescent="0.3">
      <c r="A1793" t="s">
        <v>9025</v>
      </c>
      <c r="B1793">
        <v>6.5</v>
      </c>
      <c r="E1793" s="6" t="str">
        <v>Tom McLoughlin</v>
      </c>
      <c r="F1793" s="6" cm="1">
        <f t="array" ref="F1793">AVERAGE(IF($A$2:$A$5044=E1793,$B$2:$B$5044))</f>
        <v>5.9</v>
      </c>
      <c r="G1793" s="6" cm="1">
        <f t="array" ref="G1793">COUNT(IF($A$2:$A$5044=E1793,1))</f>
        <v>1</v>
      </c>
    </row>
    <row r="1794" spans="1:7" x14ac:dyDescent="0.3">
      <c r="A1794" t="s">
        <v>9031</v>
      </c>
      <c r="B1794">
        <v>6.6</v>
      </c>
      <c r="E1794" s="6" t="str">
        <v>Adam Marcus</v>
      </c>
      <c r="F1794" s="6" cm="1">
        <f t="array" ref="F1794">AVERAGE(IF($A$2:$A$5044=E1794,$B$2:$B$5044))</f>
        <v>4.3</v>
      </c>
      <c r="G1794" s="6" cm="1">
        <f t="array" ref="G1794">COUNT(IF($A$2:$A$5044=E1794,1))</f>
        <v>1</v>
      </c>
    </row>
    <row r="1795" spans="1:7" x14ac:dyDescent="0.3">
      <c r="A1795" t="s">
        <v>9036</v>
      </c>
      <c r="B1795">
        <v>6.1</v>
      </c>
      <c r="E1795" s="6" t="str">
        <v>John Maclean</v>
      </c>
      <c r="F1795" s="6" cm="1">
        <f t="array" ref="F1795">AVERAGE(IF($A$2:$A$5044=E1795,$B$2:$B$5044))</f>
        <v>6.9</v>
      </c>
      <c r="G1795" s="6" cm="1">
        <f t="array" ref="G1795">COUNT(IF($A$2:$A$5044=E1795,1))</f>
        <v>1</v>
      </c>
    </row>
    <row r="1796" spans="1:7" x14ac:dyDescent="0.3">
      <c r="A1796" t="s">
        <v>9043</v>
      </c>
      <c r="B1796">
        <v>5.7</v>
      </c>
      <c r="E1796" s="6" t="str">
        <v>Benny Boom</v>
      </c>
      <c r="F1796" s="6" cm="1">
        <f t="array" ref="F1796">AVERAGE(IF($A$2:$A$5044=E1796,$B$2:$B$5044))</f>
        <v>5.9</v>
      </c>
      <c r="G1796" s="6" cm="1">
        <f t="array" ref="G1796">COUNT(IF($A$2:$A$5044=E1796,1))</f>
        <v>1</v>
      </c>
    </row>
    <row r="1797" spans="1:7" x14ac:dyDescent="0.3">
      <c r="A1797" t="s">
        <v>6142</v>
      </c>
      <c r="B1797">
        <v>6.6</v>
      </c>
      <c r="E1797" s="6" t="str">
        <v>Howard Hawks</v>
      </c>
      <c r="F1797" s="6" cm="1">
        <f t="array" ref="F1797">AVERAGE(IF($A$2:$A$5044=E1797,$B$2:$B$5044))</f>
        <v>7.8</v>
      </c>
      <c r="G1797" s="6" cm="1">
        <f t="array" ref="G1797">COUNT(IF($A$2:$A$5044=E1797,1))</f>
        <v>1</v>
      </c>
    </row>
    <row r="1798" spans="1:7" x14ac:dyDescent="0.3">
      <c r="A1798" t="s">
        <v>3218</v>
      </c>
      <c r="B1798">
        <v>7</v>
      </c>
      <c r="E1798" s="6" t="str">
        <v>Nnegest LikkÃ©</v>
      </c>
      <c r="F1798" s="6" cm="1">
        <f t="array" ref="F1798">AVERAGE(IF($A$2:$A$5044=E1798,$B$2:$B$5044))</f>
        <v>3</v>
      </c>
      <c r="G1798" s="6" cm="1">
        <f t="array" ref="G1798">COUNT(IF($A$2:$A$5044=E1798,1))</f>
        <v>1</v>
      </c>
    </row>
    <row r="1799" spans="1:7" x14ac:dyDescent="0.3">
      <c r="A1799" t="s">
        <v>6396</v>
      </c>
      <c r="B1799">
        <v>7.4</v>
      </c>
      <c r="E1799" s="6" t="str">
        <v>Christopher Leitch</v>
      </c>
      <c r="F1799" s="6" cm="1">
        <f t="array" ref="F1799">AVERAGE(IF($A$2:$A$5044=E1799,$B$2:$B$5044))</f>
        <v>3.2</v>
      </c>
      <c r="G1799" s="6" cm="1">
        <f t="array" ref="G1799">COUNT(IF($A$2:$A$5044=E1799,1))</f>
        <v>1</v>
      </c>
    </row>
    <row r="1800" spans="1:7" x14ac:dyDescent="0.3">
      <c r="A1800" t="s">
        <v>6800</v>
      </c>
      <c r="B1800">
        <v>5.3</v>
      </c>
      <c r="E1800" s="6" t="str">
        <v>Patricia Cardoso</v>
      </c>
      <c r="F1800" s="6" cm="1">
        <f t="array" ref="F1800">AVERAGE(IF($A$2:$A$5044=E1800,$B$2:$B$5044))</f>
        <v>6.65</v>
      </c>
      <c r="G1800" s="6" cm="1">
        <f t="array" ref="G1800">COUNT(IF($A$2:$A$5044=E1800,1))</f>
        <v>2</v>
      </c>
    </row>
    <row r="1801" spans="1:7" x14ac:dyDescent="0.3">
      <c r="A1801" t="s">
        <v>9065</v>
      </c>
      <c r="B1801">
        <v>7.4</v>
      </c>
      <c r="E1801" s="6" t="str">
        <v>Damien O'Donnell</v>
      </c>
      <c r="F1801" s="6" cm="1">
        <f t="array" ref="F1801">AVERAGE(IF($A$2:$A$5044=E1801,$B$2:$B$5044))</f>
        <v>6.9</v>
      </c>
      <c r="G1801" s="6" cm="1">
        <f t="array" ref="G1801">COUNT(IF($A$2:$A$5044=E1801,1))</f>
        <v>1</v>
      </c>
    </row>
    <row r="1802" spans="1:7" x14ac:dyDescent="0.3">
      <c r="A1802" t="s">
        <v>9070</v>
      </c>
      <c r="B1802">
        <v>7.4</v>
      </c>
      <c r="E1802" s="6" t="str">
        <v>Peter M. Cohen</v>
      </c>
      <c r="F1802" s="6" cm="1">
        <f t="array" ref="F1802">AVERAGE(IF($A$2:$A$5044=E1802,$B$2:$B$5044))</f>
        <v>4.4000000000000004</v>
      </c>
      <c r="G1802" s="6" cm="1">
        <f t="array" ref="G1802">COUNT(IF($A$2:$A$5044=E1802,1))</f>
        <v>1</v>
      </c>
    </row>
    <row r="1803" spans="1:7" x14ac:dyDescent="0.3">
      <c r="A1803" t="s">
        <v>816</v>
      </c>
      <c r="B1803">
        <v>6.8</v>
      </c>
      <c r="E1803" s="6" t="str">
        <v>Mel Stuart</v>
      </c>
      <c r="F1803" s="6" cm="1">
        <f t="array" ref="F1803">AVERAGE(IF($A$2:$A$5044=E1803,$B$2:$B$5044))</f>
        <v>7.8</v>
      </c>
      <c r="G1803" s="6" cm="1">
        <f t="array" ref="G1803">COUNT(IF($A$2:$A$5044=E1803,1))</f>
        <v>1</v>
      </c>
    </row>
    <row r="1804" spans="1:7" x14ac:dyDescent="0.3">
      <c r="B1804">
        <v>7.9</v>
      </c>
      <c r="E1804" s="6" t="str">
        <v>Anthony Hickox</v>
      </c>
      <c r="F1804" s="6" cm="1">
        <f t="array" ref="F1804">AVERAGE(IF($A$2:$A$5044=E1804,$B$2:$B$5044))</f>
        <v>5.3</v>
      </c>
      <c r="G1804" s="6" cm="1">
        <f t="array" ref="G1804">COUNT(IF($A$2:$A$5044=E1804,1))</f>
        <v>1</v>
      </c>
    </row>
    <row r="1805" spans="1:7" x14ac:dyDescent="0.3">
      <c r="A1805" t="s">
        <v>9085</v>
      </c>
      <c r="B1805">
        <v>7.2</v>
      </c>
      <c r="E1805" s="6" t="str">
        <v>Tom Schulman</v>
      </c>
      <c r="F1805" s="6" cm="1">
        <f t="array" ref="F1805">AVERAGE(IF($A$2:$A$5044=E1805,$B$2:$B$5044))</f>
        <v>5.3</v>
      </c>
      <c r="G1805" s="6" cm="1">
        <f t="array" ref="G1805">COUNT(IF($A$2:$A$5044=E1805,1))</f>
        <v>1</v>
      </c>
    </row>
    <row r="1806" spans="1:7" x14ac:dyDescent="0.3">
      <c r="A1806" t="s">
        <v>9089</v>
      </c>
      <c r="B1806">
        <v>6</v>
      </c>
      <c r="E1806" s="6" t="str">
        <v>Jill Sprecher</v>
      </c>
      <c r="F1806" s="6" cm="1">
        <f t="array" ref="F1806">AVERAGE(IF($A$2:$A$5044=E1806,$B$2:$B$5044))</f>
        <v>6.75</v>
      </c>
      <c r="G1806" s="6" cm="1">
        <f t="array" ref="G1806">COUNT(IF($A$2:$A$5044=E1806,1))</f>
        <v>2</v>
      </c>
    </row>
    <row r="1807" spans="1:7" x14ac:dyDescent="0.3">
      <c r="A1807" t="s">
        <v>250</v>
      </c>
      <c r="B1807">
        <v>7.8</v>
      </c>
      <c r="E1807" s="6" t="str">
        <v>Darren Stein</v>
      </c>
      <c r="F1807" s="6" cm="1">
        <f t="array" ref="F1807">AVERAGE(IF($A$2:$A$5044=E1807,$B$2:$B$5044))</f>
        <v>5.5</v>
      </c>
      <c r="G1807" s="6" cm="1">
        <f t="array" ref="G1807">COUNT(IF($A$2:$A$5044=E1807,1))</f>
        <v>2</v>
      </c>
    </row>
    <row r="1808" spans="1:7" x14ac:dyDescent="0.3">
      <c r="A1808" t="s">
        <v>5164</v>
      </c>
      <c r="B1808">
        <v>6.6</v>
      </c>
      <c r="E1808" s="6" t="str">
        <v>David Nixon</v>
      </c>
      <c r="F1808" s="6" cm="1">
        <f t="array" ref="F1808">AVERAGE(IF($A$2:$A$5044=E1808,$B$2:$B$5044))</f>
        <v>6.3</v>
      </c>
      <c r="G1808" s="6" cm="1">
        <f t="array" ref="G1808">COUNT(IF($A$2:$A$5044=E1808,1))</f>
        <v>1</v>
      </c>
    </row>
    <row r="1809" spans="1:7" x14ac:dyDescent="0.3">
      <c r="A1809" t="s">
        <v>5245</v>
      </c>
      <c r="B1809">
        <v>7.9</v>
      </c>
      <c r="E1809" s="6" t="str">
        <v>Jason Eisener</v>
      </c>
      <c r="F1809" s="6" cm="1">
        <f t="array" ref="F1809">AVERAGE(IF($A$2:$A$5044=E1809,$B$2:$B$5044))</f>
        <v>6.1</v>
      </c>
      <c r="G1809" s="6" cm="1">
        <f t="array" ref="G1809">COUNT(IF($A$2:$A$5044=E1809,1))</f>
        <v>1</v>
      </c>
    </row>
    <row r="1810" spans="1:7" x14ac:dyDescent="0.3">
      <c r="A1810" t="s">
        <v>9104</v>
      </c>
      <c r="B1810">
        <v>6.2</v>
      </c>
      <c r="E1810" s="6" t="str">
        <v>Enrique Begne</v>
      </c>
      <c r="F1810" s="6" cm="1">
        <f t="array" ref="F1810">AVERAGE(IF($A$2:$A$5044=E1810,$B$2:$B$5044))</f>
        <v>5</v>
      </c>
      <c r="G1810" s="6" cm="1">
        <f t="array" ref="G1810">COUNT(IF($A$2:$A$5044=E1810,1))</f>
        <v>1</v>
      </c>
    </row>
    <row r="1811" spans="1:7" x14ac:dyDescent="0.3">
      <c r="A1811" t="s">
        <v>3405</v>
      </c>
      <c r="B1811">
        <v>5.7</v>
      </c>
      <c r="E1811" s="6" t="str">
        <v>Matthew Bright</v>
      </c>
      <c r="F1811" s="6" cm="1">
        <f t="array" ref="F1811">AVERAGE(IF($A$2:$A$5044=E1811,$B$2:$B$5044))</f>
        <v>6.9</v>
      </c>
      <c r="G1811" s="6" cm="1">
        <f t="array" ref="G1811">COUNT(IF($A$2:$A$5044=E1811,1))</f>
        <v>1</v>
      </c>
    </row>
    <row r="1812" spans="1:7" x14ac:dyDescent="0.3">
      <c r="A1812" t="s">
        <v>198</v>
      </c>
      <c r="B1812">
        <v>7.1</v>
      </c>
      <c r="E1812" s="6" t="str">
        <v>Michael Landon Jr.</v>
      </c>
      <c r="F1812" s="6" cm="1">
        <f t="array" ref="F1812">AVERAGE(IF($A$2:$A$5044=E1812,$B$2:$B$5044))</f>
        <v>6.5500000000000007</v>
      </c>
      <c r="G1812" s="6" cm="1">
        <f t="array" ref="G1812">COUNT(IF($A$2:$A$5044=E1812,1))</f>
        <v>2</v>
      </c>
    </row>
    <row r="1813" spans="1:7" x14ac:dyDescent="0.3">
      <c r="A1813" t="s">
        <v>7064</v>
      </c>
      <c r="B1813">
        <v>5.6</v>
      </c>
      <c r="E1813" s="6" t="str">
        <v>Andrea Arnold</v>
      </c>
      <c r="F1813" s="6" cm="1">
        <f t="array" ref="F1813">AVERAGE(IF($A$2:$A$5044=E1813,$B$2:$B$5044))</f>
        <v>7.3</v>
      </c>
      <c r="G1813" s="6" cm="1">
        <f t="array" ref="G1813">COUNT(IF($A$2:$A$5044=E1813,1))</f>
        <v>1</v>
      </c>
    </row>
    <row r="1814" spans="1:7" x14ac:dyDescent="0.3">
      <c r="A1814" t="s">
        <v>6046</v>
      </c>
      <c r="B1814">
        <v>7.8</v>
      </c>
      <c r="E1814" s="6" t="str">
        <v>Whit Stillman</v>
      </c>
      <c r="F1814" s="6" cm="1">
        <f t="array" ref="F1814">AVERAGE(IF($A$2:$A$5044=E1814,$B$2:$B$5044))</f>
        <v>6.6</v>
      </c>
      <c r="G1814" s="6" cm="1">
        <f t="array" ref="G1814">COUNT(IF($A$2:$A$5044=E1814,1))</f>
        <v>2</v>
      </c>
    </row>
    <row r="1815" spans="1:7" x14ac:dyDescent="0.3">
      <c r="A1815" t="s">
        <v>9128</v>
      </c>
      <c r="B1815">
        <v>7.9</v>
      </c>
      <c r="E1815" s="6" t="str">
        <v>Leslye Headland</v>
      </c>
      <c r="F1815" s="6" cm="1">
        <f t="array" ref="F1815">AVERAGE(IF($A$2:$A$5044=E1815,$B$2:$B$5044))</f>
        <v>5.3</v>
      </c>
      <c r="G1815" s="6" cm="1">
        <f t="array" ref="G1815">COUNT(IF($A$2:$A$5044=E1815,1))</f>
        <v>1</v>
      </c>
    </row>
    <row r="1816" spans="1:7" x14ac:dyDescent="0.3">
      <c r="A1816" t="s">
        <v>428</v>
      </c>
      <c r="B1816">
        <v>6.9</v>
      </c>
      <c r="E1816" s="6" t="str">
        <v>Bobby Roth</v>
      </c>
      <c r="F1816" s="6" cm="1">
        <f t="array" ref="F1816">AVERAGE(IF($A$2:$A$5044=E1816,$B$2:$B$5044))</f>
        <v>5</v>
      </c>
      <c r="G1816" s="6" cm="1">
        <f t="array" ref="G1816">COUNT(IF($A$2:$A$5044=E1816,1))</f>
        <v>1</v>
      </c>
    </row>
    <row r="1817" spans="1:7" x14ac:dyDescent="0.3">
      <c r="A1817" t="s">
        <v>710</v>
      </c>
      <c r="B1817">
        <v>7.4</v>
      </c>
      <c r="E1817" s="6" t="str">
        <v>Tim Heidecker</v>
      </c>
      <c r="F1817" s="6" cm="1">
        <f t="array" ref="F1817">AVERAGE(IF($A$2:$A$5044=E1817,$B$2:$B$5044))</f>
        <v>5.3</v>
      </c>
      <c r="G1817" s="6" cm="1">
        <f t="array" ref="G1817">COUNT(IF($A$2:$A$5044=E1817,1))</f>
        <v>1</v>
      </c>
    </row>
    <row r="1818" spans="1:7" x14ac:dyDescent="0.3">
      <c r="A1818" t="s">
        <v>1039</v>
      </c>
      <c r="B1818">
        <v>7.7</v>
      </c>
      <c r="E1818" s="6" t="str">
        <v>Kate Connor</v>
      </c>
      <c r="F1818" s="6" cm="1">
        <f t="array" ref="F1818">AVERAGE(IF($A$2:$A$5044=E1818,$B$2:$B$5044))</f>
        <v>5.9</v>
      </c>
      <c r="G1818" s="6" cm="1">
        <f t="array" ref="G1818">COUNT(IF($A$2:$A$5044=E1818,1))</f>
        <v>1</v>
      </c>
    </row>
    <row r="1819" spans="1:7" x14ac:dyDescent="0.3">
      <c r="A1819" t="s">
        <v>9144</v>
      </c>
      <c r="B1819">
        <v>6.9</v>
      </c>
      <c r="E1819" s="6" t="str">
        <v>Deon Taylor</v>
      </c>
      <c r="F1819" s="6" cm="1">
        <f t="array" ref="F1819">AVERAGE(IF($A$2:$A$5044=E1819,$B$2:$B$5044))</f>
        <v>4.0999999999999996</v>
      </c>
      <c r="G1819" s="6" cm="1">
        <f t="array" ref="G1819">COUNT(IF($A$2:$A$5044=E1819,1))</f>
        <v>1</v>
      </c>
    </row>
    <row r="1820" spans="1:7" x14ac:dyDescent="0.3">
      <c r="B1820">
        <v>8.6999999999999993</v>
      </c>
      <c r="E1820" s="6" t="str">
        <v>Jason Alexander</v>
      </c>
      <c r="F1820" s="6" cm="1">
        <f t="array" ref="F1820">AVERAGE(IF($A$2:$A$5044=E1820,$B$2:$B$5044))</f>
        <v>6.7</v>
      </c>
      <c r="G1820" s="6" cm="1">
        <f t="array" ref="G1820">COUNT(IF($A$2:$A$5044=E1820,1))</f>
        <v>1</v>
      </c>
    </row>
    <row r="1821" spans="1:7" x14ac:dyDescent="0.3">
      <c r="A1821" t="s">
        <v>9154</v>
      </c>
      <c r="B1821">
        <v>6.7</v>
      </c>
      <c r="E1821" s="6" t="str">
        <v>Conor McPherson</v>
      </c>
      <c r="F1821" s="6" cm="1">
        <f t="array" ref="F1821">AVERAGE(IF($A$2:$A$5044=E1821,$B$2:$B$5044))</f>
        <v>6.2</v>
      </c>
      <c r="G1821" s="6" cm="1">
        <f t="array" ref="G1821">COUNT(IF($A$2:$A$5044=E1821,1))</f>
        <v>1</v>
      </c>
    </row>
    <row r="1822" spans="1:7" x14ac:dyDescent="0.3">
      <c r="A1822" t="s">
        <v>9162</v>
      </c>
      <c r="B1822">
        <v>6</v>
      </c>
      <c r="E1822" s="6" t="str">
        <v>Will Canon</v>
      </c>
      <c r="F1822" s="6" cm="1">
        <f t="array" ref="F1822">AVERAGE(IF($A$2:$A$5044=E1822,$B$2:$B$5044))</f>
        <v>5.3</v>
      </c>
      <c r="G1822" s="6" cm="1">
        <f t="array" ref="G1822">COUNT(IF($A$2:$A$5044=E1822,1))</f>
        <v>1</v>
      </c>
    </row>
    <row r="1823" spans="1:7" x14ac:dyDescent="0.3">
      <c r="A1823" t="s">
        <v>6813</v>
      </c>
      <c r="B1823">
        <v>6.2</v>
      </c>
      <c r="E1823" s="6" t="str">
        <v>Philip Zlotorynski</v>
      </c>
      <c r="F1823" s="6" cm="1">
        <f t="array" ref="F1823">AVERAGE(IF($A$2:$A$5044=E1823,$B$2:$B$5044))</f>
        <v>3.3</v>
      </c>
      <c r="G1823" s="6" cm="1">
        <f t="array" ref="G1823">COUNT(IF($A$2:$A$5044=E1823,1))</f>
        <v>1</v>
      </c>
    </row>
    <row r="1824" spans="1:7" x14ac:dyDescent="0.3">
      <c r="A1824" t="s">
        <v>9172</v>
      </c>
      <c r="B1824">
        <v>5.9</v>
      </c>
      <c r="E1824" s="6" t="str">
        <v>Lance Kawas</v>
      </c>
      <c r="F1824" s="6" cm="1">
        <f t="array" ref="F1824">AVERAGE(IF($A$2:$A$5044=E1824,$B$2:$B$5044))</f>
        <v>6.2</v>
      </c>
      <c r="G1824" s="6" cm="1">
        <f t="array" ref="G1824">COUNT(IF($A$2:$A$5044=E1824,1))</f>
        <v>1</v>
      </c>
    </row>
    <row r="1825" spans="1:7" x14ac:dyDescent="0.3">
      <c r="A1825" t="s">
        <v>9177</v>
      </c>
      <c r="B1825">
        <v>6.8</v>
      </c>
      <c r="E1825" s="6" t="str">
        <v>Francesca Gregorini</v>
      </c>
      <c r="F1825" s="6" cm="1">
        <f t="array" ref="F1825">AVERAGE(IF($A$2:$A$5044=E1825,$B$2:$B$5044))</f>
        <v>5.9</v>
      </c>
      <c r="G1825" s="6" cm="1">
        <f t="array" ref="G1825">COUNT(IF($A$2:$A$5044=E1825,1))</f>
        <v>1</v>
      </c>
    </row>
    <row r="1826" spans="1:7" x14ac:dyDescent="0.3">
      <c r="A1826" t="s">
        <v>4903</v>
      </c>
      <c r="B1826">
        <v>3.6</v>
      </c>
      <c r="E1826" s="6" t="str">
        <v>Marcio Garcia</v>
      </c>
      <c r="F1826" s="6" cm="1">
        <f t="array" ref="F1826">AVERAGE(IF($A$2:$A$5044=E1826,$B$2:$B$5044))</f>
        <v>5.5</v>
      </c>
      <c r="G1826" s="6" cm="1">
        <f t="array" ref="G1826">COUNT(IF($A$2:$A$5044=E1826,1))</f>
        <v>1</v>
      </c>
    </row>
    <row r="1827" spans="1:7" x14ac:dyDescent="0.3">
      <c r="A1827" t="s">
        <v>9184</v>
      </c>
      <c r="B1827">
        <v>6.7</v>
      </c>
      <c r="E1827" s="6" t="str">
        <v>Craig Moss</v>
      </c>
      <c r="F1827" s="6" cm="1">
        <f t="array" ref="F1827">AVERAGE(IF($A$2:$A$5044=E1827,$B$2:$B$5044))</f>
        <v>2.6500000000000004</v>
      </c>
      <c r="G1827" s="6" cm="1">
        <f t="array" ref="G1827">COUNT(IF($A$2:$A$5044=E1827,1))</f>
        <v>2</v>
      </c>
    </row>
    <row r="1828" spans="1:7" x14ac:dyDescent="0.3">
      <c r="A1828" t="s">
        <v>7687</v>
      </c>
      <c r="B1828">
        <v>6.3</v>
      </c>
      <c r="E1828" s="6" t="str">
        <v>Michael Jai White</v>
      </c>
      <c r="F1828" s="6" cm="1">
        <f t="array" ref="F1828">AVERAGE(IF($A$2:$A$5044=E1828,$B$2:$B$5044))</f>
        <v>5.8</v>
      </c>
      <c r="G1828" s="6" cm="1">
        <f t="array" ref="G1828">COUNT(IF($A$2:$A$5044=E1828,1))</f>
        <v>1</v>
      </c>
    </row>
    <row r="1829" spans="1:7" x14ac:dyDescent="0.3">
      <c r="A1829" t="s">
        <v>1324</v>
      </c>
      <c r="B1829">
        <v>6.4</v>
      </c>
      <c r="E1829" s="6" t="str">
        <v>Paolo Monico</v>
      </c>
      <c r="F1829" s="6" cm="1">
        <f t="array" ref="F1829">AVERAGE(IF($A$2:$A$5044=E1829,$B$2:$B$5044))</f>
        <v>5.0999999999999996</v>
      </c>
      <c r="G1829" s="6" cm="1">
        <f t="array" ref="G1829">COUNT(IF($A$2:$A$5044=E1829,1))</f>
        <v>1</v>
      </c>
    </row>
    <row r="1830" spans="1:7" x14ac:dyDescent="0.3">
      <c r="A1830" t="s">
        <v>2066</v>
      </c>
      <c r="B1830">
        <v>6.4</v>
      </c>
      <c r="E1830" s="6" t="str">
        <v>Youssef Delara</v>
      </c>
      <c r="F1830" s="6" cm="1">
        <f t="array" ref="F1830">AVERAGE(IF($A$2:$A$5044=E1830,$B$2:$B$5044))</f>
        <v>5.45</v>
      </c>
      <c r="G1830" s="6" cm="1">
        <f t="array" ref="G1830">COUNT(IF($A$2:$A$5044=E1830,1))</f>
        <v>2</v>
      </c>
    </row>
    <row r="1831" spans="1:7" x14ac:dyDescent="0.3">
      <c r="A1831" t="s">
        <v>3122</v>
      </c>
      <c r="B1831">
        <v>5.7</v>
      </c>
      <c r="E1831" s="6" t="str">
        <v>Darin Scott</v>
      </c>
      <c r="F1831" s="6" cm="1">
        <f t="array" ref="F1831">AVERAGE(IF($A$2:$A$5044=E1831,$B$2:$B$5044))</f>
        <v>4.8</v>
      </c>
      <c r="G1831" s="6" cm="1">
        <f t="array" ref="G1831">COUNT(IF($A$2:$A$5044=E1831,1))</f>
        <v>1</v>
      </c>
    </row>
    <row r="1832" spans="1:7" x14ac:dyDescent="0.3">
      <c r="A1832" t="s">
        <v>6997</v>
      </c>
      <c r="B1832">
        <v>6.2</v>
      </c>
      <c r="E1832" s="6" t="str">
        <v>Christian Sesma</v>
      </c>
      <c r="F1832" s="6" cm="1">
        <f t="array" ref="F1832">AVERAGE(IF($A$2:$A$5044=E1832,$B$2:$B$5044))</f>
        <v>3.9</v>
      </c>
      <c r="G1832" s="6" cm="1">
        <f t="array" ref="G1832">COUNT(IF($A$2:$A$5044=E1832,1))</f>
        <v>1</v>
      </c>
    </row>
    <row r="1833" spans="1:7" x14ac:dyDescent="0.3">
      <c r="A1833" t="s">
        <v>857</v>
      </c>
      <c r="B1833">
        <v>6.6</v>
      </c>
      <c r="E1833" s="6" t="str">
        <v>Monte Hellman</v>
      </c>
      <c r="F1833" s="6" cm="1">
        <f t="array" ref="F1833">AVERAGE(IF($A$2:$A$5044=E1833,$B$2:$B$5044))</f>
        <v>6.2</v>
      </c>
      <c r="G1833" s="6" cm="1">
        <f t="array" ref="G1833">COUNT(IF($A$2:$A$5044=E1833,1))</f>
        <v>1</v>
      </c>
    </row>
    <row r="1834" spans="1:7" x14ac:dyDescent="0.3">
      <c r="A1834" t="s">
        <v>3233</v>
      </c>
      <c r="B1834">
        <v>5.2</v>
      </c>
      <c r="E1834" s="6" t="str">
        <v>Brian Caunter</v>
      </c>
      <c r="F1834" s="6" cm="1">
        <f t="array" ref="F1834">AVERAGE(IF($A$2:$A$5044=E1834,$B$2:$B$5044))</f>
        <v>6.2</v>
      </c>
      <c r="G1834" s="6" cm="1">
        <f t="array" ref="G1834">COUNT(IF($A$2:$A$5044=E1834,1))</f>
        <v>1</v>
      </c>
    </row>
    <row r="1835" spans="1:7" x14ac:dyDescent="0.3">
      <c r="A1835" t="s">
        <v>2042</v>
      </c>
      <c r="B1835">
        <v>6.1</v>
      </c>
      <c r="E1835" s="6" t="str">
        <v>Chris D'Arienzo</v>
      </c>
      <c r="F1835" s="6" cm="1">
        <f t="array" ref="F1835">AVERAGE(IF($A$2:$A$5044=E1835,$B$2:$B$5044))</f>
        <v>5.9</v>
      </c>
      <c r="G1835" s="6" cm="1">
        <f t="array" ref="G1835">COUNT(IF($A$2:$A$5044=E1835,1))</f>
        <v>1</v>
      </c>
    </row>
    <row r="1836" spans="1:7" x14ac:dyDescent="0.3">
      <c r="A1836" t="s">
        <v>3218</v>
      </c>
      <c r="B1836">
        <v>7.1</v>
      </c>
      <c r="E1836" s="6" t="str">
        <v>Isaac Florentine</v>
      </c>
      <c r="F1836" s="6" cm="1">
        <f t="array" ref="F1836">AVERAGE(IF($A$2:$A$5044=E1836,$B$2:$B$5044))</f>
        <v>4.9000000000000004</v>
      </c>
      <c r="G1836" s="6" cm="1">
        <f t="array" ref="G1836">COUNT(IF($A$2:$A$5044=E1836,1))</f>
        <v>1</v>
      </c>
    </row>
    <row r="1837" spans="1:7" x14ac:dyDescent="0.3">
      <c r="A1837" t="s">
        <v>4537</v>
      </c>
      <c r="B1837">
        <v>7.2</v>
      </c>
      <c r="E1837" s="6" t="str">
        <v>Susan Seidelman</v>
      </c>
      <c r="F1837" s="6" cm="1">
        <f t="array" ref="F1837">AVERAGE(IF($A$2:$A$5044=E1837,$B$2:$B$5044))</f>
        <v>6.5</v>
      </c>
      <c r="G1837" s="6" cm="1">
        <f t="array" ref="G1837">COUNT(IF($A$2:$A$5044=E1837,1))</f>
        <v>1</v>
      </c>
    </row>
    <row r="1838" spans="1:7" x14ac:dyDescent="0.3">
      <c r="A1838" t="s">
        <v>9230</v>
      </c>
      <c r="B1838">
        <v>6.5</v>
      </c>
      <c r="E1838" s="6" t="str">
        <v>Heidi Ewing</v>
      </c>
      <c r="F1838" s="6" cm="1">
        <f t="array" ref="F1838">AVERAGE(IF($A$2:$A$5044=E1838,$B$2:$B$5044))</f>
        <v>6.4</v>
      </c>
      <c r="G1838" s="6" cm="1">
        <f t="array" ref="G1838">COUNT(IF($A$2:$A$5044=E1838,1))</f>
        <v>1</v>
      </c>
    </row>
    <row r="1839" spans="1:7" x14ac:dyDescent="0.3">
      <c r="A1839" t="s">
        <v>2698</v>
      </c>
      <c r="B1839">
        <v>6</v>
      </c>
      <c r="E1839" s="6" t="str">
        <v>Leon Ford</v>
      </c>
      <c r="F1839" s="6" cm="1">
        <f t="array" ref="F1839">AVERAGE(IF($A$2:$A$5044=E1839,$B$2:$B$5044))</f>
        <v>6.1</v>
      </c>
      <c r="G1839" s="6" cm="1">
        <f t="array" ref="G1839">COUNT(IF($A$2:$A$5044=E1839,1))</f>
        <v>1</v>
      </c>
    </row>
    <row r="1840" spans="1:7" x14ac:dyDescent="0.3">
      <c r="A1840" t="s">
        <v>5418</v>
      </c>
      <c r="B1840">
        <v>7</v>
      </c>
      <c r="E1840" s="6" t="str">
        <v>Hank Braxtan</v>
      </c>
      <c r="F1840" s="6" cm="1">
        <f t="array" ref="F1840">AVERAGE(IF($A$2:$A$5044=E1840,$B$2:$B$5044))</f>
        <v>4</v>
      </c>
      <c r="G1840" s="6" cm="1">
        <f t="array" ref="G1840">COUNT(IF($A$2:$A$5044=E1840,1))</f>
        <v>1</v>
      </c>
    </row>
    <row r="1841" spans="1:7" x14ac:dyDescent="0.3">
      <c r="A1841" t="s">
        <v>3136</v>
      </c>
      <c r="B1841">
        <v>7</v>
      </c>
      <c r="E1841" s="6" t="str">
        <v>John Carl Buechler</v>
      </c>
      <c r="F1841" s="6" cm="1">
        <f t="array" ref="F1841">AVERAGE(IF($A$2:$A$5044=E1841,$B$2:$B$5044))</f>
        <v>5.3</v>
      </c>
      <c r="G1841" s="6" cm="1">
        <f t="array" ref="G1841">COUNT(IF($A$2:$A$5044=E1841,1))</f>
        <v>1</v>
      </c>
    </row>
    <row r="1842" spans="1:7" x14ac:dyDescent="0.3">
      <c r="A1842" t="s">
        <v>2859</v>
      </c>
      <c r="B1842">
        <v>7.5</v>
      </c>
      <c r="E1842" s="6" t="str">
        <v>Rajkumar Hirani</v>
      </c>
      <c r="F1842" s="6" cm="1">
        <f t="array" ref="F1842">AVERAGE(IF($A$2:$A$5044=E1842,$B$2:$B$5044))</f>
        <v>8.1999999999999993</v>
      </c>
      <c r="G1842" s="6" cm="1">
        <f t="array" ref="G1842">COUNT(IF($A$2:$A$5044=E1842,1))</f>
        <v>1</v>
      </c>
    </row>
    <row r="1843" spans="1:7" x14ac:dyDescent="0.3">
      <c r="A1843" t="s">
        <v>1324</v>
      </c>
      <c r="B1843">
        <v>6.6</v>
      </c>
      <c r="E1843" s="6" t="str">
        <v>Victor Nunez</v>
      </c>
      <c r="F1843" s="6" cm="1">
        <f t="array" ref="F1843">AVERAGE(IF($A$2:$A$5044=E1843,$B$2:$B$5044))</f>
        <v>7.15</v>
      </c>
      <c r="G1843" s="6" cm="1">
        <f t="array" ref="G1843">COUNT(IF($A$2:$A$5044=E1843,1))</f>
        <v>2</v>
      </c>
    </row>
    <row r="1844" spans="1:7" x14ac:dyDescent="0.3">
      <c r="B1844">
        <v>8.8000000000000007</v>
      </c>
      <c r="E1844" s="6" t="str">
        <v>Rohit Jugraj</v>
      </c>
      <c r="F1844" s="6" cm="1">
        <f t="array" ref="F1844">AVERAGE(IF($A$2:$A$5044=E1844,$B$2:$B$5044))</f>
        <v>6.6</v>
      </c>
      <c r="G1844" s="6" cm="1">
        <f t="array" ref="G1844">COUNT(IF($A$2:$A$5044=E1844,1))</f>
        <v>1</v>
      </c>
    </row>
    <row r="1845" spans="1:7" x14ac:dyDescent="0.3">
      <c r="A1845" t="s">
        <v>8807</v>
      </c>
      <c r="B1845">
        <v>7.4</v>
      </c>
      <c r="E1845" s="6" t="str">
        <v>ThorbjÃ¸rn Christoffersen</v>
      </c>
      <c r="F1845" s="6" cm="1">
        <f t="array" ref="F1845">AVERAGE(IF($A$2:$A$5044=E1845,$B$2:$B$5044))</f>
        <v>5.7</v>
      </c>
      <c r="G1845" s="6" cm="1">
        <f t="array" ref="G1845">COUNT(IF($A$2:$A$5044=E1845,1))</f>
        <v>1</v>
      </c>
    </row>
    <row r="1846" spans="1:7" x14ac:dyDescent="0.3">
      <c r="A1846" t="s">
        <v>6308</v>
      </c>
      <c r="B1846">
        <v>6.5</v>
      </c>
      <c r="E1846" s="6" t="str">
        <v>Alex van Warmerdam</v>
      </c>
      <c r="F1846" s="6" cm="1">
        <f t="array" ref="F1846">AVERAGE(IF($A$2:$A$5044=E1846,$B$2:$B$5044))</f>
        <v>7</v>
      </c>
      <c r="G1846" s="6" cm="1">
        <f t="array" ref="G1846">COUNT(IF($A$2:$A$5044=E1846,1))</f>
        <v>1</v>
      </c>
    </row>
    <row r="1847" spans="1:7" x14ac:dyDescent="0.3">
      <c r="A1847" t="s">
        <v>5861</v>
      </c>
      <c r="B1847">
        <v>6.2</v>
      </c>
      <c r="E1847" s="6" t="str">
        <v>Pawel Pawlikowski</v>
      </c>
      <c r="F1847" s="6" cm="1">
        <f t="array" ref="F1847">AVERAGE(IF($A$2:$A$5044=E1847,$B$2:$B$5044))</f>
        <v>7.1</v>
      </c>
      <c r="G1847" s="6" cm="1">
        <f t="array" ref="G1847">COUNT(IF($A$2:$A$5044=E1847,1))</f>
        <v>2</v>
      </c>
    </row>
    <row r="1848" spans="1:7" x14ac:dyDescent="0.3">
      <c r="A1848" t="s">
        <v>4260</v>
      </c>
      <c r="B1848">
        <v>7.8</v>
      </c>
      <c r="E1848" s="6" t="str">
        <v>Frank Sebastiano</v>
      </c>
      <c r="F1848" s="6" cm="1">
        <f t="array" ref="F1848">AVERAGE(IF($A$2:$A$5044=E1848,$B$2:$B$5044))</f>
        <v>6</v>
      </c>
      <c r="G1848" s="6" cm="1">
        <f t="array" ref="G1848">COUNT(IF($A$2:$A$5044=E1848,1))</f>
        <v>1</v>
      </c>
    </row>
    <row r="1849" spans="1:7" x14ac:dyDescent="0.3">
      <c r="A1849" t="s">
        <v>4317</v>
      </c>
      <c r="B1849">
        <v>5.2</v>
      </c>
      <c r="E1849" s="6" t="str">
        <v>Stacy Peralta</v>
      </c>
      <c r="F1849" s="6" cm="1">
        <f t="array" ref="F1849">AVERAGE(IF($A$2:$A$5044=E1849,$B$2:$B$5044))</f>
        <v>7.8000000000000007</v>
      </c>
      <c r="G1849" s="6" cm="1">
        <f t="array" ref="G1849">COUNT(IF($A$2:$A$5044=E1849,1))</f>
        <v>2</v>
      </c>
    </row>
    <row r="1850" spans="1:7" x14ac:dyDescent="0.3">
      <c r="A1850" t="s">
        <v>278</v>
      </c>
      <c r="B1850">
        <v>6.5</v>
      </c>
      <c r="E1850" s="6" t="str">
        <v>Nacho Vigalondo</v>
      </c>
      <c r="F1850" s="6" cm="1">
        <f t="array" ref="F1850">AVERAGE(IF($A$2:$A$5044=E1850,$B$2:$B$5044))</f>
        <v>7.2</v>
      </c>
      <c r="G1850" s="6" cm="1">
        <f t="array" ref="G1850">COUNT(IF($A$2:$A$5044=E1850,1))</f>
        <v>1</v>
      </c>
    </row>
    <row r="1851" spans="1:7" x14ac:dyDescent="0.3">
      <c r="A1851" t="s">
        <v>1744</v>
      </c>
      <c r="B1851">
        <v>6.5</v>
      </c>
      <c r="E1851" s="6" t="str">
        <v>Hao Ning</v>
      </c>
      <c r="F1851" s="6" cm="1">
        <f t="array" ref="F1851">AVERAGE(IF($A$2:$A$5044=E1851,$B$2:$B$5044))</f>
        <v>7.5500000000000007</v>
      </c>
      <c r="G1851" s="6" cm="1">
        <f t="array" ref="G1851">COUNT(IF($A$2:$A$5044=E1851,1))</f>
        <v>2</v>
      </c>
    </row>
    <row r="1852" spans="1:7" x14ac:dyDescent="0.3">
      <c r="A1852" t="s">
        <v>3376</v>
      </c>
      <c r="B1852">
        <v>5.2</v>
      </c>
      <c r="E1852" s="6" t="str">
        <v>Tony Giglio</v>
      </c>
      <c r="F1852" s="6" cm="1">
        <f t="array" ref="F1852">AVERAGE(IF($A$2:$A$5044=E1852,$B$2:$B$5044))</f>
        <v>5.3</v>
      </c>
      <c r="G1852" s="6" cm="1">
        <f t="array" ref="G1852">COUNT(IF($A$2:$A$5044=E1852,1))</f>
        <v>1</v>
      </c>
    </row>
    <row r="1853" spans="1:7" x14ac:dyDescent="0.3">
      <c r="A1853" t="s">
        <v>3639</v>
      </c>
      <c r="B1853">
        <v>7.2</v>
      </c>
      <c r="E1853" s="6" t="str">
        <v>Stanley Donen</v>
      </c>
      <c r="F1853" s="6" cm="1">
        <f t="array" ref="F1853">AVERAGE(IF($A$2:$A$5044=E1853,$B$2:$B$5044))</f>
        <v>8.3000000000000007</v>
      </c>
      <c r="G1853" s="6" cm="1">
        <f t="array" ref="G1853">COUNT(IF($A$2:$A$5044=E1853,1))</f>
        <v>1</v>
      </c>
    </row>
    <row r="1854" spans="1:7" x14ac:dyDescent="0.3">
      <c r="A1854" t="s">
        <v>5423</v>
      </c>
      <c r="B1854">
        <v>7.1</v>
      </c>
      <c r="E1854" s="6" t="str">
        <v>Joe Cross</v>
      </c>
      <c r="F1854" s="6" cm="1">
        <f t="array" ref="F1854">AVERAGE(IF($A$2:$A$5044=E1854,$B$2:$B$5044))</f>
        <v>7.6</v>
      </c>
      <c r="G1854" s="6" cm="1">
        <f t="array" ref="G1854">COUNT(IF($A$2:$A$5044=E1854,1))</f>
        <v>1</v>
      </c>
    </row>
    <row r="1855" spans="1:7" x14ac:dyDescent="0.3">
      <c r="A1855" t="s">
        <v>9305</v>
      </c>
      <c r="B1855">
        <v>4.5</v>
      </c>
      <c r="E1855" s="6" t="str">
        <v>Dinesh D'Souza</v>
      </c>
      <c r="F1855" s="6" cm="1">
        <f t="array" ref="F1855">AVERAGE(IF($A$2:$A$5044=E1855,$B$2:$B$5044))</f>
        <v>5.0999999999999996</v>
      </c>
      <c r="G1855" s="6" cm="1">
        <f t="array" ref="G1855">COUNT(IF($A$2:$A$5044=E1855,1))</f>
        <v>1</v>
      </c>
    </row>
    <row r="1856" spans="1:7" x14ac:dyDescent="0.3">
      <c r="A1856" t="s">
        <v>3303</v>
      </c>
      <c r="B1856">
        <v>5.7</v>
      </c>
      <c r="E1856" s="6" t="str">
        <v>Tommy Lee Wallace</v>
      </c>
      <c r="F1856" s="6" cm="1">
        <f t="array" ref="F1856">AVERAGE(IF($A$2:$A$5044=E1856,$B$2:$B$5044))</f>
        <v>4.5999999999999996</v>
      </c>
      <c r="G1856" s="6" cm="1">
        <f t="array" ref="G1856">COUNT(IF($A$2:$A$5044=E1856,1))</f>
        <v>1</v>
      </c>
    </row>
    <row r="1857" spans="1:7" x14ac:dyDescent="0.3">
      <c r="A1857" t="s">
        <v>9314</v>
      </c>
      <c r="B1857">
        <v>6</v>
      </c>
      <c r="E1857" s="6" t="str">
        <v>Don Taylor</v>
      </c>
      <c r="F1857" s="6" cm="1">
        <f t="array" ref="F1857">AVERAGE(IF($A$2:$A$5044=E1857,$B$2:$B$5044))</f>
        <v>6.3</v>
      </c>
      <c r="G1857" s="6" cm="1">
        <f t="array" ref="G1857">COUNT(IF($A$2:$A$5044=E1857,1))</f>
        <v>1</v>
      </c>
    </row>
    <row r="1858" spans="1:7" x14ac:dyDescent="0.3">
      <c r="A1858" t="s">
        <v>5139</v>
      </c>
      <c r="B1858">
        <v>6.4</v>
      </c>
      <c r="E1858" s="6" t="str">
        <v>Leslie Small</v>
      </c>
      <c r="F1858" s="6" cm="1">
        <f t="array" ref="F1858">AVERAGE(IF($A$2:$A$5044=E1858,$B$2:$B$5044))</f>
        <v>7.1</v>
      </c>
      <c r="G1858" s="6" cm="1">
        <f t="array" ref="G1858">COUNT(IF($A$2:$A$5044=E1858,1))</f>
        <v>2</v>
      </c>
    </row>
    <row r="1859" spans="1:7" x14ac:dyDescent="0.3">
      <c r="A1859" t="s">
        <v>4239</v>
      </c>
      <c r="B1859">
        <v>5.2</v>
      </c>
      <c r="E1859" s="6" t="str">
        <v>Ã‰ric Tessier</v>
      </c>
      <c r="F1859" s="6" cm="1">
        <f t="array" ref="F1859">AVERAGE(IF($A$2:$A$5044=E1859,$B$2:$B$5044))</f>
        <v>6.6</v>
      </c>
      <c r="G1859" s="6" cm="1">
        <f t="array" ref="G1859">COUNT(IF($A$2:$A$5044=E1859,1))</f>
        <v>1</v>
      </c>
    </row>
    <row r="1860" spans="1:7" x14ac:dyDescent="0.3">
      <c r="A1860" t="s">
        <v>9327</v>
      </c>
      <c r="B1860">
        <v>4.3</v>
      </c>
      <c r="E1860" s="6" t="str">
        <v>Alison Maclean</v>
      </c>
      <c r="F1860" s="6" cm="1">
        <f t="array" ref="F1860">AVERAGE(IF($A$2:$A$5044=E1860,$B$2:$B$5044))</f>
        <v>7</v>
      </c>
      <c r="G1860" s="6" cm="1">
        <f t="array" ref="G1860">COUNT(IF($A$2:$A$5044=E1860,1))</f>
        <v>1</v>
      </c>
    </row>
    <row r="1861" spans="1:7" x14ac:dyDescent="0.3">
      <c r="A1861" t="s">
        <v>9333</v>
      </c>
      <c r="B1861">
        <v>6.1</v>
      </c>
      <c r="E1861" s="6" t="str">
        <v>Alice Wu</v>
      </c>
      <c r="F1861" s="6" cm="1">
        <f t="array" ref="F1861">AVERAGE(IF($A$2:$A$5044=E1861,$B$2:$B$5044))</f>
        <v>7.6</v>
      </c>
      <c r="G1861" s="6" cm="1">
        <f t="array" ref="G1861">COUNT(IF($A$2:$A$5044=E1861,1))</f>
        <v>1</v>
      </c>
    </row>
    <row r="1862" spans="1:7" x14ac:dyDescent="0.3">
      <c r="A1862" t="s">
        <v>9337</v>
      </c>
      <c r="B1862">
        <v>6.3</v>
      </c>
      <c r="E1862" s="6" t="str">
        <v>Sarah Gavron</v>
      </c>
      <c r="F1862" s="6" cm="1">
        <f t="array" ref="F1862">AVERAGE(IF($A$2:$A$5044=E1862,$B$2:$B$5044))</f>
        <v>6.7</v>
      </c>
      <c r="G1862" s="6" cm="1">
        <f t="array" ref="G1862">COUNT(IF($A$2:$A$5044=E1862,1))</f>
        <v>1</v>
      </c>
    </row>
    <row r="1863" spans="1:7" x14ac:dyDescent="0.3">
      <c r="A1863" t="s">
        <v>4003</v>
      </c>
      <c r="B1863">
        <v>6.8</v>
      </c>
      <c r="E1863" s="6" t="str">
        <v>Isabel Coixet</v>
      </c>
      <c r="F1863" s="6" cm="1">
        <f t="array" ref="F1863">AVERAGE(IF($A$2:$A$5044=E1863,$B$2:$B$5044))</f>
        <v>7.6</v>
      </c>
      <c r="G1863" s="6" cm="1">
        <f t="array" ref="G1863">COUNT(IF($A$2:$A$5044=E1863,1))</f>
        <v>1</v>
      </c>
    </row>
    <row r="1864" spans="1:7" x14ac:dyDescent="0.3">
      <c r="A1864" t="s">
        <v>4166</v>
      </c>
      <c r="B1864">
        <v>4</v>
      </c>
      <c r="E1864" s="6" t="str">
        <v>James Ponsoldt</v>
      </c>
      <c r="F1864" s="6" cm="1">
        <f t="array" ref="F1864">AVERAGE(IF($A$2:$A$5044=E1864,$B$2:$B$5044))</f>
        <v>7.1</v>
      </c>
      <c r="G1864" s="6" cm="1">
        <f t="array" ref="G1864">COUNT(IF($A$2:$A$5044=E1864,1))</f>
        <v>1</v>
      </c>
    </row>
    <row r="1865" spans="1:7" x14ac:dyDescent="0.3">
      <c r="A1865" t="s">
        <v>9351</v>
      </c>
      <c r="B1865">
        <v>5.2</v>
      </c>
      <c r="E1865" s="6" t="str">
        <v>Joshua Tickell</v>
      </c>
      <c r="F1865" s="6" cm="1">
        <f t="array" ref="F1865">AVERAGE(IF($A$2:$A$5044=E1865,$B$2:$B$5044))</f>
        <v>7.6</v>
      </c>
      <c r="G1865" s="6" cm="1">
        <f t="array" ref="G1865">COUNT(IF($A$2:$A$5044=E1865,1))</f>
        <v>1</v>
      </c>
    </row>
    <row r="1866" spans="1:7" x14ac:dyDescent="0.3">
      <c r="A1866" t="s">
        <v>2448</v>
      </c>
      <c r="B1866">
        <v>6.5</v>
      </c>
      <c r="E1866" s="6" t="str">
        <v>Tim Boxell</v>
      </c>
      <c r="F1866" s="6" cm="1">
        <f t="array" ref="F1866">AVERAGE(IF($A$2:$A$5044=E1866,$B$2:$B$5044))</f>
        <v>6.6</v>
      </c>
      <c r="G1866" s="6" cm="1">
        <f t="array" ref="G1866">COUNT(IF($A$2:$A$5044=E1866,1))</f>
        <v>1</v>
      </c>
    </row>
    <row r="1867" spans="1:7" x14ac:dyDescent="0.3">
      <c r="A1867" t="s">
        <v>9362</v>
      </c>
      <c r="B1867">
        <v>7.5</v>
      </c>
      <c r="E1867" s="6" t="str">
        <v>Michael D. Sellers</v>
      </c>
      <c r="F1867" s="6" cm="1">
        <f t="array" ref="F1867">AVERAGE(IF($A$2:$A$5044=E1867,$B$2:$B$5044))</f>
        <v>5.7</v>
      </c>
      <c r="G1867" s="6" cm="1">
        <f t="array" ref="G1867">COUNT(IF($A$2:$A$5044=E1867,1))</f>
        <v>1</v>
      </c>
    </row>
    <row r="1868" spans="1:7" x14ac:dyDescent="0.3">
      <c r="A1868" t="s">
        <v>3239</v>
      </c>
      <c r="B1868">
        <v>7.1</v>
      </c>
      <c r="E1868" s="6" t="str">
        <v>Reed Cowan</v>
      </c>
      <c r="F1868" s="6" cm="1">
        <f t="array" ref="F1868">AVERAGE(IF($A$2:$A$5044=E1868,$B$2:$B$5044))</f>
        <v>7.1</v>
      </c>
      <c r="G1868" s="6" cm="1">
        <f t="array" ref="G1868">COUNT(IF($A$2:$A$5044=E1868,1))</f>
        <v>1</v>
      </c>
    </row>
    <row r="1869" spans="1:7" x14ac:dyDescent="0.3">
      <c r="A1869" t="s">
        <v>1252</v>
      </c>
      <c r="B1869">
        <v>6.9</v>
      </c>
      <c r="E1869" s="6" t="str">
        <v>James Dodson</v>
      </c>
      <c r="F1869" s="6" cm="1">
        <f t="array" ref="F1869">AVERAGE(IF($A$2:$A$5044=E1869,$B$2:$B$5044))</f>
        <v>6.2</v>
      </c>
      <c r="G1869" s="6" cm="1">
        <f t="array" ref="G1869">COUNT(IF($A$2:$A$5044=E1869,1))</f>
        <v>1</v>
      </c>
    </row>
    <row r="1870" spans="1:7" x14ac:dyDescent="0.3">
      <c r="A1870" t="s">
        <v>3122</v>
      </c>
      <c r="B1870">
        <v>8</v>
      </c>
      <c r="E1870" s="6" t="str">
        <v>Alex Rivera</v>
      </c>
      <c r="F1870" s="6" cm="1">
        <f t="array" ref="F1870">AVERAGE(IF($A$2:$A$5044=E1870,$B$2:$B$5044))</f>
        <v>5.9</v>
      </c>
      <c r="G1870" s="6" cm="1">
        <f t="array" ref="G1870">COUNT(IF($A$2:$A$5044=E1870,1))</f>
        <v>1</v>
      </c>
    </row>
    <row r="1871" spans="1:7" x14ac:dyDescent="0.3">
      <c r="A1871" t="s">
        <v>3694</v>
      </c>
      <c r="B1871">
        <v>8.1999999999999993</v>
      </c>
      <c r="E1871" s="6" t="str">
        <v>John Murlowski</v>
      </c>
      <c r="F1871" s="6" cm="1">
        <f t="array" ref="F1871">AVERAGE(IF($A$2:$A$5044=E1871,$B$2:$B$5044))</f>
        <v>5.8</v>
      </c>
      <c r="G1871" s="6" cm="1">
        <f t="array" ref="G1871">COUNT(IF($A$2:$A$5044=E1871,1))</f>
        <v>1</v>
      </c>
    </row>
    <row r="1872" spans="1:7" x14ac:dyDescent="0.3">
      <c r="A1872" t="s">
        <v>760</v>
      </c>
      <c r="B1872">
        <v>6.4</v>
      </c>
      <c r="E1872" s="6" t="str">
        <v>Benni Diez</v>
      </c>
      <c r="F1872" s="6" cm="1">
        <f t="array" ref="F1872">AVERAGE(IF($A$2:$A$5044=E1872,$B$2:$B$5044))</f>
        <v>5</v>
      </c>
      <c r="G1872" s="6" cm="1">
        <f t="array" ref="G1872">COUNT(IF($A$2:$A$5044=E1872,1))</f>
        <v>1</v>
      </c>
    </row>
    <row r="1873" spans="1:7" x14ac:dyDescent="0.3">
      <c r="A1873" t="s">
        <v>4965</v>
      </c>
      <c r="B1873">
        <v>7.9</v>
      </c>
      <c r="E1873" s="6" t="str">
        <v>Danny Perez</v>
      </c>
      <c r="F1873" s="6" cm="1">
        <f t="array" ref="F1873">AVERAGE(IF($A$2:$A$5044=E1873,$B$2:$B$5044))</f>
        <v>6.3</v>
      </c>
      <c r="G1873" s="6" cm="1">
        <f t="array" ref="G1873">COUNT(IF($A$2:$A$5044=E1873,1))</f>
        <v>1</v>
      </c>
    </row>
    <row r="1874" spans="1:7" x14ac:dyDescent="0.3">
      <c r="A1874" t="s">
        <v>9392</v>
      </c>
      <c r="B1874">
        <v>6.7</v>
      </c>
      <c r="E1874" s="6" t="str">
        <v>Robby Henson</v>
      </c>
      <c r="F1874" s="6" cm="1">
        <f t="array" ref="F1874">AVERAGE(IF($A$2:$A$5044=E1874,$B$2:$B$5044))</f>
        <v>5.0999999999999996</v>
      </c>
      <c r="G1874" s="6" cm="1">
        <f t="array" ref="G1874">COUNT(IF($A$2:$A$5044=E1874,1))</f>
        <v>1</v>
      </c>
    </row>
    <row r="1875" spans="1:7" x14ac:dyDescent="0.3">
      <c r="A1875" t="s">
        <v>2260</v>
      </c>
      <c r="B1875">
        <v>6.1</v>
      </c>
      <c r="E1875" s="6" t="str">
        <v>Zackary Adler</v>
      </c>
      <c r="F1875" s="6" cm="1">
        <f t="array" ref="F1875">AVERAGE(IF($A$2:$A$5044=E1875,$B$2:$B$5044))</f>
        <v>5</v>
      </c>
      <c r="G1875" s="6" cm="1">
        <f t="array" ref="G1875">COUNT(IF($A$2:$A$5044=E1875,1))</f>
        <v>1</v>
      </c>
    </row>
    <row r="1876" spans="1:7" x14ac:dyDescent="0.3">
      <c r="A1876" t="s">
        <v>389</v>
      </c>
      <c r="B1876">
        <v>8.9</v>
      </c>
      <c r="E1876" s="6" t="str">
        <v>Dominic Burns</v>
      </c>
      <c r="F1876" s="6" cm="1">
        <f t="array" ref="F1876">AVERAGE(IF($A$2:$A$5044=E1876,$B$2:$B$5044))</f>
        <v>3.1</v>
      </c>
      <c r="G1876" s="6" cm="1">
        <f t="array" ref="G1876">COUNT(IF($A$2:$A$5044=E1876,1))</f>
        <v>1</v>
      </c>
    </row>
    <row r="1877" spans="1:7" x14ac:dyDescent="0.3">
      <c r="A1877" t="s">
        <v>3453</v>
      </c>
      <c r="B1877">
        <v>8.1</v>
      </c>
      <c r="E1877" s="6" t="str">
        <v>Carmen Marron</v>
      </c>
      <c r="F1877" s="6" cm="1">
        <f t="array" ref="F1877">AVERAGE(IF($A$2:$A$5044=E1877,$B$2:$B$5044))</f>
        <v>3.9</v>
      </c>
      <c r="G1877" s="6" cm="1">
        <f t="array" ref="G1877">COUNT(IF($A$2:$A$5044=E1877,1))</f>
        <v>1</v>
      </c>
    </row>
    <row r="1878" spans="1:7" x14ac:dyDescent="0.3">
      <c r="A1878" t="s">
        <v>1104</v>
      </c>
      <c r="B1878">
        <v>6.2</v>
      </c>
      <c r="E1878" s="6" t="str">
        <v>Jason Stone</v>
      </c>
      <c r="F1878" s="6" cm="1">
        <f t="array" ref="F1878">AVERAGE(IF($A$2:$A$5044=E1878,$B$2:$B$5044))</f>
        <v>5.8</v>
      </c>
      <c r="G1878" s="6" cm="1">
        <f t="array" ref="G1878">COUNT(IF($A$2:$A$5044=E1878,1))</f>
        <v>2</v>
      </c>
    </row>
    <row r="1879" spans="1:7" x14ac:dyDescent="0.3">
      <c r="A1879" t="s">
        <v>1575</v>
      </c>
      <c r="B1879">
        <v>4.9000000000000004</v>
      </c>
      <c r="E1879" s="6" t="str">
        <v>Jerry Rees</v>
      </c>
      <c r="F1879" s="6" cm="1">
        <f t="array" ref="F1879">AVERAGE(IF($A$2:$A$5044=E1879,$B$2:$B$5044))</f>
        <v>7.3</v>
      </c>
      <c r="G1879" s="6" cm="1">
        <f t="array" ref="G1879">COUNT(IF($A$2:$A$5044=E1879,1))</f>
        <v>1</v>
      </c>
    </row>
    <row r="1880" spans="1:7" x14ac:dyDescent="0.3">
      <c r="A1880" t="s">
        <v>9418</v>
      </c>
      <c r="B1880">
        <v>5.4</v>
      </c>
      <c r="E1880" s="6" t="str">
        <v>Jaco Booyens</v>
      </c>
      <c r="F1880" s="6" cm="1">
        <f t="array" ref="F1880">AVERAGE(IF($A$2:$A$5044=E1880,$B$2:$B$5044))</f>
        <v>6.9</v>
      </c>
      <c r="G1880" s="6" cm="1">
        <f t="array" ref="G1880">COUNT(IF($A$2:$A$5044=E1880,1))</f>
        <v>1</v>
      </c>
    </row>
    <row r="1881" spans="1:7" x14ac:dyDescent="0.3">
      <c r="A1881" t="s">
        <v>7687</v>
      </c>
      <c r="B1881">
        <v>5.8</v>
      </c>
      <c r="E1881" s="6" t="str">
        <v>Danny Steinmann</v>
      </c>
      <c r="F1881" s="6" cm="1">
        <f t="array" ref="F1881">AVERAGE(IF($A$2:$A$5044=E1881,$B$2:$B$5044))</f>
        <v>4.7</v>
      </c>
      <c r="G1881" s="6" cm="1">
        <f t="array" ref="G1881">COUNT(IF($A$2:$A$5044=E1881,1))</f>
        <v>1</v>
      </c>
    </row>
    <row r="1882" spans="1:7" x14ac:dyDescent="0.3">
      <c r="A1882" t="s">
        <v>9430</v>
      </c>
      <c r="B1882">
        <v>4.7</v>
      </c>
      <c r="E1882" s="6" t="str">
        <v>Jon Gunn</v>
      </c>
      <c r="F1882" s="6" cm="1">
        <f t="array" ref="F1882">AVERAGE(IF($A$2:$A$5044=E1882,$B$2:$B$5044))</f>
        <v>6.0333333333333341</v>
      </c>
      <c r="G1882" s="6" cm="1">
        <f t="array" ref="G1882">COUNT(IF($A$2:$A$5044=E1882,1))</f>
        <v>3</v>
      </c>
    </row>
    <row r="1883" spans="1:7" x14ac:dyDescent="0.3">
      <c r="A1883" t="s">
        <v>5873</v>
      </c>
      <c r="B1883">
        <v>6</v>
      </c>
      <c r="E1883" s="6" t="str">
        <v>Hayley Cloake</v>
      </c>
      <c r="F1883" s="6" cm="1">
        <f t="array" ref="F1883">AVERAGE(IF($A$2:$A$5044=E1883,$B$2:$B$5044))</f>
        <v>4.3</v>
      </c>
      <c r="G1883" s="6" cm="1">
        <f t="array" ref="G1883">COUNT(IF($A$2:$A$5044=E1883,1))</f>
        <v>1</v>
      </c>
    </row>
    <row r="1884" spans="1:7" x14ac:dyDescent="0.3">
      <c r="A1884" t="s">
        <v>570</v>
      </c>
      <c r="B1884">
        <v>7</v>
      </c>
      <c r="E1884" s="6" t="str">
        <v>Tay Garnett</v>
      </c>
      <c r="F1884" s="6" cm="1">
        <f t="array" ref="F1884">AVERAGE(IF($A$2:$A$5044=E1884,$B$2:$B$5044))</f>
        <v>7.5</v>
      </c>
      <c r="G1884" s="6" cm="1">
        <f t="array" ref="G1884">COUNT(IF($A$2:$A$5044=E1884,1))</f>
        <v>1</v>
      </c>
    </row>
    <row r="1885" spans="1:7" x14ac:dyDescent="0.3">
      <c r="A1885" t="s">
        <v>9443</v>
      </c>
      <c r="B1885">
        <v>6</v>
      </c>
      <c r="E1885" s="6" t="str">
        <v>Shyam Madiraju</v>
      </c>
      <c r="F1885" s="6" cm="1">
        <f t="array" ref="F1885">AVERAGE(IF($A$2:$A$5044=E1885,$B$2:$B$5044))</f>
        <v>4.8</v>
      </c>
      <c r="G1885" s="6" cm="1">
        <f t="array" ref="G1885">COUNT(IF($A$2:$A$5044=E1885,1))</f>
        <v>1</v>
      </c>
    </row>
    <row r="1886" spans="1:7" x14ac:dyDescent="0.3">
      <c r="A1886" t="s">
        <v>2246</v>
      </c>
      <c r="B1886">
        <v>7.9</v>
      </c>
      <c r="E1886" s="6" t="str">
        <v>Harmage Singh Kalirai</v>
      </c>
      <c r="F1886" s="6" cm="1">
        <f t="array" ref="F1886">AVERAGE(IF($A$2:$A$5044=E1886,$B$2:$B$5044))</f>
        <v>5.8</v>
      </c>
      <c r="G1886" s="6" cm="1">
        <f t="array" ref="G1886">COUNT(IF($A$2:$A$5044=E1886,1))</f>
        <v>1</v>
      </c>
    </row>
    <row r="1887" spans="1:7" x14ac:dyDescent="0.3">
      <c r="A1887" t="s">
        <v>7113</v>
      </c>
      <c r="B1887">
        <v>8.1</v>
      </c>
      <c r="E1887" s="6" t="str">
        <v>Rita Merson</v>
      </c>
      <c r="F1887" s="6" cm="1">
        <f t="array" ref="F1887">AVERAGE(IF($A$2:$A$5044=E1887,$B$2:$B$5044))</f>
        <v>5.3</v>
      </c>
      <c r="G1887" s="6" cm="1">
        <f t="array" ref="G1887">COUNT(IF($A$2:$A$5044=E1887,1))</f>
        <v>1</v>
      </c>
    </row>
    <row r="1888" spans="1:7" x14ac:dyDescent="0.3">
      <c r="A1888" t="s">
        <v>1351</v>
      </c>
      <c r="B1888">
        <v>6.2</v>
      </c>
      <c r="E1888" s="6" t="str">
        <v>William Wyler</v>
      </c>
      <c r="F1888" s="6" cm="1">
        <f t="array" ref="F1888">AVERAGE(IF($A$2:$A$5044=E1888,$B$2:$B$5044))</f>
        <v>8.1</v>
      </c>
      <c r="G1888" s="6" cm="1">
        <f t="array" ref="G1888">COUNT(IF($A$2:$A$5044=E1888,1))</f>
        <v>1</v>
      </c>
    </row>
    <row r="1889" spans="1:7" x14ac:dyDescent="0.3">
      <c r="A1889" t="s">
        <v>9461</v>
      </c>
      <c r="B1889">
        <v>6.7</v>
      </c>
      <c r="E1889" s="6" t="str">
        <v>Larry Clark</v>
      </c>
      <c r="F1889" s="6" cm="1">
        <f t="array" ref="F1889">AVERAGE(IF($A$2:$A$5044=E1889,$B$2:$B$5044))</f>
        <v>7</v>
      </c>
      <c r="G1889" s="6" cm="1">
        <f t="array" ref="G1889">COUNT(IF($A$2:$A$5044=E1889,1))</f>
        <v>2</v>
      </c>
    </row>
    <row r="1890" spans="1:7" x14ac:dyDescent="0.3">
      <c r="A1890" t="s">
        <v>7635</v>
      </c>
      <c r="B1890">
        <v>7.3</v>
      </c>
      <c r="E1890" s="6" t="str">
        <v>Petter NÃ¦ss</v>
      </c>
      <c r="F1890" s="6" cm="1">
        <f t="array" ref="F1890">AVERAGE(IF($A$2:$A$5044=E1890,$B$2:$B$5044))</f>
        <v>7.6</v>
      </c>
      <c r="G1890" s="6" cm="1">
        <f t="array" ref="G1890">COUNT(IF($A$2:$A$5044=E1890,1))</f>
        <v>1</v>
      </c>
    </row>
    <row r="1891" spans="1:7" x14ac:dyDescent="0.3">
      <c r="A1891" t="s">
        <v>9470</v>
      </c>
      <c r="B1891">
        <v>4.5999999999999996</v>
      </c>
      <c r="E1891" s="6" t="str">
        <v>Robert Fontaine</v>
      </c>
      <c r="F1891" s="6" cm="1">
        <f t="array" ref="F1891">AVERAGE(IF($A$2:$A$5044=E1891,$B$2:$B$5044))</f>
        <v>7.2</v>
      </c>
      <c r="G1891" s="6" cm="1">
        <f t="array" ref="G1891">COUNT(IF($A$2:$A$5044=E1891,1))</f>
        <v>1</v>
      </c>
    </row>
    <row r="1892" spans="1:7" x14ac:dyDescent="0.3">
      <c r="A1892" t="s">
        <v>5133</v>
      </c>
      <c r="B1892">
        <v>6.1</v>
      </c>
      <c r="E1892" s="6" t="str">
        <v>Dan Perri</v>
      </c>
      <c r="F1892" s="6" cm="1">
        <f t="array" ref="F1892">AVERAGE(IF($A$2:$A$5044=E1892,$B$2:$B$5044))</f>
        <v>6.7</v>
      </c>
      <c r="G1892" s="6" cm="1">
        <f t="array" ref="G1892">COUNT(IF($A$2:$A$5044=E1892,1))</f>
        <v>1</v>
      </c>
    </row>
    <row r="1893" spans="1:7" x14ac:dyDescent="0.3">
      <c r="A1893" t="s">
        <v>2698</v>
      </c>
      <c r="B1893">
        <v>6.2</v>
      </c>
      <c r="E1893" s="6" t="str">
        <v>Neil Mcenery-West</v>
      </c>
      <c r="F1893" s="6" cm="1">
        <f t="array" ref="F1893">AVERAGE(IF($A$2:$A$5044=E1893,$B$2:$B$5044))</f>
        <v>4.8</v>
      </c>
      <c r="G1893" s="6" cm="1">
        <f t="array" ref="G1893">COUNT(IF($A$2:$A$5044=E1893,1))</f>
        <v>1</v>
      </c>
    </row>
    <row r="1894" spans="1:7" x14ac:dyDescent="0.3">
      <c r="A1894" t="s">
        <v>5985</v>
      </c>
      <c r="B1894">
        <v>7.8</v>
      </c>
      <c r="E1894" s="6" t="str">
        <v>Anthony O'Brien</v>
      </c>
      <c r="F1894" s="6" cm="1">
        <f t="array" ref="F1894">AVERAGE(IF($A$2:$A$5044=E1894,$B$2:$B$5044))</f>
        <v>5.5</v>
      </c>
      <c r="G1894" s="6" cm="1">
        <f t="array" ref="G1894">COUNT(IF($A$2:$A$5044=E1894,1))</f>
        <v>1</v>
      </c>
    </row>
    <row r="1895" spans="1:7" x14ac:dyDescent="0.3">
      <c r="A1895" t="s">
        <v>3444</v>
      </c>
      <c r="B1895">
        <v>6.1</v>
      </c>
      <c r="E1895" s="6" t="str">
        <v>Michael Herz</v>
      </c>
      <c r="F1895" s="6" cm="1">
        <f t="array" ref="F1895">AVERAGE(IF($A$2:$A$5044=E1895,$B$2:$B$5044))</f>
        <v>5.65</v>
      </c>
      <c r="G1895" s="6" cm="1">
        <f t="array" ref="G1895">COUNT(IF($A$2:$A$5044=E1895,1))</f>
        <v>2</v>
      </c>
    </row>
    <row r="1896" spans="1:7" x14ac:dyDescent="0.3">
      <c r="A1896" t="s">
        <v>1058</v>
      </c>
      <c r="B1896">
        <v>7.6</v>
      </c>
      <c r="E1896" s="6" t="str">
        <v>David Robert Mitchell</v>
      </c>
      <c r="F1896" s="6" cm="1">
        <f t="array" ref="F1896">AVERAGE(IF($A$2:$A$5044=E1896,$B$2:$B$5044))</f>
        <v>6.9</v>
      </c>
      <c r="G1896" s="6" cm="1">
        <f t="array" ref="G1896">COUNT(IF($A$2:$A$5044=E1896,1))</f>
        <v>1</v>
      </c>
    </row>
    <row r="1897" spans="1:7" x14ac:dyDescent="0.3">
      <c r="A1897" t="s">
        <v>5495</v>
      </c>
      <c r="B1897">
        <v>5.8</v>
      </c>
      <c r="E1897" s="6" t="str">
        <v>Robert Mulligan</v>
      </c>
      <c r="F1897" s="6" cm="1">
        <f t="array" ref="F1897">AVERAGE(IF($A$2:$A$5044=E1897,$B$2:$B$5044))</f>
        <v>8.4</v>
      </c>
      <c r="G1897" s="6" cm="1">
        <f t="array" ref="G1897">COUNT(IF($A$2:$A$5044=E1897,1))</f>
        <v>1</v>
      </c>
    </row>
    <row r="1898" spans="1:7" x14ac:dyDescent="0.3">
      <c r="A1898" t="s">
        <v>7204</v>
      </c>
      <c r="B1898">
        <v>6.5</v>
      </c>
      <c r="E1898" s="6" t="str">
        <v>Chia-Liang Liu</v>
      </c>
      <c r="F1898" s="6" cm="1">
        <f t="array" ref="F1898">AVERAGE(IF($A$2:$A$5044=E1898,$B$2:$B$5044))</f>
        <v>7.6</v>
      </c>
      <c r="G1898" s="6" cm="1">
        <f t="array" ref="G1898">COUNT(IF($A$2:$A$5044=E1898,1))</f>
        <v>1</v>
      </c>
    </row>
    <row r="1899" spans="1:7" x14ac:dyDescent="0.3">
      <c r="A1899" t="s">
        <v>9508</v>
      </c>
      <c r="B1899">
        <v>7.2</v>
      </c>
      <c r="E1899" s="6" t="str">
        <v>Chris Kentis</v>
      </c>
      <c r="F1899" s="6" cm="1">
        <f t="array" ref="F1899">AVERAGE(IF($A$2:$A$5044=E1899,$B$2:$B$5044))</f>
        <v>5.5</v>
      </c>
      <c r="G1899" s="6" cm="1">
        <f t="array" ref="G1899">COUNT(IF($A$2:$A$5044=E1899,1))</f>
        <v>2</v>
      </c>
    </row>
    <row r="1900" spans="1:7" x14ac:dyDescent="0.3">
      <c r="A1900" t="s">
        <v>125</v>
      </c>
      <c r="B1900">
        <v>7.8</v>
      </c>
      <c r="E1900" s="6" t="str">
        <v>Alex Kendrick</v>
      </c>
      <c r="F1900" s="6" cm="1">
        <f t="array" ref="F1900">AVERAGE(IF($A$2:$A$5044=E1900,$B$2:$B$5044))</f>
        <v>6.7750000000000004</v>
      </c>
      <c r="G1900" s="6" cm="1">
        <f t="array" ref="G1900">COUNT(IF($A$2:$A$5044=E1900,1))</f>
        <v>4</v>
      </c>
    </row>
    <row r="1901" spans="1:7" x14ac:dyDescent="0.3">
      <c r="A1901" t="s">
        <v>9516</v>
      </c>
      <c r="B1901">
        <v>4.7</v>
      </c>
      <c r="E1901" s="6" t="str">
        <v>Robert Rossen</v>
      </c>
      <c r="F1901" s="6" cm="1">
        <f t="array" ref="F1901">AVERAGE(IF($A$2:$A$5044=E1901,$B$2:$B$5044))</f>
        <v>8</v>
      </c>
      <c r="G1901" s="6" cm="1">
        <f t="array" ref="G1901">COUNT(IF($A$2:$A$5044=E1901,1))</f>
        <v>1</v>
      </c>
    </row>
    <row r="1902" spans="1:7" x14ac:dyDescent="0.3">
      <c r="A1902" t="s">
        <v>9521</v>
      </c>
      <c r="B1902">
        <v>6.8</v>
      </c>
      <c r="E1902" s="6" t="str">
        <v>Jack Conway</v>
      </c>
      <c r="F1902" s="6" cm="1">
        <f t="array" ref="F1902">AVERAGE(IF($A$2:$A$5044=E1902,$B$2:$B$5044))</f>
        <v>7.1</v>
      </c>
      <c r="G1902" s="6" cm="1">
        <f t="array" ref="G1902">COUNT(IF($A$2:$A$5044=E1902,1))</f>
        <v>1</v>
      </c>
    </row>
    <row r="1903" spans="1:7" x14ac:dyDescent="0.3">
      <c r="A1903" t="s">
        <v>9525</v>
      </c>
      <c r="B1903">
        <v>5.9</v>
      </c>
      <c r="E1903" s="6" t="str">
        <v>Sylvain Chomet</v>
      </c>
      <c r="F1903" s="6" cm="1">
        <f t="array" ref="F1903">AVERAGE(IF($A$2:$A$5044=E1903,$B$2:$B$5044))</f>
        <v>7.8</v>
      </c>
      <c r="G1903" s="6" cm="1">
        <f t="array" ref="G1903">COUNT(IF($A$2:$A$5044=E1903,1))</f>
        <v>1</v>
      </c>
    </row>
    <row r="1904" spans="1:7" x14ac:dyDescent="0.3">
      <c r="A1904" t="s">
        <v>1751</v>
      </c>
      <c r="B1904">
        <v>7.2</v>
      </c>
      <c r="E1904" s="6" t="str">
        <v>Chris Eyre</v>
      </c>
      <c r="F1904" s="6" cm="1">
        <f t="array" ref="F1904">AVERAGE(IF($A$2:$A$5044=E1904,$B$2:$B$5044))</f>
        <v>7.2</v>
      </c>
      <c r="G1904" s="6" cm="1">
        <f t="array" ref="G1904">COUNT(IF($A$2:$A$5044=E1904,1))</f>
        <v>1</v>
      </c>
    </row>
    <row r="1905" spans="1:7" x14ac:dyDescent="0.3">
      <c r="A1905" t="s">
        <v>487</v>
      </c>
      <c r="B1905">
        <v>8.6999999999999993</v>
      </c>
      <c r="E1905" s="6" t="str">
        <v>Elia Kazan</v>
      </c>
      <c r="F1905" s="6" cm="1">
        <f t="array" ref="F1905">AVERAGE(IF($A$2:$A$5044=E1905,$B$2:$B$5044))</f>
        <v>7.8666666666666671</v>
      </c>
      <c r="G1905" s="6" cm="1">
        <f t="array" ref="G1905">COUNT(IF($A$2:$A$5044=E1905,1))</f>
        <v>3</v>
      </c>
    </row>
    <row r="1906" spans="1:7" x14ac:dyDescent="0.3">
      <c r="A1906" t="s">
        <v>4370</v>
      </c>
      <c r="B1906">
        <v>5</v>
      </c>
      <c r="E1906" s="6" t="str">
        <v>Debra Granik</v>
      </c>
      <c r="F1906" s="6" cm="1">
        <f t="array" ref="F1906">AVERAGE(IF($A$2:$A$5044=E1906,$B$2:$B$5044))</f>
        <v>7.2</v>
      </c>
      <c r="G1906" s="6" cm="1">
        <f t="array" ref="G1906">COUNT(IF($A$2:$A$5044=E1906,1))</f>
        <v>1</v>
      </c>
    </row>
    <row r="1907" spans="1:7" x14ac:dyDescent="0.3">
      <c r="A1907" t="s">
        <v>7109</v>
      </c>
      <c r="B1907">
        <v>6.6</v>
      </c>
      <c r="E1907" s="6" t="str">
        <v>Henry King</v>
      </c>
      <c r="F1907" s="6" cm="1">
        <f t="array" ref="F1907">AVERAGE(IF($A$2:$A$5044=E1907,$B$2:$B$5044))</f>
        <v>7</v>
      </c>
      <c r="G1907" s="6" cm="1">
        <f t="array" ref="G1907">COUNT(IF($A$2:$A$5044=E1907,1))</f>
        <v>1</v>
      </c>
    </row>
    <row r="1908" spans="1:7" x14ac:dyDescent="0.3">
      <c r="A1908" t="s">
        <v>2246</v>
      </c>
      <c r="B1908">
        <v>8.3000000000000007</v>
      </c>
      <c r="E1908" s="6" t="str">
        <v>Miranda July</v>
      </c>
      <c r="F1908" s="6" cm="1">
        <f t="array" ref="F1908">AVERAGE(IF($A$2:$A$5044=E1908,$B$2:$B$5044))</f>
        <v>7.4</v>
      </c>
      <c r="G1908" s="6" cm="1">
        <f t="array" ref="G1908">COUNT(IF($A$2:$A$5044=E1908,1))</f>
        <v>1</v>
      </c>
    </row>
    <row r="1909" spans="1:7" x14ac:dyDescent="0.3">
      <c r="A1909" t="s">
        <v>4982</v>
      </c>
      <c r="B1909">
        <v>6.7</v>
      </c>
      <c r="E1909" s="6" t="str">
        <v>Max Joseph</v>
      </c>
      <c r="F1909" s="6" cm="1">
        <f t="array" ref="F1909">AVERAGE(IF($A$2:$A$5044=E1909,$B$2:$B$5044))</f>
        <v>6.1</v>
      </c>
      <c r="G1909" s="6" cm="1">
        <f t="array" ref="G1909">COUNT(IF($A$2:$A$5044=E1909,1))</f>
        <v>1</v>
      </c>
    </row>
    <row r="1910" spans="1:7" x14ac:dyDescent="0.3">
      <c r="A1910" t="s">
        <v>9551</v>
      </c>
      <c r="B1910">
        <v>7.8</v>
      </c>
      <c r="E1910" s="6" t="str">
        <v>Jim Jarmusch</v>
      </c>
      <c r="F1910" s="6" cm="1">
        <f t="array" ref="F1910">AVERAGE(IF($A$2:$A$5044=E1910,$B$2:$B$5044))</f>
        <v>7.5</v>
      </c>
      <c r="G1910" s="6" cm="1">
        <f t="array" ref="G1910">COUNT(IF($A$2:$A$5044=E1910,1))</f>
        <v>1</v>
      </c>
    </row>
    <row r="1911" spans="1:7" x14ac:dyDescent="0.3">
      <c r="A1911" t="s">
        <v>3836</v>
      </c>
      <c r="B1911">
        <v>6.5</v>
      </c>
      <c r="E1911" s="6" t="str">
        <v>Kevin Tenney</v>
      </c>
      <c r="F1911" s="6" cm="1">
        <f t="array" ref="F1911">AVERAGE(IF($A$2:$A$5044=E1911,$B$2:$B$5044))</f>
        <v>5.7</v>
      </c>
      <c r="G1911" s="6" cm="1">
        <f t="array" ref="G1911">COUNT(IF($A$2:$A$5044=E1911,1))</f>
        <v>1</v>
      </c>
    </row>
    <row r="1912" spans="1:7" x14ac:dyDescent="0.3">
      <c r="A1912" t="s">
        <v>260</v>
      </c>
      <c r="B1912">
        <v>6.1</v>
      </c>
      <c r="E1912" s="6" t="str">
        <v>Ari Folman</v>
      </c>
      <c r="F1912" s="6" cm="1">
        <f t="array" ref="F1912">AVERAGE(IF($A$2:$A$5044=E1912,$B$2:$B$5044))</f>
        <v>8</v>
      </c>
      <c r="G1912" s="6" cm="1">
        <f t="array" ref="G1912">COUNT(IF($A$2:$A$5044=E1912,1))</f>
        <v>1</v>
      </c>
    </row>
    <row r="1913" spans="1:7" x14ac:dyDescent="0.3">
      <c r="A1913" t="s">
        <v>7076</v>
      </c>
      <c r="B1913">
        <v>8.1</v>
      </c>
      <c r="E1913" s="6" t="str">
        <v>Gary Rogers</v>
      </c>
      <c r="F1913" s="6" cm="1">
        <f t="array" ref="F1913">AVERAGE(IF($A$2:$A$5044=E1913,$B$2:$B$5044))</f>
        <v>3.3</v>
      </c>
      <c r="G1913" s="6" cm="1">
        <f t="array" ref="G1913">COUNT(IF($A$2:$A$5044=E1913,1))</f>
        <v>1</v>
      </c>
    </row>
    <row r="1914" spans="1:7" x14ac:dyDescent="0.3">
      <c r="A1914" t="s">
        <v>9567</v>
      </c>
      <c r="B1914">
        <v>5.2</v>
      </c>
      <c r="E1914" s="6" t="str">
        <v>Marielle Heller</v>
      </c>
      <c r="F1914" s="6" cm="1">
        <f t="array" ref="F1914">AVERAGE(IF($A$2:$A$5044=E1914,$B$2:$B$5044))</f>
        <v>6.9</v>
      </c>
      <c r="G1914" s="6" cm="1">
        <f t="array" ref="G1914">COUNT(IF($A$2:$A$5044=E1914,1))</f>
        <v>1</v>
      </c>
    </row>
    <row r="1915" spans="1:7" x14ac:dyDescent="0.3">
      <c r="A1915" t="s">
        <v>9572</v>
      </c>
      <c r="B1915">
        <v>5.6</v>
      </c>
      <c r="E1915" s="6" t="str">
        <v>David Sington</v>
      </c>
      <c r="F1915" s="6" cm="1">
        <f t="array" ref="F1915">AVERAGE(IF($A$2:$A$5044=E1915,$B$2:$B$5044))</f>
        <v>8.1</v>
      </c>
      <c r="G1915" s="6" cm="1">
        <f t="array" ref="G1915">COUNT(IF($A$2:$A$5044=E1915,1))</f>
        <v>1</v>
      </c>
    </row>
    <row r="1916" spans="1:7" x14ac:dyDescent="0.3">
      <c r="A1916" t="s">
        <v>6800</v>
      </c>
      <c r="B1916">
        <v>5.8</v>
      </c>
      <c r="E1916" s="6" t="str">
        <v>Kelly Reichardt</v>
      </c>
      <c r="F1916" s="6" cm="1">
        <f t="array" ref="F1916">AVERAGE(IF($A$2:$A$5044=E1916,$B$2:$B$5044))</f>
        <v>6.7666666666666657</v>
      </c>
      <c r="G1916" s="6" cm="1">
        <f t="array" ref="G1916">COUNT(IF($A$2:$A$5044=E1916,1))</f>
        <v>3</v>
      </c>
    </row>
    <row r="1917" spans="1:7" x14ac:dyDescent="0.3">
      <c r="A1917" t="s">
        <v>6297</v>
      </c>
      <c r="B1917">
        <v>6.6</v>
      </c>
      <c r="E1917" s="6" t="str">
        <v>Bob Giraldi</v>
      </c>
      <c r="F1917" s="6" cm="1">
        <f t="array" ref="F1917">AVERAGE(IF($A$2:$A$5044=E1917,$B$2:$B$5044))</f>
        <v>7.3</v>
      </c>
      <c r="G1917" s="6" cm="1">
        <f t="array" ref="G1917">COUNT(IF($A$2:$A$5044=E1917,1))</f>
        <v>1</v>
      </c>
    </row>
    <row r="1918" spans="1:7" x14ac:dyDescent="0.3">
      <c r="A1918" t="s">
        <v>9584</v>
      </c>
      <c r="B1918">
        <v>6.6</v>
      </c>
      <c r="E1918" s="6" t="str">
        <v>Huck Botko</v>
      </c>
      <c r="F1918" s="6" cm="1">
        <f t="array" ref="F1918">AVERAGE(IF($A$2:$A$5044=E1918,$B$2:$B$5044))</f>
        <v>4.5999999999999996</v>
      </c>
      <c r="G1918" s="6" cm="1">
        <f t="array" ref="G1918">COUNT(IF($A$2:$A$5044=E1918,1))</f>
        <v>1</v>
      </c>
    </row>
    <row r="1919" spans="1:7" x14ac:dyDescent="0.3">
      <c r="A1919" t="s">
        <v>9588</v>
      </c>
      <c r="B1919">
        <v>5.5</v>
      </c>
      <c r="E1919" s="6" t="str">
        <v>David Duchovny</v>
      </c>
      <c r="F1919" s="6" cm="1">
        <f t="array" ref="F1919">AVERAGE(IF($A$2:$A$5044=E1919,$B$2:$B$5044))</f>
        <v>7</v>
      </c>
      <c r="G1919" s="6" cm="1">
        <f t="array" ref="G1919">COUNT(IF($A$2:$A$5044=E1919,1))</f>
        <v>1</v>
      </c>
    </row>
    <row r="1920" spans="1:7" x14ac:dyDescent="0.3">
      <c r="A1920" t="s">
        <v>9593</v>
      </c>
      <c r="B1920">
        <v>5.5</v>
      </c>
      <c r="E1920" s="6" t="str">
        <v>Mitchell Lichtenstein</v>
      </c>
      <c r="F1920" s="6" cm="1">
        <f t="array" ref="F1920">AVERAGE(IF($A$2:$A$5044=E1920,$B$2:$B$5044))</f>
        <v>5.4</v>
      </c>
      <c r="G1920" s="6" cm="1">
        <f t="array" ref="G1920">COUNT(IF($A$2:$A$5044=E1920,1))</f>
        <v>1</v>
      </c>
    </row>
    <row r="1921" spans="1:7" x14ac:dyDescent="0.3">
      <c r="A1921" t="s">
        <v>3585</v>
      </c>
      <c r="B1921">
        <v>7</v>
      </c>
      <c r="E1921" s="6" t="str">
        <v>Lance Mungia</v>
      </c>
      <c r="F1921" s="6" cm="1">
        <f t="array" ref="F1921">AVERAGE(IF($A$2:$A$5044=E1921,$B$2:$B$5044))</f>
        <v>6.7</v>
      </c>
      <c r="G1921" s="6" cm="1">
        <f t="array" ref="G1921">COUNT(IF($A$2:$A$5044=E1921,1))</f>
        <v>1</v>
      </c>
    </row>
    <row r="1922" spans="1:7" x14ac:dyDescent="0.3">
      <c r="A1922" t="s">
        <v>1198</v>
      </c>
      <c r="B1922">
        <v>6.5</v>
      </c>
      <c r="E1922" s="6" t="str">
        <v>Kundan Shah</v>
      </c>
      <c r="F1922" s="6" cm="1">
        <f t="array" ref="F1922">AVERAGE(IF($A$2:$A$5044=E1922,$B$2:$B$5044))</f>
        <v>2.8</v>
      </c>
      <c r="G1922" s="6" cm="1">
        <f t="array" ref="G1922">COUNT(IF($A$2:$A$5044=E1922,1))</f>
        <v>1</v>
      </c>
    </row>
    <row r="1923" spans="1:7" x14ac:dyDescent="0.3">
      <c r="A1923" t="s">
        <v>6767</v>
      </c>
      <c r="B1923">
        <v>5.8</v>
      </c>
      <c r="E1923" s="6" t="str">
        <v>Hue Rhodes</v>
      </c>
      <c r="F1923" s="6" cm="1">
        <f t="array" ref="F1923">AVERAGE(IF($A$2:$A$5044=E1923,$B$2:$B$5044))</f>
        <v>5.8</v>
      </c>
      <c r="G1923" s="6" cm="1">
        <f t="array" ref="G1923">COUNT(IF($A$2:$A$5044=E1923,1))</f>
        <v>1</v>
      </c>
    </row>
    <row r="1924" spans="1:7" x14ac:dyDescent="0.3">
      <c r="A1924" t="s">
        <v>9610</v>
      </c>
      <c r="B1924">
        <v>5.6</v>
      </c>
      <c r="E1924" s="6" t="str">
        <v>Jugal Hansraj</v>
      </c>
      <c r="F1924" s="6" cm="1">
        <f t="array" ref="F1924">AVERAGE(IF($A$2:$A$5044=E1924,$B$2:$B$5044))</f>
        <v>5.3</v>
      </c>
      <c r="G1924" s="6" cm="1">
        <f t="array" ref="G1924">COUNT(IF($A$2:$A$5044=E1924,1))</f>
        <v>1</v>
      </c>
    </row>
    <row r="1925" spans="1:7" x14ac:dyDescent="0.3">
      <c r="A1925" t="s">
        <v>9616</v>
      </c>
      <c r="B1925">
        <v>5.6</v>
      </c>
      <c r="E1925" s="6" t="str">
        <v>Danny Provenzano</v>
      </c>
      <c r="F1925" s="6" cm="1">
        <f t="array" ref="F1925">AVERAGE(IF($A$2:$A$5044=E1925,$B$2:$B$5044))</f>
        <v>5.4</v>
      </c>
      <c r="G1925" s="6" cm="1">
        <f t="array" ref="G1925">COUNT(IF($A$2:$A$5044=E1925,1))</f>
        <v>1</v>
      </c>
    </row>
    <row r="1926" spans="1:7" x14ac:dyDescent="0.3">
      <c r="A1926" t="s">
        <v>3444</v>
      </c>
      <c r="B1926">
        <v>5.8</v>
      </c>
      <c r="E1926" s="6" t="str">
        <v>Bill Muir</v>
      </c>
      <c r="F1926" s="6" cm="1">
        <f t="array" ref="F1926">AVERAGE(IF($A$2:$A$5044=E1926,$B$2:$B$5044))</f>
        <v>4.8</v>
      </c>
      <c r="G1926" s="6" cm="1">
        <f t="array" ref="G1926">COUNT(IF($A$2:$A$5044=E1926,1))</f>
        <v>1</v>
      </c>
    </row>
    <row r="1927" spans="1:7" x14ac:dyDescent="0.3">
      <c r="A1927" t="s">
        <v>6620</v>
      </c>
      <c r="B1927">
        <v>7.6</v>
      </c>
      <c r="E1927" s="6" t="str">
        <v>Noah Buschel</v>
      </c>
      <c r="F1927" s="6" cm="1">
        <f t="array" ref="F1927">AVERAGE(IF($A$2:$A$5044=E1927,$B$2:$B$5044))</f>
        <v>6.2</v>
      </c>
      <c r="G1927" s="6" cm="1">
        <f t="array" ref="G1927">COUNT(IF($A$2:$A$5044=E1927,1))</f>
        <v>1</v>
      </c>
    </row>
    <row r="1928" spans="1:7" x14ac:dyDescent="0.3">
      <c r="A1928" t="s">
        <v>5133</v>
      </c>
      <c r="B1928">
        <v>6.4</v>
      </c>
      <c r="E1928" s="6" t="str">
        <v>Brian Yuzna</v>
      </c>
      <c r="F1928" s="6" cm="1">
        <f t="array" ref="F1928">AVERAGE(IF($A$2:$A$5044=E1928,$B$2:$B$5044))</f>
        <v>5.9</v>
      </c>
      <c r="G1928" s="6" cm="1">
        <f t="array" ref="G1928">COUNT(IF($A$2:$A$5044=E1928,1))</f>
        <v>1</v>
      </c>
    </row>
    <row r="1929" spans="1:7" x14ac:dyDescent="0.3">
      <c r="A1929" t="s">
        <v>9632</v>
      </c>
      <c r="B1929">
        <v>6.3</v>
      </c>
      <c r="E1929" s="6" t="str">
        <v>Hunter Richards</v>
      </c>
      <c r="F1929" s="6" cm="1">
        <f t="array" ref="F1929">AVERAGE(IF($A$2:$A$5044=E1929,$B$2:$B$5044))</f>
        <v>6.6</v>
      </c>
      <c r="G1929" s="6" cm="1">
        <f t="array" ref="G1929">COUNT(IF($A$2:$A$5044=E1929,1))</f>
        <v>1</v>
      </c>
    </row>
    <row r="1930" spans="1:7" x14ac:dyDescent="0.3">
      <c r="A1930" t="s">
        <v>9639</v>
      </c>
      <c r="B1930">
        <v>4.5999999999999996</v>
      </c>
      <c r="E1930" s="6" t="str">
        <v>Laurie Collyer</v>
      </c>
      <c r="F1930" s="6" cm="1">
        <f t="array" ref="F1930">AVERAGE(IF($A$2:$A$5044=E1930,$B$2:$B$5044))</f>
        <v>6.6</v>
      </c>
      <c r="G1930" s="6" cm="1">
        <f t="array" ref="G1930">COUNT(IF($A$2:$A$5044=E1930,1))</f>
        <v>1</v>
      </c>
    </row>
    <row r="1931" spans="1:7" x14ac:dyDescent="0.3">
      <c r="A1931" t="s">
        <v>9646</v>
      </c>
      <c r="B1931">
        <v>6.5</v>
      </c>
      <c r="E1931" s="6" t="str">
        <v>Aaron Hann</v>
      </c>
      <c r="F1931" s="6" cm="1">
        <f t="array" ref="F1931">AVERAGE(IF($A$2:$A$5044=E1931,$B$2:$B$5044))</f>
        <v>6</v>
      </c>
      <c r="G1931" s="6" cm="1">
        <f t="array" ref="G1931">COUNT(IF($A$2:$A$5044=E1931,1))</f>
        <v>1</v>
      </c>
    </row>
    <row r="1932" spans="1:7" x14ac:dyDescent="0.3">
      <c r="A1932" t="s">
        <v>9650</v>
      </c>
      <c r="B1932">
        <v>7.5</v>
      </c>
      <c r="E1932" s="6" t="str">
        <v>Phil Claydon</v>
      </c>
      <c r="F1932" s="6" cm="1">
        <f t="array" ref="F1932">AVERAGE(IF($A$2:$A$5044=E1932,$B$2:$B$5044))</f>
        <v>5.2</v>
      </c>
      <c r="G1932" s="6" cm="1">
        <f t="array" ref="G1932">COUNT(IF($A$2:$A$5044=E1932,1))</f>
        <v>1</v>
      </c>
    </row>
    <row r="1933" spans="1:7" x14ac:dyDescent="0.3">
      <c r="A1933" t="s">
        <v>4773</v>
      </c>
      <c r="B1933">
        <v>7.5</v>
      </c>
      <c r="E1933" s="6" t="str">
        <v>Ralph Ziman</v>
      </c>
      <c r="F1933" s="6" cm="1">
        <f t="array" ref="F1933">AVERAGE(IF($A$2:$A$5044=E1933,$B$2:$B$5044))</f>
        <v>7.8</v>
      </c>
      <c r="G1933" s="6" cm="1">
        <f t="array" ref="G1933">COUNT(IF($A$2:$A$5044=E1933,1))</f>
        <v>1</v>
      </c>
    </row>
    <row r="1934" spans="1:7" x14ac:dyDescent="0.3">
      <c r="A1934" t="s">
        <v>7687</v>
      </c>
      <c r="B1934">
        <v>5.3</v>
      </c>
      <c r="E1934" s="6" t="str">
        <v>John Simpson</v>
      </c>
      <c r="F1934" s="6" cm="1">
        <f t="array" ref="F1934">AVERAGE(IF($A$2:$A$5044=E1934,$B$2:$B$5044))</f>
        <v>6.4</v>
      </c>
      <c r="G1934" s="6" cm="1">
        <f t="array" ref="G1934">COUNT(IF($A$2:$A$5044=E1934,1))</f>
        <v>1</v>
      </c>
    </row>
    <row r="1935" spans="1:7" x14ac:dyDescent="0.3">
      <c r="A1935" t="s">
        <v>9667</v>
      </c>
      <c r="B1935">
        <v>7.5</v>
      </c>
      <c r="E1935" s="6" t="str">
        <v>Colin Minihan</v>
      </c>
      <c r="F1935" s="6" cm="1">
        <f t="array" ref="F1935">AVERAGE(IF($A$2:$A$5044=E1935,$B$2:$B$5044))</f>
        <v>6.1</v>
      </c>
      <c r="G1935" s="6" cm="1">
        <f t="array" ref="G1935">COUNT(IF($A$2:$A$5044=E1935,1))</f>
        <v>1</v>
      </c>
    </row>
    <row r="1936" spans="1:7" x14ac:dyDescent="0.3">
      <c r="A1936" t="s">
        <v>9674</v>
      </c>
      <c r="B1936">
        <v>3.3</v>
      </c>
      <c r="E1936" s="6" t="str">
        <v>Conor McMahon</v>
      </c>
      <c r="F1936" s="6" cm="1">
        <f t="array" ref="F1936">AVERAGE(IF($A$2:$A$5044=E1936,$B$2:$B$5044))</f>
        <v>5.7</v>
      </c>
      <c r="G1936" s="6" cm="1">
        <f t="array" ref="G1936">COUNT(IF($A$2:$A$5044=E1936,1))</f>
        <v>1</v>
      </c>
    </row>
    <row r="1937" spans="1:7" x14ac:dyDescent="0.3">
      <c r="A1937" t="s">
        <v>5418</v>
      </c>
      <c r="B1937">
        <v>5.7</v>
      </c>
      <c r="E1937" s="6" t="str">
        <v>Chris Shadley</v>
      </c>
      <c r="F1937" s="6" cm="1">
        <f t="array" ref="F1937">AVERAGE(IF($A$2:$A$5044=E1937,$B$2:$B$5044))</f>
        <v>5.5</v>
      </c>
      <c r="G1937" s="6" cm="1">
        <f t="array" ref="G1937">COUNT(IF($A$2:$A$5044=E1937,1))</f>
        <v>1</v>
      </c>
    </row>
    <row r="1938" spans="1:7" x14ac:dyDescent="0.3">
      <c r="A1938" t="s">
        <v>9687</v>
      </c>
      <c r="B1938">
        <v>3.5</v>
      </c>
      <c r="E1938" s="6" t="str">
        <v>Simon Napier-Bell</v>
      </c>
      <c r="F1938" s="6" cm="1">
        <f t="array" ref="F1938">AVERAGE(IF($A$2:$A$5044=E1938,$B$2:$B$5044))</f>
        <v>7.4</v>
      </c>
      <c r="G1938" s="6" cm="1">
        <f t="array" ref="G1938">COUNT(IF($A$2:$A$5044=E1938,1))</f>
        <v>1</v>
      </c>
    </row>
    <row r="1939" spans="1:7" x14ac:dyDescent="0.3">
      <c r="A1939" t="s">
        <v>3259</v>
      </c>
      <c r="B1939">
        <v>9.3000000000000007</v>
      </c>
      <c r="E1939" s="6" t="str">
        <v>Simon Yin</v>
      </c>
      <c r="F1939" s="6" cm="1">
        <f t="array" ref="F1939">AVERAGE(IF($A$2:$A$5044=E1939,$B$2:$B$5044))</f>
        <v>3.9</v>
      </c>
      <c r="G1939" s="6" cm="1">
        <f t="array" ref="G1939">COUNT(IF($A$2:$A$5044=E1939,1))</f>
        <v>1</v>
      </c>
    </row>
    <row r="1940" spans="1:7" x14ac:dyDescent="0.3">
      <c r="A1940" t="s">
        <v>5930</v>
      </c>
      <c r="B1940">
        <v>4.8</v>
      </c>
      <c r="E1940" s="6" t="str">
        <v>Jeff Crook</v>
      </c>
      <c r="F1940" s="6" cm="1">
        <f t="array" ref="F1940">AVERAGE(IF($A$2:$A$5044=E1940,$B$2:$B$5044))</f>
        <v>4.5999999999999996</v>
      </c>
      <c r="G1940" s="6" cm="1">
        <f t="array" ref="G1940">COUNT(IF($A$2:$A$5044=E1940,1))</f>
        <v>1</v>
      </c>
    </row>
    <row r="1941" spans="1:7" x14ac:dyDescent="0.3">
      <c r="A1941" t="s">
        <v>3494</v>
      </c>
      <c r="B1941">
        <v>6.9</v>
      </c>
      <c r="E1941" s="6" t="str">
        <v>Orson Welles</v>
      </c>
      <c r="F1941" s="6" cm="1">
        <f t="array" ref="F1941">AVERAGE(IF($A$2:$A$5044=E1941,$B$2:$B$5044))</f>
        <v>7.7</v>
      </c>
      <c r="G1941" s="6" cm="1">
        <f t="array" ref="G1941">COUNT(IF($A$2:$A$5044=E1941,1))</f>
        <v>1</v>
      </c>
    </row>
    <row r="1942" spans="1:7" x14ac:dyDescent="0.3">
      <c r="A1942" t="s">
        <v>2037</v>
      </c>
      <c r="B1942">
        <v>6</v>
      </c>
      <c r="E1942" s="6" t="str">
        <v>Dave Payne</v>
      </c>
      <c r="F1942" s="6" cm="1">
        <f t="array" ref="F1942">AVERAGE(IF($A$2:$A$5044=E1942,$B$2:$B$5044))</f>
        <v>4.9000000000000004</v>
      </c>
      <c r="G1942" s="6" cm="1">
        <f t="array" ref="G1942">COUNT(IF($A$2:$A$5044=E1942,1))</f>
        <v>1</v>
      </c>
    </row>
    <row r="1943" spans="1:7" x14ac:dyDescent="0.3">
      <c r="A1943" t="s">
        <v>9710</v>
      </c>
      <c r="B1943">
        <v>7.3</v>
      </c>
      <c r="E1943" s="6" t="str">
        <v>Brad Copeland</v>
      </c>
      <c r="F1943" s="6" cm="1">
        <f t="array" ref="F1943">AVERAGE(IF($A$2:$A$5044=E1943,$B$2:$B$5044))</f>
        <v>6.6</v>
      </c>
      <c r="G1943" s="6" cm="1">
        <f t="array" ref="G1943">COUNT(IF($A$2:$A$5044=E1943,1))</f>
        <v>1</v>
      </c>
    </row>
    <row r="1944" spans="1:7" x14ac:dyDescent="0.3">
      <c r="A1944" t="s">
        <v>9714</v>
      </c>
      <c r="B1944">
        <v>6</v>
      </c>
      <c r="E1944" s="6" t="str">
        <v>Paul Bunnell</v>
      </c>
      <c r="F1944" s="6" cm="1">
        <f t="array" ref="F1944">AVERAGE(IF($A$2:$A$5044=E1944,$B$2:$B$5044))</f>
        <v>5.7</v>
      </c>
      <c r="G1944" s="6" cm="1">
        <f t="array" ref="G1944">COUNT(IF($A$2:$A$5044=E1944,1))</f>
        <v>1</v>
      </c>
    </row>
    <row r="1945" spans="1:7" x14ac:dyDescent="0.3">
      <c r="A1945" t="s">
        <v>9721</v>
      </c>
      <c r="B1945">
        <v>6.6</v>
      </c>
      <c r="E1945" s="6" t="str">
        <v>Phil Morrison</v>
      </c>
      <c r="F1945" s="6" cm="1">
        <f t="array" ref="F1945">AVERAGE(IF($A$2:$A$5044=E1945,$B$2:$B$5044))</f>
        <v>5.6</v>
      </c>
      <c r="G1945" s="6" cm="1">
        <f t="array" ref="G1945">COUNT(IF($A$2:$A$5044=E1945,1))</f>
        <v>1</v>
      </c>
    </row>
    <row r="1946" spans="1:7" x14ac:dyDescent="0.3">
      <c r="A1946" t="s">
        <v>3448</v>
      </c>
      <c r="B1946">
        <v>7.5</v>
      </c>
      <c r="E1946" s="6" t="str">
        <v>Harald Reinl</v>
      </c>
      <c r="F1946" s="6" cm="1">
        <f t="array" ref="F1946">AVERAGE(IF($A$2:$A$5044=E1946,$B$2:$B$5044))</f>
        <v>6</v>
      </c>
      <c r="G1946" s="6" cm="1">
        <f t="array" ref="G1946">COUNT(IF($A$2:$A$5044=E1946,1))</f>
        <v>1</v>
      </c>
    </row>
    <row r="1947" spans="1:7" x14ac:dyDescent="0.3">
      <c r="A1947" t="s">
        <v>5076</v>
      </c>
      <c r="B1947">
        <v>6.9</v>
      </c>
      <c r="E1947" s="6" t="str">
        <v>Tanner Beard</v>
      </c>
      <c r="F1947" s="6" cm="1">
        <f t="array" ref="F1947">AVERAGE(IF($A$2:$A$5044=E1947,$B$2:$B$5044))</f>
        <v>4.4000000000000004</v>
      </c>
      <c r="G1947" s="6" cm="1">
        <f t="array" ref="G1947">COUNT(IF($A$2:$A$5044=E1947,1))</f>
        <v>1</v>
      </c>
    </row>
    <row r="1948" spans="1:7" x14ac:dyDescent="0.3">
      <c r="A1948" t="s">
        <v>9735</v>
      </c>
      <c r="B1948">
        <v>6.8</v>
      </c>
      <c r="E1948" s="6" t="str">
        <v>Scott Dow</v>
      </c>
      <c r="F1948" s="6" cm="1">
        <f t="array" ref="F1948">AVERAGE(IF($A$2:$A$5044=E1948,$B$2:$B$5044))</f>
        <v>3.4</v>
      </c>
      <c r="G1948" s="6" cm="1">
        <f t="array" ref="G1948">COUNT(IF($A$2:$A$5044=E1948,1))</f>
        <v>1</v>
      </c>
    </row>
    <row r="1949" spans="1:7" x14ac:dyDescent="0.3">
      <c r="B1949">
        <v>8.3000000000000007</v>
      </c>
      <c r="E1949" s="6" t="str">
        <v>Derick Martini</v>
      </c>
      <c r="F1949" s="6" cm="1">
        <f t="array" ref="F1949">AVERAGE(IF($A$2:$A$5044=E1949,$B$2:$B$5044))</f>
        <v>4.5</v>
      </c>
      <c r="G1949" s="6" cm="1">
        <f t="array" ref="G1949">COUNT(IF($A$2:$A$5044=E1949,1))</f>
        <v>1</v>
      </c>
    </row>
    <row r="1950" spans="1:7" x14ac:dyDescent="0.3">
      <c r="A1950" t="s">
        <v>7635</v>
      </c>
      <c r="B1950">
        <v>6.3</v>
      </c>
      <c r="E1950" s="6" t="str">
        <v>Jerry Dugan</v>
      </c>
      <c r="F1950" s="6" cm="1">
        <f t="array" ref="F1950">AVERAGE(IF($A$2:$A$5044=E1950,$B$2:$B$5044))</f>
        <v>3.4</v>
      </c>
      <c r="G1950" s="6" cm="1">
        <f t="array" ref="G1950">COUNT(IF($A$2:$A$5044=E1950,1))</f>
        <v>1</v>
      </c>
    </row>
    <row r="1951" spans="1:7" x14ac:dyDescent="0.3">
      <c r="A1951" t="s">
        <v>9748</v>
      </c>
      <c r="B1951">
        <v>6.4</v>
      </c>
      <c r="E1951" s="6" t="str">
        <v>Tim Hunter</v>
      </c>
      <c r="F1951" s="6" cm="1">
        <f t="array" ref="F1951">AVERAGE(IF($A$2:$A$5044=E1951,$B$2:$B$5044))</f>
        <v>7.1</v>
      </c>
      <c r="G1951" s="6" cm="1">
        <f t="array" ref="G1951">COUNT(IF($A$2:$A$5044=E1951,1))</f>
        <v>1</v>
      </c>
    </row>
    <row r="1952" spans="1:7" x14ac:dyDescent="0.3">
      <c r="A1952" t="s">
        <v>9753</v>
      </c>
      <c r="B1952">
        <v>5.6</v>
      </c>
      <c r="E1952" s="6" t="str">
        <v>Richard Ayoade</v>
      </c>
      <c r="F1952" s="6" cm="1">
        <f t="array" ref="F1952">AVERAGE(IF($A$2:$A$5044=E1952,$B$2:$B$5044))</f>
        <v>7.3</v>
      </c>
      <c r="G1952" s="6" cm="1">
        <f t="array" ref="G1952">COUNT(IF($A$2:$A$5044=E1952,1))</f>
        <v>1</v>
      </c>
    </row>
    <row r="1953" spans="1:7" x14ac:dyDescent="0.3">
      <c r="A1953" t="s">
        <v>9758</v>
      </c>
      <c r="B1953">
        <v>6.3</v>
      </c>
      <c r="E1953" s="6" t="str">
        <v>Jehane Noujaim</v>
      </c>
      <c r="F1953" s="6" cm="1">
        <f t="array" ref="F1953">AVERAGE(IF($A$2:$A$5044=E1953,$B$2:$B$5044))</f>
        <v>8.1</v>
      </c>
      <c r="G1953" s="6" cm="1">
        <f t="array" ref="G1953">COUNT(IF($A$2:$A$5044=E1953,1))</f>
        <v>1</v>
      </c>
    </row>
    <row r="1954" spans="1:7" x14ac:dyDescent="0.3">
      <c r="A1954" t="s">
        <v>7076</v>
      </c>
      <c r="B1954">
        <v>7.3</v>
      </c>
      <c r="E1954" s="6" t="str">
        <v>Pascal Arnold</v>
      </c>
      <c r="F1954" s="6" cm="1">
        <f t="array" ref="F1954">AVERAGE(IF($A$2:$A$5044=E1954,$B$2:$B$5044))</f>
        <v>5.8</v>
      </c>
      <c r="G1954" s="6" cm="1">
        <f t="array" ref="G1954">COUNT(IF($A$2:$A$5044=E1954,1))</f>
        <v>1</v>
      </c>
    </row>
    <row r="1955" spans="1:7" x14ac:dyDescent="0.3">
      <c r="A1955" t="s">
        <v>9767</v>
      </c>
      <c r="B1955">
        <v>6.6</v>
      </c>
      <c r="E1955" s="6" t="str">
        <v>Remo</v>
      </c>
      <c r="F1955" s="6" cm="1">
        <f t="array" ref="F1955">AVERAGE(IF($A$2:$A$5044=E1955,$B$2:$B$5044))</f>
        <v>6.4</v>
      </c>
      <c r="G1955" s="6" cm="1">
        <f t="array" ref="G1955">COUNT(IF($A$2:$A$5044=E1955,1))</f>
        <v>1</v>
      </c>
    </row>
    <row r="1956" spans="1:7" x14ac:dyDescent="0.3">
      <c r="A1956" t="s">
        <v>9773</v>
      </c>
      <c r="B1956">
        <v>4.5999999999999996</v>
      </c>
      <c r="E1956" s="6" t="str">
        <v>John Laing</v>
      </c>
      <c r="F1956" s="6" cm="1">
        <f t="array" ref="F1956">AVERAGE(IF($A$2:$A$5044=E1956,$B$2:$B$5044))</f>
        <v>6.3</v>
      </c>
      <c r="G1956" s="6" cm="1">
        <f t="array" ref="G1956">COUNT(IF($A$2:$A$5044=E1956,1))</f>
        <v>1</v>
      </c>
    </row>
    <row r="1957" spans="1:7" x14ac:dyDescent="0.3">
      <c r="A1957" t="s">
        <v>969</v>
      </c>
      <c r="B1957">
        <v>5.0999999999999996</v>
      </c>
      <c r="E1957" s="6" t="str">
        <v>Jamal Hill</v>
      </c>
      <c r="F1957" s="6" cm="1">
        <f t="array" ref="F1957">AVERAGE(IF($A$2:$A$5044=E1957,$B$2:$B$5044))</f>
        <v>7.2</v>
      </c>
      <c r="G1957" s="6" cm="1">
        <f t="array" ref="G1957">COUNT(IF($A$2:$A$5044=E1957,1))</f>
        <v>1</v>
      </c>
    </row>
    <row r="1958" spans="1:7" x14ac:dyDescent="0.3">
      <c r="A1958" t="s">
        <v>9785</v>
      </c>
      <c r="B1958">
        <v>5.6</v>
      </c>
      <c r="E1958" s="6" t="str">
        <v>Daniel Stamm</v>
      </c>
      <c r="F1958" s="6" cm="1">
        <f t="array" ref="F1958">AVERAGE(IF($A$2:$A$5044=E1958,$B$2:$B$5044))</f>
        <v>5.6</v>
      </c>
      <c r="G1958" s="6" cm="1">
        <f t="array" ref="G1958">COUNT(IF($A$2:$A$5044=E1958,1))</f>
        <v>1</v>
      </c>
    </row>
    <row r="1959" spans="1:7" x14ac:dyDescent="0.3">
      <c r="A1959" t="s">
        <v>9789</v>
      </c>
      <c r="B1959">
        <v>5.3</v>
      </c>
      <c r="E1959" s="6" t="str">
        <v>Carlos Carrera</v>
      </c>
      <c r="F1959" s="6" cm="1">
        <f t="array" ref="F1959">AVERAGE(IF($A$2:$A$5044=E1959,$B$2:$B$5044))</f>
        <v>6.8</v>
      </c>
      <c r="G1959" s="6" cm="1">
        <f t="array" ref="G1959">COUNT(IF($A$2:$A$5044=E1959,1))</f>
        <v>1</v>
      </c>
    </row>
    <row r="1960" spans="1:7" x14ac:dyDescent="0.3">
      <c r="A1960" t="s">
        <v>9796</v>
      </c>
      <c r="B1960">
        <v>7.5</v>
      </c>
      <c r="E1960" s="6" t="str">
        <v>Benh Zeitlin</v>
      </c>
      <c r="F1960" s="6" cm="1">
        <f t="array" ref="F1960">AVERAGE(IF($A$2:$A$5044=E1960,$B$2:$B$5044))</f>
        <v>7.3</v>
      </c>
      <c r="G1960" s="6" cm="1">
        <f t="array" ref="G1960">COUNT(IF($A$2:$A$5044=E1960,1))</f>
        <v>1</v>
      </c>
    </row>
    <row r="1961" spans="1:7" x14ac:dyDescent="0.3">
      <c r="A1961" t="s">
        <v>9802</v>
      </c>
      <c r="B1961">
        <v>5.6</v>
      </c>
      <c r="E1961" s="6" t="str">
        <v>J. Lee Thompson</v>
      </c>
      <c r="F1961" s="6" cm="1">
        <f t="array" ref="F1961">AVERAGE(IF($A$2:$A$5044=E1961,$B$2:$B$5044))</f>
        <v>5.8</v>
      </c>
      <c r="G1961" s="6" cm="1">
        <f t="array" ref="G1961">COUNT(IF($A$2:$A$5044=E1961,1))</f>
        <v>2</v>
      </c>
    </row>
    <row r="1962" spans="1:7" x14ac:dyDescent="0.3">
      <c r="A1962" t="s">
        <v>9807</v>
      </c>
      <c r="B1962">
        <v>5.9</v>
      </c>
      <c r="E1962" s="6" t="str">
        <v>Maggie Greenwald</v>
      </c>
      <c r="F1962" s="6" cm="1">
        <f t="array" ref="F1962">AVERAGE(IF($A$2:$A$5044=E1962,$B$2:$B$5044))</f>
        <v>7.3</v>
      </c>
      <c r="G1962" s="6" cm="1">
        <f t="array" ref="G1962">COUNT(IF($A$2:$A$5044=E1962,1))</f>
        <v>1</v>
      </c>
    </row>
    <row r="1963" spans="1:7" x14ac:dyDescent="0.3">
      <c r="A1963" t="s">
        <v>9813</v>
      </c>
      <c r="B1963">
        <v>4.7</v>
      </c>
      <c r="E1963" s="6" t="str">
        <v>Vera Farmiga</v>
      </c>
      <c r="F1963" s="6" cm="1">
        <f t="array" ref="F1963">AVERAGE(IF($A$2:$A$5044=E1963,$B$2:$B$5044))</f>
        <v>6.3</v>
      </c>
      <c r="G1963" s="6" cm="1">
        <f t="array" ref="G1963">COUNT(IF($A$2:$A$5044=E1963,1))</f>
        <v>1</v>
      </c>
    </row>
    <row r="1964" spans="1:7" x14ac:dyDescent="0.3">
      <c r="A1964" t="s">
        <v>6308</v>
      </c>
      <c r="B1964">
        <v>4.8</v>
      </c>
      <c r="E1964" s="6" t="str">
        <v>Vijay Chandar</v>
      </c>
      <c r="F1964" s="6" cm="1">
        <f t="array" ref="F1964">AVERAGE(IF($A$2:$A$5044=E1964,$B$2:$B$5044))</f>
        <v>5.0999999999999996</v>
      </c>
      <c r="G1964" s="6" cm="1">
        <f t="array" ref="G1964">COUNT(IF($A$2:$A$5044=E1964,1))</f>
        <v>1</v>
      </c>
    </row>
    <row r="1965" spans="1:7" x14ac:dyDescent="0.3">
      <c r="A1965" t="s">
        <v>7427</v>
      </c>
      <c r="B1965">
        <v>6.8</v>
      </c>
      <c r="E1965" s="6" t="str">
        <v>Jonathan Wacks</v>
      </c>
      <c r="F1965" s="6" cm="1">
        <f t="array" ref="F1965">AVERAGE(IF($A$2:$A$5044=E1965,$B$2:$B$5044))</f>
        <v>6.1</v>
      </c>
      <c r="G1965" s="6" cm="1">
        <f t="array" ref="G1965">COUNT(IF($A$2:$A$5044=E1965,1))</f>
        <v>1</v>
      </c>
    </row>
    <row r="1966" spans="1:7" x14ac:dyDescent="0.3">
      <c r="A1966" t="s">
        <v>9828</v>
      </c>
      <c r="B1966">
        <v>5.4</v>
      </c>
      <c r="E1966" s="6" t="str">
        <v>Khyentse Norbu</v>
      </c>
      <c r="F1966" s="6" cm="1">
        <f t="array" ref="F1966">AVERAGE(IF($A$2:$A$5044=E1966,$B$2:$B$5044))</f>
        <v>7.5</v>
      </c>
      <c r="G1966" s="6" cm="1">
        <f t="array" ref="G1966">COUNT(IF($A$2:$A$5044=E1966,1))</f>
        <v>1</v>
      </c>
    </row>
    <row r="1967" spans="1:7" x14ac:dyDescent="0.3">
      <c r="A1967" t="s">
        <v>9834</v>
      </c>
      <c r="B1967">
        <v>5.0999999999999996</v>
      </c>
      <c r="E1967" s="6" t="str">
        <v>Tony Krantz</v>
      </c>
      <c r="F1967" s="6" cm="1">
        <f t="array" ref="F1967">AVERAGE(IF($A$2:$A$5044=E1967,$B$2:$B$5044))</f>
        <v>5.3</v>
      </c>
      <c r="G1967" s="6" cm="1">
        <f t="array" ref="G1967">COUNT(IF($A$2:$A$5044=E1967,1))</f>
        <v>1</v>
      </c>
    </row>
    <row r="1968" spans="1:7" x14ac:dyDescent="0.3">
      <c r="A1968" t="s">
        <v>5081</v>
      </c>
      <c r="B1968">
        <v>7</v>
      </c>
      <c r="E1968" s="6" t="str">
        <v>Mitchell Altieri</v>
      </c>
      <c r="F1968" s="6" cm="1">
        <f t="array" ref="F1968">AVERAGE(IF($A$2:$A$5044=E1968,$B$2:$B$5044))</f>
        <v>8.6999999999999993</v>
      </c>
      <c r="G1968" s="6" cm="1">
        <f t="array" ref="G1968">COUNT(IF($A$2:$A$5044=E1968,1))</f>
        <v>1</v>
      </c>
    </row>
    <row r="1969" spans="1:7" x14ac:dyDescent="0.3">
      <c r="A1969" t="s">
        <v>4728</v>
      </c>
      <c r="B1969">
        <v>6.7</v>
      </c>
      <c r="E1969" s="6" t="str">
        <v>W.D. Hogan</v>
      </c>
      <c r="F1969" s="6" cm="1">
        <f t="array" ref="F1969">AVERAGE(IF($A$2:$A$5044=E1969,$B$2:$B$5044))</f>
        <v>3.4</v>
      </c>
      <c r="G1969" s="6" cm="1">
        <f t="array" ref="G1969">COUNT(IF($A$2:$A$5044=E1969,1))</f>
        <v>1</v>
      </c>
    </row>
    <row r="1970" spans="1:7" x14ac:dyDescent="0.3">
      <c r="A1970" t="s">
        <v>5861</v>
      </c>
      <c r="B1970">
        <v>4</v>
      </c>
      <c r="E1970" s="6" t="str">
        <v>Corey Grant</v>
      </c>
      <c r="F1970" s="6" cm="1">
        <f t="array" ref="F1970">AVERAGE(IF($A$2:$A$5044=E1970,$B$2:$B$5044))</f>
        <v>5.4</v>
      </c>
      <c r="G1970" s="6" cm="1">
        <f t="array" ref="G1970">COUNT(IF($A$2:$A$5044=E1970,1))</f>
        <v>1</v>
      </c>
    </row>
    <row r="1971" spans="1:7" x14ac:dyDescent="0.3">
      <c r="A1971" t="s">
        <v>4704</v>
      </c>
      <c r="B1971">
        <v>7.3</v>
      </c>
      <c r="E1971" s="6" t="str">
        <v>Lucky McKee</v>
      </c>
      <c r="F1971" s="6" cm="1">
        <f t="array" ref="F1971">AVERAGE(IF($A$2:$A$5044=E1971,$B$2:$B$5044))</f>
        <v>6.7</v>
      </c>
      <c r="G1971" s="6" cm="1">
        <f t="array" ref="G1971">COUNT(IF($A$2:$A$5044=E1971,1))</f>
        <v>1</v>
      </c>
    </row>
    <row r="1972" spans="1:7" x14ac:dyDescent="0.3">
      <c r="A1972" t="s">
        <v>2698</v>
      </c>
      <c r="B1972">
        <v>6.8</v>
      </c>
      <c r="E1972" s="6" t="str">
        <v>Richard Boddington</v>
      </c>
      <c r="F1972" s="6" cm="1">
        <f t="array" ref="F1972">AVERAGE(IF($A$2:$A$5044=E1972,$B$2:$B$5044))</f>
        <v>4.7</v>
      </c>
      <c r="G1972" s="6" cm="1">
        <f t="array" ref="G1972">COUNT(IF($A$2:$A$5044=E1972,1))</f>
        <v>1</v>
      </c>
    </row>
    <row r="1973" spans="1:7" x14ac:dyDescent="0.3">
      <c r="A1973" t="s">
        <v>7404</v>
      </c>
      <c r="B1973">
        <v>6.1</v>
      </c>
      <c r="E1973" s="6" t="str">
        <v>David Hunt</v>
      </c>
      <c r="F1973" s="6" cm="1">
        <f t="array" ref="F1973">AVERAGE(IF($A$2:$A$5044=E1973,$B$2:$B$5044))</f>
        <v>6.3</v>
      </c>
      <c r="G1973" s="6" cm="1">
        <f t="array" ref="G1973">COUNT(IF($A$2:$A$5044=E1973,1))</f>
        <v>1</v>
      </c>
    </row>
    <row r="1974" spans="1:7" x14ac:dyDescent="0.3">
      <c r="B1974">
        <v>7.2</v>
      </c>
      <c r="E1974" s="6" t="str">
        <v>Steven R. Monroe</v>
      </c>
      <c r="F1974" s="6" cm="1">
        <f t="array" ref="F1974">AVERAGE(IF($A$2:$A$5044=E1974,$B$2:$B$5044))</f>
        <v>6.3</v>
      </c>
      <c r="G1974" s="6" cm="1">
        <f t="array" ref="G1974">COUNT(IF($A$2:$A$5044=E1974,1))</f>
        <v>1</v>
      </c>
    </row>
    <row r="1975" spans="1:7" x14ac:dyDescent="0.3">
      <c r="A1975" t="s">
        <v>4041</v>
      </c>
      <c r="B1975">
        <v>7</v>
      </c>
      <c r="E1975" s="6" t="str">
        <v>Mark Illsley</v>
      </c>
      <c r="F1975" s="6" cm="1">
        <f t="array" ref="F1975">AVERAGE(IF($A$2:$A$5044=E1975,$B$2:$B$5044))</f>
        <v>6.3</v>
      </c>
      <c r="G1975" s="6" cm="1">
        <f t="array" ref="G1975">COUNT(IF($A$2:$A$5044=E1975,1))</f>
        <v>1</v>
      </c>
    </row>
    <row r="1976" spans="1:7" x14ac:dyDescent="0.3">
      <c r="A1976" t="s">
        <v>6148</v>
      </c>
      <c r="B1976">
        <v>7.1</v>
      </c>
      <c r="E1976" s="6" t="str">
        <v>Ritesh Batra</v>
      </c>
      <c r="F1976" s="6" cm="1">
        <f t="array" ref="F1976">AVERAGE(IF($A$2:$A$5044=E1976,$B$2:$B$5044))</f>
        <v>7.8</v>
      </c>
      <c r="G1976" s="6" cm="1">
        <f t="array" ref="G1976">COUNT(IF($A$2:$A$5044=E1976,1))</f>
        <v>1</v>
      </c>
    </row>
    <row r="1977" spans="1:7" x14ac:dyDescent="0.3">
      <c r="A1977" t="s">
        <v>9878</v>
      </c>
      <c r="B1977">
        <v>6.9</v>
      </c>
      <c r="E1977" s="6" t="str">
        <v>Sally Potter</v>
      </c>
      <c r="F1977" s="6" cm="1">
        <f t="array" ref="F1977">AVERAGE(IF($A$2:$A$5044=E1977,$B$2:$B$5044))</f>
        <v>6.9</v>
      </c>
      <c r="G1977" s="6" cm="1">
        <f t="array" ref="G1977">COUNT(IF($A$2:$A$5044=E1977,1))</f>
        <v>1</v>
      </c>
    </row>
    <row r="1978" spans="1:7" x14ac:dyDescent="0.3">
      <c r="A1978" t="s">
        <v>5367</v>
      </c>
      <c r="B1978">
        <v>7.3</v>
      </c>
      <c r="E1978" s="6" t="str">
        <v>Brad J. Silverman</v>
      </c>
      <c r="F1978" s="6" cm="1">
        <f t="array" ref="F1978">AVERAGE(IF($A$2:$A$5044=E1978,$B$2:$B$5044))</f>
        <v>6.1</v>
      </c>
      <c r="G1978" s="6" cm="1">
        <f t="array" ref="G1978">COUNT(IF($A$2:$A$5044=E1978,1))</f>
        <v>1</v>
      </c>
    </row>
    <row r="1979" spans="1:7" x14ac:dyDescent="0.3">
      <c r="A1979" t="s">
        <v>9889</v>
      </c>
      <c r="B1979">
        <v>6.3</v>
      </c>
      <c r="E1979" s="6" t="str">
        <v>Dave Meyers</v>
      </c>
      <c r="F1979" s="6" cm="1">
        <f t="array" ref="F1979">AVERAGE(IF($A$2:$A$5044=E1979,$B$2:$B$5044))</f>
        <v>4.3</v>
      </c>
      <c r="G1979" s="6" cm="1">
        <f t="array" ref="G1979">COUNT(IF($A$2:$A$5044=E1979,1))</f>
        <v>1</v>
      </c>
    </row>
    <row r="1980" spans="1:7" x14ac:dyDescent="0.3">
      <c r="A1980" t="s">
        <v>8565</v>
      </c>
      <c r="B1980">
        <v>8.1999999999999993</v>
      </c>
      <c r="E1980" s="6" t="str">
        <v>David M. Matthews</v>
      </c>
      <c r="F1980" s="6" cm="1">
        <f t="array" ref="F1980">AVERAGE(IF($A$2:$A$5044=E1980,$B$2:$B$5044))</f>
        <v>3.5</v>
      </c>
      <c r="G1980" s="6" cm="1">
        <f t="array" ref="G1980">COUNT(IF($A$2:$A$5044=E1980,1))</f>
        <v>1</v>
      </c>
    </row>
    <row r="1981" spans="1:7" x14ac:dyDescent="0.3">
      <c r="A1981" t="s">
        <v>5050</v>
      </c>
      <c r="B1981">
        <v>7.1</v>
      </c>
      <c r="E1981" s="6" t="str">
        <v>Nadine Labaki</v>
      </c>
      <c r="F1981" s="6" cm="1">
        <f t="array" ref="F1981">AVERAGE(IF($A$2:$A$5044=E1981,$B$2:$B$5044))</f>
        <v>7.2</v>
      </c>
      <c r="G1981" s="6" cm="1">
        <f t="array" ref="G1981">COUNT(IF($A$2:$A$5044=E1981,1))</f>
        <v>1</v>
      </c>
    </row>
    <row r="1982" spans="1:7" x14ac:dyDescent="0.3">
      <c r="A1982" t="s">
        <v>4782</v>
      </c>
      <c r="B1982">
        <v>7.7</v>
      </c>
      <c r="E1982" s="6" t="str">
        <v>LluÃ­s QuÃ­lez</v>
      </c>
      <c r="F1982" s="6" cm="1">
        <f t="array" ref="F1982">AVERAGE(IF($A$2:$A$5044=E1982,$B$2:$B$5044))</f>
        <v>4.7</v>
      </c>
      <c r="G1982" s="6" cm="1">
        <f t="array" ref="G1982">COUNT(IF($A$2:$A$5044=E1982,1))</f>
        <v>1</v>
      </c>
    </row>
    <row r="1983" spans="1:7" x14ac:dyDescent="0.3">
      <c r="A1983" t="s">
        <v>8417</v>
      </c>
      <c r="B1983">
        <v>6.5</v>
      </c>
      <c r="E1983" s="6" t="str">
        <v>Eytan Fox</v>
      </c>
      <c r="F1983" s="6" cm="1">
        <f t="array" ref="F1983">AVERAGE(IF($A$2:$A$5044=E1983,$B$2:$B$5044))</f>
        <v>7.3</v>
      </c>
      <c r="G1983" s="6" cm="1">
        <f t="array" ref="G1983">COUNT(IF($A$2:$A$5044=E1983,1))</f>
        <v>1</v>
      </c>
    </row>
    <row r="1984" spans="1:7" x14ac:dyDescent="0.3">
      <c r="A1984" t="s">
        <v>5188</v>
      </c>
      <c r="B1984">
        <v>4.9000000000000004</v>
      </c>
      <c r="E1984" s="6" t="str">
        <v>Romesh Sharma</v>
      </c>
      <c r="F1984" s="6" cm="1">
        <f t="array" ref="F1984">AVERAGE(IF($A$2:$A$5044=E1984,$B$2:$B$5044))</f>
        <v>5.0999999999999996</v>
      </c>
      <c r="G1984" s="6" cm="1">
        <f t="array" ref="G1984">COUNT(IF($A$2:$A$5044=E1984,1))</f>
        <v>1</v>
      </c>
    </row>
    <row r="1985" spans="1:7" x14ac:dyDescent="0.3">
      <c r="A1985" t="s">
        <v>9914</v>
      </c>
      <c r="B1985">
        <v>6.4</v>
      </c>
      <c r="E1985" s="6" t="str">
        <v>FranÃ§ois Truffaut</v>
      </c>
      <c r="F1985" s="6" cm="1">
        <f t="array" ref="F1985">AVERAGE(IF($A$2:$A$5044=E1985,$B$2:$B$5044))</f>
        <v>7.2</v>
      </c>
      <c r="G1985" s="6" cm="1">
        <f t="array" ref="G1985">COUNT(IF($A$2:$A$5044=E1985,1))</f>
        <v>1</v>
      </c>
    </row>
    <row r="1986" spans="1:7" x14ac:dyDescent="0.3">
      <c r="A1986" t="s">
        <v>9921</v>
      </c>
      <c r="B1986">
        <v>5.9</v>
      </c>
      <c r="E1986" s="6" t="str">
        <v>Adam Goldberg</v>
      </c>
      <c r="F1986" s="6" cm="1">
        <f t="array" ref="F1986">AVERAGE(IF($A$2:$A$5044=E1986,$B$2:$B$5044))</f>
        <v>5.4</v>
      </c>
      <c r="G1986" s="6" cm="1">
        <f t="array" ref="G1986">COUNT(IF($A$2:$A$5044=E1986,1))</f>
        <v>1</v>
      </c>
    </row>
    <row r="1987" spans="1:7" x14ac:dyDescent="0.3">
      <c r="A1987" t="s">
        <v>9927</v>
      </c>
      <c r="B1987">
        <v>6.2</v>
      </c>
      <c r="E1987" s="6" t="str">
        <v>Travis Zariwny</v>
      </c>
      <c r="F1987" s="6" cm="1">
        <f t="array" ref="F1987">AVERAGE(IF($A$2:$A$5044=E1987,$B$2:$B$5044))</f>
        <v>3.7</v>
      </c>
      <c r="G1987" s="6" cm="1">
        <f t="array" ref="G1987">COUNT(IF($A$2:$A$5044=E1987,1))</f>
        <v>1</v>
      </c>
    </row>
    <row r="1988" spans="1:7" x14ac:dyDescent="0.3">
      <c r="A1988" t="s">
        <v>4351</v>
      </c>
      <c r="B1988">
        <v>5.8</v>
      </c>
      <c r="E1988" s="6" t="str">
        <v>Adrienne Shelly</v>
      </c>
      <c r="F1988" s="6" cm="1">
        <f t="array" ref="F1988">AVERAGE(IF($A$2:$A$5044=E1988,$B$2:$B$5044))</f>
        <v>7.1</v>
      </c>
      <c r="G1988" s="6" cm="1">
        <f t="array" ref="G1988">COUNT(IF($A$2:$A$5044=E1988,1))</f>
        <v>1</v>
      </c>
    </row>
    <row r="1989" spans="1:7" x14ac:dyDescent="0.3">
      <c r="A1989" t="s">
        <v>7635</v>
      </c>
      <c r="B1989">
        <v>6.7</v>
      </c>
      <c r="E1989" s="6" t="str">
        <v>Newt Arnold</v>
      </c>
      <c r="F1989" s="6" cm="1">
        <f t="array" ref="F1989">AVERAGE(IF($A$2:$A$5044=E1989,$B$2:$B$5044))</f>
        <v>6.8</v>
      </c>
      <c r="G1989" s="6" cm="1">
        <f t="array" ref="G1989">COUNT(IF($A$2:$A$5044=E1989,1))</f>
        <v>1</v>
      </c>
    </row>
    <row r="1990" spans="1:7" x14ac:dyDescent="0.3">
      <c r="A1990" t="s">
        <v>9940</v>
      </c>
      <c r="B1990">
        <v>5.9</v>
      </c>
      <c r="E1990" s="6" t="str">
        <v>Alex Cox</v>
      </c>
      <c r="F1990" s="6" cm="1">
        <f t="array" ref="F1990">AVERAGE(IF($A$2:$A$5044=E1990,$B$2:$B$5044))</f>
        <v>6.9</v>
      </c>
      <c r="G1990" s="6" cm="1">
        <f t="array" ref="G1990">COUNT(IF($A$2:$A$5044=E1990,1))</f>
        <v>1</v>
      </c>
    </row>
    <row r="1991" spans="1:7" x14ac:dyDescent="0.3">
      <c r="A1991" t="s">
        <v>9947</v>
      </c>
      <c r="B1991">
        <v>7.3</v>
      </c>
      <c r="E1991" s="6" t="str">
        <v>FabiÃ¡n Bielinsky</v>
      </c>
      <c r="F1991" s="6" cm="1">
        <f t="array" ref="F1991">AVERAGE(IF($A$2:$A$5044=E1991,$B$2:$B$5044))</f>
        <v>7.9</v>
      </c>
      <c r="G1991" s="6" cm="1">
        <f t="array" ref="G1991">COUNT(IF($A$2:$A$5044=E1991,1))</f>
        <v>1</v>
      </c>
    </row>
    <row r="1992" spans="1:7" x14ac:dyDescent="0.3">
      <c r="A1992" t="s">
        <v>9951</v>
      </c>
      <c r="B1992">
        <v>4.8</v>
      </c>
      <c r="E1992" s="6" t="str">
        <v>Dror Moreh</v>
      </c>
      <c r="F1992" s="6" cm="1">
        <f t="array" ref="F1992">AVERAGE(IF($A$2:$A$5044=E1992,$B$2:$B$5044))</f>
        <v>7.6</v>
      </c>
      <c r="G1992" s="6" cm="1">
        <f t="array" ref="G1992">COUNT(IF($A$2:$A$5044=E1992,1))</f>
        <v>1</v>
      </c>
    </row>
    <row r="1993" spans="1:7" x14ac:dyDescent="0.3">
      <c r="A1993" t="s">
        <v>9957</v>
      </c>
      <c r="B1993">
        <v>4.0999999999999996</v>
      </c>
      <c r="E1993" s="6" t="str">
        <v>Rebecca Miller</v>
      </c>
      <c r="F1993" s="6" cm="1">
        <f t="array" ref="F1993">AVERAGE(IF($A$2:$A$5044=E1993,$B$2:$B$5044))</f>
        <v>6.7</v>
      </c>
      <c r="G1993" s="6" cm="1">
        <f t="array" ref="G1993">COUNT(IF($A$2:$A$5044=E1993,1))</f>
        <v>1</v>
      </c>
    </row>
    <row r="1994" spans="1:7" x14ac:dyDescent="0.3">
      <c r="A1994" t="s">
        <v>8092</v>
      </c>
      <c r="B1994">
        <v>4.9000000000000004</v>
      </c>
      <c r="E1994" s="6" t="str">
        <v>Maggie Carey</v>
      </c>
      <c r="F1994" s="6" cm="1">
        <f t="array" ref="F1994">AVERAGE(IF($A$2:$A$5044=E1994,$B$2:$B$5044))</f>
        <v>5.8</v>
      </c>
      <c r="G1994" s="6" cm="1">
        <f t="array" ref="G1994">COUNT(IF($A$2:$A$5044=E1994,1))</f>
        <v>1</v>
      </c>
    </row>
    <row r="1995" spans="1:7" x14ac:dyDescent="0.3">
      <c r="A1995" t="s">
        <v>1489</v>
      </c>
      <c r="B1995">
        <v>7.9</v>
      </c>
      <c r="E1995" s="6" t="str">
        <v>Henry Bean</v>
      </c>
      <c r="F1995" s="6" cm="1">
        <f t="array" ref="F1995">AVERAGE(IF($A$2:$A$5044=E1995,$B$2:$B$5044))</f>
        <v>7.2</v>
      </c>
      <c r="G1995" s="6" cm="1">
        <f t="array" ref="G1995">COUNT(IF($A$2:$A$5044=E1995,1))</f>
        <v>1</v>
      </c>
    </row>
    <row r="1996" spans="1:7" x14ac:dyDescent="0.3">
      <c r="A1996" t="s">
        <v>5861</v>
      </c>
      <c r="B1996">
        <v>5.6</v>
      </c>
      <c r="E1996" s="6" t="str">
        <v>Simeon Rice</v>
      </c>
      <c r="F1996" s="6" cm="1">
        <f t="array" ref="F1996">AVERAGE(IF($A$2:$A$5044=E1996,$B$2:$B$5044))</f>
        <v>5.5</v>
      </c>
      <c r="G1996" s="6" cm="1">
        <f t="array" ref="G1996">COUNT(IF($A$2:$A$5044=E1996,1))</f>
        <v>1</v>
      </c>
    </row>
    <row r="1997" spans="1:7" x14ac:dyDescent="0.3">
      <c r="A1997" t="s">
        <v>9970</v>
      </c>
      <c r="B1997">
        <v>5.2</v>
      </c>
      <c r="E1997" s="6" t="str">
        <v>Jeff Garlin</v>
      </c>
      <c r="F1997" s="6" cm="1">
        <f t="array" ref="F1997">AVERAGE(IF($A$2:$A$5044=E1997,$B$2:$B$5044))</f>
        <v>6.2</v>
      </c>
      <c r="G1997" s="6" cm="1">
        <f t="array" ref="G1997">COUNT(IF($A$2:$A$5044=E1997,1))</f>
        <v>1</v>
      </c>
    </row>
    <row r="1998" spans="1:7" x14ac:dyDescent="0.3">
      <c r="A1998" t="s">
        <v>9974</v>
      </c>
      <c r="B1998">
        <v>4.0999999999999996</v>
      </c>
      <c r="E1998" s="6" t="str">
        <v>Qasim Basir</v>
      </c>
      <c r="F1998" s="6" cm="1">
        <f t="array" ref="F1998">AVERAGE(IF($A$2:$A$5044=E1998,$B$2:$B$5044))</f>
        <v>6.7</v>
      </c>
      <c r="G1998" s="6" cm="1">
        <f t="array" ref="G1998">COUNT(IF($A$2:$A$5044=E1998,1))</f>
        <v>1</v>
      </c>
    </row>
    <row r="1999" spans="1:7" x14ac:dyDescent="0.3">
      <c r="A1999" t="s">
        <v>9362</v>
      </c>
      <c r="B1999">
        <v>6.6</v>
      </c>
      <c r="E1999" s="6" t="str">
        <v>Adam Green</v>
      </c>
      <c r="F1999" s="6" cm="1">
        <f t="array" ref="F1999">AVERAGE(IF($A$2:$A$5044=E1999,$B$2:$B$5044))</f>
        <v>5.7</v>
      </c>
      <c r="G1999" s="6" cm="1">
        <f t="array" ref="G1999">COUNT(IF($A$2:$A$5044=E1999,1))</f>
        <v>1</v>
      </c>
    </row>
    <row r="2000" spans="1:7" x14ac:dyDescent="0.3">
      <c r="A2000" t="s">
        <v>4408</v>
      </c>
      <c r="B2000">
        <v>2.9</v>
      </c>
      <c r="E2000" s="6" t="str">
        <v>Charles Chaplin</v>
      </c>
      <c r="F2000" s="6" cm="1">
        <f t="array" ref="F2000">AVERAGE(IF($A$2:$A$5044=E2000,$B$2:$B$5044))</f>
        <v>8.6</v>
      </c>
      <c r="G2000" s="6" cm="1">
        <f t="array" ref="G2000">COUNT(IF($A$2:$A$5044=E2000,1))</f>
        <v>1</v>
      </c>
    </row>
    <row r="2001" spans="1:7" x14ac:dyDescent="0.3">
      <c r="A2001" t="s">
        <v>3817</v>
      </c>
      <c r="B2001">
        <v>7.2</v>
      </c>
      <c r="E2001" s="6" t="str">
        <v>Pete Jones</v>
      </c>
      <c r="F2001" s="6" cm="1">
        <f t="array" ref="F2001">AVERAGE(IF($A$2:$A$5044=E2001,$B$2:$B$5044))</f>
        <v>6.5</v>
      </c>
      <c r="G2001" s="6" cm="1">
        <f t="array" ref="G2001">COUNT(IF($A$2:$A$5044=E2001,1))</f>
        <v>1</v>
      </c>
    </row>
    <row r="2002" spans="1:7" x14ac:dyDescent="0.3">
      <c r="A2002" t="s">
        <v>8638</v>
      </c>
      <c r="B2002">
        <v>6.5</v>
      </c>
      <c r="E2002" s="6" t="str">
        <v>Bruce Campbell</v>
      </c>
      <c r="F2002" s="6" cm="1">
        <f t="array" ref="F2002">AVERAGE(IF($A$2:$A$5044=E2002,$B$2:$B$5044))</f>
        <v>6.3</v>
      </c>
      <c r="G2002" s="6" cm="1">
        <f t="array" ref="G2002">COUNT(IF($A$2:$A$5044=E2002,1))</f>
        <v>1</v>
      </c>
    </row>
    <row r="2003" spans="1:7" x14ac:dyDescent="0.3">
      <c r="A2003" t="s">
        <v>146</v>
      </c>
      <c r="B2003">
        <v>6.8</v>
      </c>
      <c r="E2003" s="6" t="str">
        <v>Adam Carolla</v>
      </c>
      <c r="F2003" s="6" cm="1">
        <f t="array" ref="F2003">AVERAGE(IF($A$2:$A$5044=E2003,$B$2:$B$5044))</f>
        <v>6.1</v>
      </c>
      <c r="G2003" s="6" cm="1">
        <f t="array" ref="G2003">COUNT(IF($A$2:$A$5044=E2003,1))</f>
        <v>1</v>
      </c>
    </row>
    <row r="2004" spans="1:7" x14ac:dyDescent="0.3">
      <c r="A2004" t="s">
        <v>10002</v>
      </c>
      <c r="B2004">
        <v>7.2</v>
      </c>
      <c r="E2004" s="6" t="str">
        <v>Bruce McDonald</v>
      </c>
      <c r="F2004" s="6" cm="1">
        <f t="array" ref="F2004">AVERAGE(IF($A$2:$A$5044=E2004,$B$2:$B$5044))</f>
        <v>6.7</v>
      </c>
      <c r="G2004" s="6" cm="1">
        <f t="array" ref="G2004">COUNT(IF($A$2:$A$5044=E2004,1))</f>
        <v>1</v>
      </c>
    </row>
    <row r="2005" spans="1:7" x14ac:dyDescent="0.3">
      <c r="A2005" t="s">
        <v>9162</v>
      </c>
      <c r="B2005">
        <v>6.8</v>
      </c>
      <c r="E2005" s="6" t="str">
        <v>James Mottern</v>
      </c>
      <c r="F2005" s="6" cm="1">
        <f t="array" ref="F2005">AVERAGE(IF($A$2:$A$5044=E2005,$B$2:$B$5044))</f>
        <v>6.7</v>
      </c>
      <c r="G2005" s="6" cm="1">
        <f t="array" ref="G2005">COUNT(IF($A$2:$A$5044=E2005,1))</f>
        <v>1</v>
      </c>
    </row>
    <row r="2006" spans="1:7" x14ac:dyDescent="0.3">
      <c r="A2006" t="s">
        <v>10011</v>
      </c>
      <c r="B2006">
        <v>7.8</v>
      </c>
      <c r="E2006" s="6" t="str">
        <v>Jaime Zevallos</v>
      </c>
      <c r="F2006" s="6" cm="1">
        <f t="array" ref="F2006">AVERAGE(IF($A$2:$A$5044=E2006,$B$2:$B$5044))</f>
        <v>7.6</v>
      </c>
      <c r="G2006" s="6" cm="1">
        <f t="array" ref="G2006">COUNT(IF($A$2:$A$5044=E2006,1))</f>
        <v>1</v>
      </c>
    </row>
    <row r="2007" spans="1:7" x14ac:dyDescent="0.3">
      <c r="A2007" t="s">
        <v>10018</v>
      </c>
      <c r="B2007">
        <v>6.7</v>
      </c>
      <c r="E2007" s="6" t="str">
        <v>Gerard Johnstone</v>
      </c>
      <c r="F2007" s="6" cm="1">
        <f t="array" ref="F2007">AVERAGE(IF($A$2:$A$5044=E2007,$B$2:$B$5044))</f>
        <v>6.8</v>
      </c>
      <c r="G2007" s="6" cm="1">
        <f t="array" ref="G2007">COUNT(IF($A$2:$A$5044=E2007,1))</f>
        <v>1</v>
      </c>
    </row>
    <row r="2008" spans="1:7" x14ac:dyDescent="0.3">
      <c r="A2008" t="s">
        <v>10023</v>
      </c>
      <c r="B2008">
        <v>6.1</v>
      </c>
      <c r="E2008" s="6" t="str">
        <v>Robert Greenwald</v>
      </c>
      <c r="F2008" s="6" cm="1">
        <f t="array" ref="F2008">AVERAGE(IF($A$2:$A$5044=E2008,$B$2:$B$5044))</f>
        <v>7.25</v>
      </c>
      <c r="G2008" s="6" cm="1">
        <f t="array" ref="G2008">COUNT(IF($A$2:$A$5044=E2008,1))</f>
        <v>2</v>
      </c>
    </row>
    <row r="2009" spans="1:7" x14ac:dyDescent="0.3">
      <c r="A2009" t="s">
        <v>9646</v>
      </c>
      <c r="B2009">
        <v>7.1</v>
      </c>
      <c r="E2009" s="6" t="str">
        <v>David Ray</v>
      </c>
      <c r="F2009" s="6" cm="1">
        <f t="array" ref="F2009">AVERAGE(IF($A$2:$A$5044=E2009,$B$2:$B$5044))</f>
        <v>6.8</v>
      </c>
      <c r="G2009" s="6" cm="1">
        <f t="array" ref="G2009">COUNT(IF($A$2:$A$5044=E2009,1))</f>
        <v>1</v>
      </c>
    </row>
    <row r="2010" spans="1:7" x14ac:dyDescent="0.3">
      <c r="A2010" t="s">
        <v>3778</v>
      </c>
      <c r="B2010">
        <v>5.7</v>
      </c>
      <c r="E2010" s="6" t="str">
        <v>Dave Rodriguez</v>
      </c>
      <c r="F2010" s="6" cm="1">
        <f t="array" ref="F2010">AVERAGE(IF($A$2:$A$5044=E2010,$B$2:$B$5044))</f>
        <v>6.3</v>
      </c>
      <c r="G2010" s="6" cm="1">
        <f t="array" ref="G2010">COUNT(IF($A$2:$A$5044=E2010,1))</f>
        <v>1</v>
      </c>
    </row>
    <row r="2011" spans="1:7" x14ac:dyDescent="0.3">
      <c r="A2011" t="s">
        <v>10037</v>
      </c>
      <c r="B2011">
        <v>2.9</v>
      </c>
      <c r="E2011" s="6" t="str">
        <v>Nae Caranfil</v>
      </c>
      <c r="F2011" s="6" cm="1">
        <f t="array" ref="F2011">AVERAGE(IF($A$2:$A$5044=E2011,$B$2:$B$5044))</f>
        <v>7.1</v>
      </c>
      <c r="G2011" s="6" cm="1">
        <f t="array" ref="G2011">COUNT(IF($A$2:$A$5044=E2011,1))</f>
        <v>1</v>
      </c>
    </row>
    <row r="2012" spans="1:7" x14ac:dyDescent="0.3">
      <c r="A2012" t="s">
        <v>10043</v>
      </c>
      <c r="B2012">
        <v>5.2</v>
      </c>
      <c r="E2012" s="6" t="str">
        <v>David Winning</v>
      </c>
      <c r="F2012" s="6" cm="1">
        <f t="array" ref="F2012">AVERAGE(IF($A$2:$A$5044=E2012,$B$2:$B$5044))</f>
        <v>2.8</v>
      </c>
      <c r="G2012" s="6" cm="1">
        <f t="array" ref="G2012">COUNT(IF($A$2:$A$5044=E2012,1))</f>
        <v>1</v>
      </c>
    </row>
    <row r="2013" spans="1:7" x14ac:dyDescent="0.3">
      <c r="A2013" t="s">
        <v>187</v>
      </c>
      <c r="B2013">
        <v>5.3</v>
      </c>
      <c r="E2013" s="6" t="str">
        <v>Frank Lotito</v>
      </c>
      <c r="F2013" s="6" cm="1">
        <f t="array" ref="F2013">AVERAGE(IF($A$2:$A$5044=E2013,$B$2:$B$5044))</f>
        <v>8.1999999999999993</v>
      </c>
      <c r="G2013" s="6" cm="1">
        <f t="array" ref="G2013">COUNT(IF($A$2:$A$5044=E2013,1))</f>
        <v>1</v>
      </c>
    </row>
    <row r="2014" spans="1:7" x14ac:dyDescent="0.3">
      <c r="A2014" t="s">
        <v>10052</v>
      </c>
      <c r="B2014">
        <v>6.2</v>
      </c>
      <c r="E2014" s="6" t="str">
        <v>Timothy Woodward Jr.</v>
      </c>
      <c r="F2014" s="6" cm="1">
        <f t="array" ref="F2014">AVERAGE(IF($A$2:$A$5044=E2014,$B$2:$B$5044))</f>
        <v>3.1</v>
      </c>
      <c r="G2014" s="6" cm="1">
        <f t="array" ref="G2014">COUNT(IF($A$2:$A$5044=E2014,1))</f>
        <v>1</v>
      </c>
    </row>
    <row r="2015" spans="1:7" x14ac:dyDescent="0.3">
      <c r="A2015" t="s">
        <v>10057</v>
      </c>
      <c r="B2015">
        <v>7.3</v>
      </c>
      <c r="E2015" s="6" t="str">
        <v>Tara Subkoff</v>
      </c>
      <c r="F2015" s="6" cm="1">
        <f t="array" ref="F2015">AVERAGE(IF($A$2:$A$5044=E2015,$B$2:$B$5044))</f>
        <v>3.3</v>
      </c>
      <c r="G2015" s="6" cm="1">
        <f t="array" ref="G2015">COUNT(IF($A$2:$A$5044=E2015,1))</f>
        <v>1</v>
      </c>
    </row>
    <row r="2016" spans="1:7" x14ac:dyDescent="0.3">
      <c r="A2016" t="s">
        <v>10063</v>
      </c>
      <c r="B2016">
        <v>6.5</v>
      </c>
      <c r="E2016" s="6" t="str">
        <v>Russell Friedenberg</v>
      </c>
      <c r="F2016" s="6" cm="1">
        <f t="array" ref="F2016">AVERAGE(IF($A$2:$A$5044=E2016,$B$2:$B$5044))</f>
        <v>3.6</v>
      </c>
      <c r="G2016" s="6" cm="1">
        <f t="array" ref="G2016">COUNT(IF($A$2:$A$5044=E2016,1))</f>
        <v>1</v>
      </c>
    </row>
    <row r="2017" spans="1:7" x14ac:dyDescent="0.3">
      <c r="A2017" t="s">
        <v>9330</v>
      </c>
      <c r="B2017">
        <v>4.0999999999999996</v>
      </c>
      <c r="E2017" s="6" t="str">
        <v>William Cottrell</v>
      </c>
      <c r="F2017" s="6" cm="1">
        <f t="array" ref="F2017">AVERAGE(IF($A$2:$A$5044=E2017,$B$2:$B$5044))</f>
        <v>7.7</v>
      </c>
      <c r="G2017" s="6" cm="1">
        <f t="array" ref="G2017">COUNT(IF($A$2:$A$5044=E2017,1))</f>
        <v>1</v>
      </c>
    </row>
    <row r="2018" spans="1:7" x14ac:dyDescent="0.3">
      <c r="A2018" t="s">
        <v>5647</v>
      </c>
      <c r="B2018">
        <v>7.7</v>
      </c>
      <c r="E2018" s="6" t="str">
        <v>Lucrecia Martel</v>
      </c>
      <c r="F2018" s="6" cm="1">
        <f t="array" ref="F2018">AVERAGE(IF($A$2:$A$5044=E2018,$B$2:$B$5044))</f>
        <v>6.7</v>
      </c>
      <c r="G2018" s="6" cm="1">
        <f t="array" ref="G2018">COUNT(IF($A$2:$A$5044=E2018,1))</f>
        <v>1</v>
      </c>
    </row>
    <row r="2019" spans="1:7" x14ac:dyDescent="0.3">
      <c r="A2019" t="s">
        <v>4382</v>
      </c>
      <c r="B2019">
        <v>6.1</v>
      </c>
      <c r="E2019" s="6" t="str">
        <v>Edward Dmytryk</v>
      </c>
      <c r="F2019" s="6" cm="1">
        <f t="array" ref="F2019">AVERAGE(IF($A$2:$A$5044=E2019,$B$2:$B$5044))</f>
        <v>5.5</v>
      </c>
      <c r="G2019" s="6" cm="1">
        <f t="array" ref="G2019">COUNT(IF($A$2:$A$5044=E2019,1))</f>
        <v>1</v>
      </c>
    </row>
    <row r="2020" spans="1:7" x14ac:dyDescent="0.3">
      <c r="A2020" t="s">
        <v>1028</v>
      </c>
      <c r="B2020">
        <v>7.3</v>
      </c>
      <c r="E2020" s="6" t="str">
        <v>Zak Penn</v>
      </c>
      <c r="F2020" s="6" cm="1">
        <f t="array" ref="F2020">AVERAGE(IF($A$2:$A$5044=E2020,$B$2:$B$5044))</f>
        <v>6.6</v>
      </c>
      <c r="G2020" s="6" cm="1">
        <f t="array" ref="G2020">COUNT(IF($A$2:$A$5044=E2020,1))</f>
        <v>1</v>
      </c>
    </row>
    <row r="2021" spans="1:7" x14ac:dyDescent="0.3">
      <c r="A2021" t="s">
        <v>1784</v>
      </c>
      <c r="B2021">
        <v>7.2</v>
      </c>
      <c r="E2021" s="6" t="str">
        <v>Alex Ranarivelo</v>
      </c>
      <c r="F2021" s="6" cm="1">
        <f t="array" ref="F2021">AVERAGE(IF($A$2:$A$5044=E2021,$B$2:$B$5044))</f>
        <v>4.8</v>
      </c>
      <c r="G2021" s="6" cm="1">
        <f t="array" ref="G2021">COUNT(IF($A$2:$A$5044=E2021,1))</f>
        <v>1</v>
      </c>
    </row>
    <row r="2022" spans="1:7" x14ac:dyDescent="0.3">
      <c r="A2022" t="s">
        <v>1884</v>
      </c>
      <c r="B2022">
        <v>5.3</v>
      </c>
      <c r="E2022" s="6" t="str">
        <v>Mathieu Amalric</v>
      </c>
      <c r="F2022" s="6" cm="1">
        <f t="array" ref="F2022">AVERAGE(IF($A$2:$A$5044=E2022,$B$2:$B$5044))</f>
        <v>6.3</v>
      </c>
      <c r="G2022" s="6" cm="1">
        <f t="array" ref="G2022">COUNT(IF($A$2:$A$5044=E2022,1))</f>
        <v>1</v>
      </c>
    </row>
    <row r="2023" spans="1:7" x14ac:dyDescent="0.3">
      <c r="A2023" t="s">
        <v>6308</v>
      </c>
      <c r="B2023">
        <v>6.1</v>
      </c>
      <c r="E2023" s="6" t="str">
        <v>David Worth</v>
      </c>
      <c r="F2023" s="6" cm="1">
        <f t="array" ref="F2023">AVERAGE(IF($A$2:$A$5044=E2023,$B$2:$B$5044))</f>
        <v>6.9</v>
      </c>
      <c r="G2023" s="6" cm="1">
        <f t="array" ref="G2023">COUNT(IF($A$2:$A$5044=E2023,1))</f>
        <v>1</v>
      </c>
    </row>
    <row r="2024" spans="1:7" x14ac:dyDescent="0.3">
      <c r="A2024" t="s">
        <v>8565</v>
      </c>
      <c r="B2024">
        <v>5.8</v>
      </c>
      <c r="E2024" s="6" t="str">
        <v>Leslie H. Martinson</v>
      </c>
      <c r="F2024" s="6" cm="1">
        <f t="array" ref="F2024">AVERAGE(IF($A$2:$A$5044=E2024,$B$2:$B$5044))</f>
        <v>6.5</v>
      </c>
      <c r="G2024" s="6" cm="1">
        <f t="array" ref="G2024">COUNT(IF($A$2:$A$5044=E2024,1))</f>
        <v>1</v>
      </c>
    </row>
    <row r="2025" spans="1:7" x14ac:dyDescent="0.3">
      <c r="A2025" t="s">
        <v>1351</v>
      </c>
      <c r="B2025">
        <v>5.7</v>
      </c>
      <c r="E2025" s="6" t="str">
        <v>Robert M. Young</v>
      </c>
      <c r="F2025" s="6" cm="1">
        <f t="array" ref="F2025">AVERAGE(IF($A$2:$A$5044=E2025,$B$2:$B$5044))</f>
        <v>7.1</v>
      </c>
      <c r="G2025" s="6" cm="1">
        <f t="array" ref="G2025">COUNT(IF($A$2:$A$5044=E2025,1))</f>
        <v>1</v>
      </c>
    </row>
    <row r="2026" spans="1:7" x14ac:dyDescent="0.3">
      <c r="A2026" t="s">
        <v>6963</v>
      </c>
      <c r="B2026">
        <v>6.7</v>
      </c>
      <c r="E2026" s="6" t="str">
        <v>Steve Buscemi</v>
      </c>
      <c r="F2026" s="6" cm="1">
        <f t="array" ref="F2026">AVERAGE(IF($A$2:$A$5044=E2026,$B$2:$B$5044))</f>
        <v>6.9</v>
      </c>
      <c r="G2026" s="6" cm="1">
        <f t="array" ref="G2026">COUNT(IF($A$2:$A$5044=E2026,1))</f>
        <v>2</v>
      </c>
    </row>
    <row r="2027" spans="1:7" x14ac:dyDescent="0.3">
      <c r="A2027" t="s">
        <v>10098</v>
      </c>
      <c r="B2027">
        <v>6.5</v>
      </c>
      <c r="E2027" s="6" t="str">
        <v>Ham Tran</v>
      </c>
      <c r="F2027" s="6" cm="1">
        <f t="array" ref="F2027">AVERAGE(IF($A$2:$A$5044=E2027,$B$2:$B$5044))</f>
        <v>7.4</v>
      </c>
      <c r="G2027" s="6" cm="1">
        <f t="array" ref="G2027">COUNT(IF($A$2:$A$5044=E2027,1))</f>
        <v>1</v>
      </c>
    </row>
    <row r="2028" spans="1:7" x14ac:dyDescent="0.3">
      <c r="A2028" t="s">
        <v>2542</v>
      </c>
      <c r="B2028">
        <v>7.2</v>
      </c>
      <c r="E2028" s="6" t="str">
        <v>Rich Cowan</v>
      </c>
      <c r="F2028" s="6" cm="1">
        <f t="array" ref="F2028">AVERAGE(IF($A$2:$A$5044=E2028,$B$2:$B$5044))</f>
        <v>6.5</v>
      </c>
      <c r="G2028" s="6" cm="1">
        <f t="array" ref="G2028">COUNT(IF($A$2:$A$5044=E2028,1))</f>
        <v>1</v>
      </c>
    </row>
    <row r="2029" spans="1:7" x14ac:dyDescent="0.3">
      <c r="A2029" t="s">
        <v>2791</v>
      </c>
      <c r="B2029">
        <v>7.6</v>
      </c>
      <c r="E2029" s="6" t="str">
        <v>Boris Rodriguez</v>
      </c>
      <c r="F2029" s="6" cm="1">
        <f t="array" ref="F2029">AVERAGE(IF($A$2:$A$5044=E2029,$B$2:$B$5044))</f>
        <v>5.7</v>
      </c>
      <c r="G2029" s="6" cm="1">
        <f t="array" ref="G2029">COUNT(IF($A$2:$A$5044=E2029,1))</f>
        <v>1</v>
      </c>
    </row>
    <row r="2030" spans="1:7" x14ac:dyDescent="0.3">
      <c r="A2030" t="s">
        <v>7858</v>
      </c>
      <c r="B2030">
        <v>4.5999999999999996</v>
      </c>
      <c r="E2030" s="6" t="str">
        <v>Sadyk Sher-Niyaz</v>
      </c>
      <c r="F2030" s="6" cm="1">
        <f t="array" ref="F2030">AVERAGE(IF($A$2:$A$5044=E2030,$B$2:$B$5044))</f>
        <v>8.6999999999999993</v>
      </c>
      <c r="G2030" s="6" cm="1">
        <f t="array" ref="G2030">COUNT(IF($A$2:$A$5044=E2030,1))</f>
        <v>1</v>
      </c>
    </row>
    <row r="2031" spans="1:7" x14ac:dyDescent="0.3">
      <c r="A2031" t="s">
        <v>5011</v>
      </c>
      <c r="B2031">
        <v>6.9</v>
      </c>
      <c r="E2031" s="6" t="str">
        <v>Paul Donovan</v>
      </c>
      <c r="F2031" s="6" cm="1">
        <f t="array" ref="F2031">AVERAGE(IF($A$2:$A$5044=E2031,$B$2:$B$5044))</f>
        <v>4.3</v>
      </c>
      <c r="G2031" s="6" cm="1">
        <f t="array" ref="G2031">COUNT(IF($A$2:$A$5044=E2031,1))</f>
        <v>1</v>
      </c>
    </row>
    <row r="2032" spans="1:7" x14ac:dyDescent="0.3">
      <c r="A2032" t="s">
        <v>7134</v>
      </c>
      <c r="B2032">
        <v>6.6</v>
      </c>
      <c r="E2032" s="6" t="str">
        <v>Jonathan Kesselman</v>
      </c>
      <c r="F2032" s="6" cm="1">
        <f t="array" ref="F2032">AVERAGE(IF($A$2:$A$5044=E2032,$B$2:$B$5044))</f>
        <v>6.2</v>
      </c>
      <c r="G2032" s="6" cm="1">
        <f t="array" ref="G2032">COUNT(IF($A$2:$A$5044=E2032,1))</f>
        <v>1</v>
      </c>
    </row>
    <row r="2033" spans="1:7" x14ac:dyDescent="0.3">
      <c r="A2033" t="s">
        <v>10122</v>
      </c>
      <c r="B2033">
        <v>6.3</v>
      </c>
      <c r="E2033" s="6" t="str">
        <v>Arjun Sablok</v>
      </c>
      <c r="F2033" s="6" cm="1">
        <f t="array" ref="F2033">AVERAGE(IF($A$2:$A$5044=E2033,$B$2:$B$5044))</f>
        <v>3.3</v>
      </c>
      <c r="G2033" s="6" cm="1">
        <f t="array" ref="G2033">COUNT(IF($A$2:$A$5044=E2033,1))</f>
        <v>1</v>
      </c>
    </row>
    <row r="2034" spans="1:7" x14ac:dyDescent="0.3">
      <c r="A2034" t="s">
        <v>1490</v>
      </c>
      <c r="B2034">
        <v>6.2</v>
      </c>
      <c r="E2034" s="6" t="str">
        <v>Tyler Oliver</v>
      </c>
      <c r="F2034" s="6" cm="1">
        <f t="array" ref="F2034">AVERAGE(IF($A$2:$A$5044=E2034,$B$2:$B$5044))</f>
        <v>5.2</v>
      </c>
      <c r="G2034" s="6" cm="1">
        <f t="array" ref="G2034">COUNT(IF($A$2:$A$5044=E2034,1))</f>
        <v>1</v>
      </c>
    </row>
    <row r="2035" spans="1:7" x14ac:dyDescent="0.3">
      <c r="A2035" t="s">
        <v>10130</v>
      </c>
      <c r="B2035">
        <v>5.3</v>
      </c>
      <c r="E2035" s="6" t="str">
        <v>Douglas Cheek</v>
      </c>
      <c r="F2035" s="6" cm="1">
        <f t="array" ref="F2035">AVERAGE(IF($A$2:$A$5044=E2035,$B$2:$B$5044))</f>
        <v>5.5</v>
      </c>
      <c r="G2035" s="6" cm="1">
        <f t="array" ref="G2035">COUNT(IF($A$2:$A$5044=E2035,1))</f>
        <v>1</v>
      </c>
    </row>
    <row r="2036" spans="1:7" x14ac:dyDescent="0.3">
      <c r="A2036" t="s">
        <v>1421</v>
      </c>
      <c r="B2036">
        <v>7.3</v>
      </c>
      <c r="E2036" s="6" t="str">
        <v>Deryck Broom</v>
      </c>
      <c r="F2036" s="6" cm="1">
        <f t="array" ref="F2036">AVERAGE(IF($A$2:$A$5044=E2036,$B$2:$B$5044))</f>
        <v>3.7</v>
      </c>
      <c r="G2036" s="6" cm="1">
        <f t="array" ref="G2036">COUNT(IF($A$2:$A$5044=E2036,1))</f>
        <v>1</v>
      </c>
    </row>
    <row r="2037" spans="1:7" x14ac:dyDescent="0.3">
      <c r="A2037" t="s">
        <v>3102</v>
      </c>
      <c r="B2037">
        <v>5.6</v>
      </c>
      <c r="E2037" s="6" t="str">
        <v>Henry Hathaway</v>
      </c>
      <c r="F2037" s="6" cm="1">
        <f t="array" ref="F2037">AVERAGE(IF($A$2:$A$5044=E2037,$B$2:$B$5044))</f>
        <v>7.1</v>
      </c>
      <c r="G2037" s="6" cm="1">
        <f t="array" ref="G2037">COUNT(IF($A$2:$A$5044=E2037,1))</f>
        <v>1</v>
      </c>
    </row>
    <row r="2038" spans="1:7" x14ac:dyDescent="0.3">
      <c r="A2038" t="s">
        <v>3917</v>
      </c>
      <c r="B2038">
        <v>6.2</v>
      </c>
      <c r="E2038" s="6" t="str">
        <v>Giovanni Zelko</v>
      </c>
      <c r="F2038" s="6" cm="1">
        <f t="array" ref="F2038">AVERAGE(IF($A$2:$A$5044=E2038,$B$2:$B$5044))</f>
        <v>7.6</v>
      </c>
      <c r="G2038" s="6" cm="1">
        <f t="array" ref="G2038">COUNT(IF($A$2:$A$5044=E2038,1))</f>
        <v>1</v>
      </c>
    </row>
    <row r="2039" spans="1:7" x14ac:dyDescent="0.3">
      <c r="A2039" t="s">
        <v>10145</v>
      </c>
      <c r="B2039">
        <v>5.2</v>
      </c>
      <c r="E2039" s="6" t="str">
        <v>Claudia Sainte-Luce</v>
      </c>
      <c r="F2039" s="6" cm="1">
        <f t="array" ref="F2039">AVERAGE(IF($A$2:$A$5044=E2039,$B$2:$B$5044))</f>
        <v>7</v>
      </c>
      <c r="G2039" s="6" cm="1">
        <f t="array" ref="G2039">COUNT(IF($A$2:$A$5044=E2039,1))</f>
        <v>1</v>
      </c>
    </row>
    <row r="2040" spans="1:7" x14ac:dyDescent="0.3">
      <c r="A2040" t="s">
        <v>4099</v>
      </c>
      <c r="B2040">
        <v>5.3</v>
      </c>
      <c r="E2040" s="6" t="str">
        <v>Jamie Babbit</v>
      </c>
      <c r="F2040" s="6" cm="1">
        <f t="array" ref="F2040">AVERAGE(IF($A$2:$A$5044=E2040,$B$2:$B$5044))</f>
        <v>6.5</v>
      </c>
      <c r="G2040" s="6" cm="1">
        <f t="array" ref="G2040">COUNT(IF($A$2:$A$5044=E2040,1))</f>
        <v>2</v>
      </c>
    </row>
    <row r="2041" spans="1:7" x14ac:dyDescent="0.3">
      <c r="A2041" t="s">
        <v>3159</v>
      </c>
      <c r="B2041">
        <v>5.4</v>
      </c>
      <c r="E2041" s="6" t="str">
        <v>David Boyd</v>
      </c>
      <c r="F2041" s="6" cm="1">
        <f t="array" ref="F2041">AVERAGE(IF($A$2:$A$5044=E2041,$B$2:$B$5044))</f>
        <v>6</v>
      </c>
      <c r="G2041" s="6" cm="1">
        <f t="array" ref="G2041">COUNT(IF($A$2:$A$5044=E2041,1))</f>
        <v>1</v>
      </c>
    </row>
    <row r="2042" spans="1:7" x14ac:dyDescent="0.3">
      <c r="A2042" t="s">
        <v>10161</v>
      </c>
      <c r="B2042">
        <v>4.9000000000000004</v>
      </c>
      <c r="E2042" s="6" t="str">
        <v>Anna Muylaert</v>
      </c>
      <c r="F2042" s="6" cm="1">
        <f t="array" ref="F2042">AVERAGE(IF($A$2:$A$5044=E2042,$B$2:$B$5044))</f>
        <v>7.9</v>
      </c>
      <c r="G2042" s="6" cm="1">
        <f t="array" ref="G2042">COUNT(IF($A$2:$A$5044=E2042,1))</f>
        <v>1</v>
      </c>
    </row>
    <row r="2043" spans="1:7" x14ac:dyDescent="0.3">
      <c r="A2043" t="s">
        <v>7480</v>
      </c>
      <c r="B2043">
        <v>5.5</v>
      </c>
      <c r="E2043" s="6" t="str">
        <v>Steve Taylor</v>
      </c>
      <c r="F2043" s="6" cm="1">
        <f t="array" ref="F2043">AVERAGE(IF($A$2:$A$5044=E2043,$B$2:$B$5044))</f>
        <v>6</v>
      </c>
      <c r="G2043" s="6" cm="1">
        <f t="array" ref="G2043">COUNT(IF($A$2:$A$5044=E2043,1))</f>
        <v>1</v>
      </c>
    </row>
    <row r="2044" spans="1:7" x14ac:dyDescent="0.3">
      <c r="A2044" t="s">
        <v>120</v>
      </c>
      <c r="B2044">
        <v>6.7</v>
      </c>
      <c r="E2044" s="6" t="str">
        <v>Kurt Voss</v>
      </c>
      <c r="F2044" s="6" cm="1">
        <f t="array" ref="F2044">AVERAGE(IF($A$2:$A$5044=E2044,$B$2:$B$5044))</f>
        <v>6.1</v>
      </c>
      <c r="G2044" s="6" cm="1">
        <f t="array" ref="G2044">COUNT(IF($A$2:$A$5044=E2044,1))</f>
        <v>1</v>
      </c>
    </row>
    <row r="2045" spans="1:7" x14ac:dyDescent="0.3">
      <c r="A2045" t="s">
        <v>8680</v>
      </c>
      <c r="B2045">
        <v>3.9</v>
      </c>
      <c r="E2045" s="6" t="str">
        <v>James David Pasternak</v>
      </c>
      <c r="F2045" s="6" cm="1">
        <f t="array" ref="F2045">AVERAGE(IF($A$2:$A$5044=E2045,$B$2:$B$5044))</f>
        <v>6.2</v>
      </c>
      <c r="G2045" s="6" cm="1">
        <f t="array" ref="G2045">COUNT(IF($A$2:$A$5044=E2045,1))</f>
        <v>1</v>
      </c>
    </row>
    <row r="2046" spans="1:7" x14ac:dyDescent="0.3">
      <c r="A2046" t="s">
        <v>10176</v>
      </c>
      <c r="B2046">
        <v>7.2</v>
      </c>
      <c r="E2046" s="6" t="str">
        <v>Laurent Bouhnik</v>
      </c>
      <c r="F2046" s="6" cm="1">
        <f t="array" ref="F2046">AVERAGE(IF($A$2:$A$5044=E2046,$B$2:$B$5044))</f>
        <v>5.6</v>
      </c>
      <c r="G2046" s="6" cm="1">
        <f t="array" ref="G2046">COUNT(IF($A$2:$A$5044=E2046,1))</f>
        <v>1</v>
      </c>
    </row>
    <row r="2047" spans="1:7" x14ac:dyDescent="0.3">
      <c r="A2047" t="s">
        <v>10184</v>
      </c>
      <c r="B2047">
        <v>5.0999999999999996</v>
      </c>
      <c r="E2047" s="6" t="str">
        <v>Tom Sanchez</v>
      </c>
      <c r="F2047" s="6" cm="1">
        <f t="array" ref="F2047">AVERAGE(IF($A$2:$A$5044=E2047,$B$2:$B$5044))</f>
        <v>7.2</v>
      </c>
      <c r="G2047" s="6" cm="1">
        <f t="array" ref="G2047">COUNT(IF($A$2:$A$5044=E2047,1))</f>
        <v>1</v>
      </c>
    </row>
    <row r="2048" spans="1:7" x14ac:dyDescent="0.3">
      <c r="A2048" t="s">
        <v>7785</v>
      </c>
      <c r="B2048">
        <v>6.5</v>
      </c>
      <c r="E2048" s="6" t="str">
        <v>David Caffrey</v>
      </c>
      <c r="F2048" s="6" cm="1">
        <f t="array" ref="F2048">AVERAGE(IF($A$2:$A$5044=E2048,$B$2:$B$5044))</f>
        <v>6.1</v>
      </c>
      <c r="G2048" s="6" cm="1">
        <f t="array" ref="G2048">COUNT(IF($A$2:$A$5044=E2048,1))</f>
        <v>1</v>
      </c>
    </row>
    <row r="2049" spans="1:7" x14ac:dyDescent="0.3">
      <c r="A2049" t="s">
        <v>7778</v>
      </c>
      <c r="B2049">
        <v>8.1999999999999993</v>
      </c>
      <c r="E2049" s="6" t="str">
        <v>Adam Jay Epstein</v>
      </c>
      <c r="F2049" s="6" cm="1">
        <f t="array" ref="F2049">AVERAGE(IF($A$2:$A$5044=E2049,$B$2:$B$5044))</f>
        <v>3.8</v>
      </c>
      <c r="G2049" s="6" cm="1">
        <f t="array" ref="G2049">COUNT(IF($A$2:$A$5044=E2049,1))</f>
        <v>1</v>
      </c>
    </row>
    <row r="2050" spans="1:7" x14ac:dyDescent="0.3">
      <c r="A2050" t="s">
        <v>4212</v>
      </c>
      <c r="B2050">
        <v>7.7</v>
      </c>
      <c r="E2050" s="6" t="str">
        <v>Justin Thomas Ostensen</v>
      </c>
      <c r="F2050" s="6" cm="1">
        <f t="array" ref="F2050">AVERAGE(IF($A$2:$A$5044=E2050,$B$2:$B$5044))</f>
        <v>4.5</v>
      </c>
      <c r="G2050" s="6" cm="1">
        <f t="array" ref="G2050">COUNT(IF($A$2:$A$5044=E2050,1))</f>
        <v>1</v>
      </c>
    </row>
    <row r="2051" spans="1:7" x14ac:dyDescent="0.3">
      <c r="A2051" t="s">
        <v>171</v>
      </c>
      <c r="B2051">
        <v>7.2</v>
      </c>
      <c r="E2051" s="6" t="str">
        <v>Brenton Spencer</v>
      </c>
      <c r="F2051" s="6" cm="1">
        <f t="array" ref="F2051">AVERAGE(IF($A$2:$A$5044=E2051,$B$2:$B$5044))</f>
        <v>3.8</v>
      </c>
      <c r="G2051" s="6" cm="1">
        <f t="array" ref="G2051">COUNT(IF($A$2:$A$5044=E2051,1))</f>
        <v>1</v>
      </c>
    </row>
    <row r="2052" spans="1:7" x14ac:dyDescent="0.3">
      <c r="A2052" t="s">
        <v>1627</v>
      </c>
      <c r="B2052">
        <v>6.1</v>
      </c>
      <c r="E2052" s="6" t="str">
        <v>Ossie Davis</v>
      </c>
      <c r="F2052" s="6" cm="1">
        <f t="array" ref="F2052">AVERAGE(IF($A$2:$A$5044=E2052,$B$2:$B$5044))</f>
        <v>6.6</v>
      </c>
      <c r="G2052" s="6" cm="1">
        <f t="array" ref="G2052">COUNT(IF($A$2:$A$5044=E2052,1))</f>
        <v>1</v>
      </c>
    </row>
    <row r="2053" spans="1:7" x14ac:dyDescent="0.3">
      <c r="A2053" t="s">
        <v>7174</v>
      </c>
      <c r="B2053">
        <v>8.8000000000000007</v>
      </c>
      <c r="E2053" s="6" t="str">
        <v>Jay Alaimo</v>
      </c>
      <c r="F2053" s="6" cm="1">
        <f t="array" ref="F2053">AVERAGE(IF($A$2:$A$5044=E2053,$B$2:$B$5044))</f>
        <v>4.5999999999999996</v>
      </c>
      <c r="G2053" s="6" cm="1">
        <f t="array" ref="G2053">COUNT(IF($A$2:$A$5044=E2053,1))</f>
        <v>1</v>
      </c>
    </row>
    <row r="2054" spans="1:7" x14ac:dyDescent="0.3">
      <c r="A2054" t="s">
        <v>278</v>
      </c>
      <c r="B2054">
        <v>6.8</v>
      </c>
      <c r="E2054" s="6" t="str">
        <v>Dylan Bank</v>
      </c>
      <c r="F2054" s="6" cm="1">
        <f t="array" ref="F2054">AVERAGE(IF($A$2:$A$5044=E2054,$B$2:$B$5044))</f>
        <v>4.2</v>
      </c>
      <c r="G2054" s="6" cm="1">
        <f t="array" ref="G2054">COUNT(IF($A$2:$A$5044=E2054,1))</f>
        <v>1</v>
      </c>
    </row>
    <row r="2055" spans="1:7" x14ac:dyDescent="0.3">
      <c r="A2055" t="s">
        <v>5702</v>
      </c>
      <c r="B2055">
        <v>6.8</v>
      </c>
      <c r="E2055" s="6" t="str">
        <v>Rob McKittrick</v>
      </c>
      <c r="F2055" s="6" cm="1">
        <f t="array" ref="F2055">AVERAGE(IF($A$2:$A$5044=E2055,$B$2:$B$5044))</f>
        <v>6.8</v>
      </c>
      <c r="G2055" s="6" cm="1">
        <f t="array" ref="G2055">COUNT(IF($A$2:$A$5044=E2055,1))</f>
        <v>1</v>
      </c>
    </row>
    <row r="2056" spans="1:7" x14ac:dyDescent="0.3">
      <c r="A2056" t="s">
        <v>5495</v>
      </c>
      <c r="B2056">
        <v>6.7</v>
      </c>
      <c r="E2056" s="6" t="str">
        <v>Jeff Burr</v>
      </c>
      <c r="F2056" s="6" cm="1">
        <f t="array" ref="F2056">AVERAGE(IF($A$2:$A$5044=E2056,$B$2:$B$5044))</f>
        <v>5.9</v>
      </c>
      <c r="G2056" s="6" cm="1">
        <f t="array" ref="G2056">COUNT(IF($A$2:$A$5044=E2056,1))</f>
        <v>1</v>
      </c>
    </row>
    <row r="2057" spans="1:7" x14ac:dyDescent="0.3">
      <c r="A2057" t="s">
        <v>3401</v>
      </c>
      <c r="B2057">
        <v>7.1</v>
      </c>
      <c r="E2057" s="6" t="str">
        <v>Harry Gantz</v>
      </c>
      <c r="F2057" s="6" cm="1">
        <f t="array" ref="F2057">AVERAGE(IF($A$2:$A$5044=E2057,$B$2:$B$5044))</f>
        <v>4.7</v>
      </c>
      <c r="G2057" s="6" cm="1">
        <f t="array" ref="G2057">COUNT(IF($A$2:$A$5044=E2057,1))</f>
        <v>1</v>
      </c>
    </row>
    <row r="2058" spans="1:7" x14ac:dyDescent="0.3">
      <c r="A2058" t="s">
        <v>1394</v>
      </c>
      <c r="B2058">
        <v>7.1</v>
      </c>
      <c r="E2058" s="6" t="str">
        <v>Guy Maddin</v>
      </c>
      <c r="F2058" s="6" cm="1">
        <f t="array" ref="F2058">AVERAGE(IF($A$2:$A$5044=E2058,$B$2:$B$5044))</f>
        <v>7</v>
      </c>
      <c r="G2058" s="6" cm="1">
        <f t="array" ref="G2058">COUNT(IF($A$2:$A$5044=E2058,1))</f>
        <v>1</v>
      </c>
    </row>
    <row r="2059" spans="1:7" x14ac:dyDescent="0.3">
      <c r="A2059" t="s">
        <v>1016</v>
      </c>
      <c r="B2059">
        <v>6.1</v>
      </c>
      <c r="E2059" s="6" t="str">
        <v>Regardt van den Bergh</v>
      </c>
      <c r="F2059" s="6" cm="1">
        <f t="array" ref="F2059">AVERAGE(IF($A$2:$A$5044=E2059,$B$2:$B$5044))</f>
        <v>6.9</v>
      </c>
      <c r="G2059" s="6" cm="1">
        <f t="array" ref="G2059">COUNT(IF($A$2:$A$5044=E2059,1))</f>
        <v>1</v>
      </c>
    </row>
    <row r="2060" spans="1:7" x14ac:dyDescent="0.3">
      <c r="A2060" t="s">
        <v>1800</v>
      </c>
      <c r="B2060">
        <v>8</v>
      </c>
      <c r="E2060" s="6" t="str">
        <v>Panos Cosmatos</v>
      </c>
      <c r="F2060" s="6" cm="1">
        <f t="array" ref="F2060">AVERAGE(IF($A$2:$A$5044=E2060,$B$2:$B$5044))</f>
        <v>6.1</v>
      </c>
      <c r="G2060" s="6" cm="1">
        <f t="array" ref="G2060">COUNT(IF($A$2:$A$5044=E2060,1))</f>
        <v>1</v>
      </c>
    </row>
    <row r="2061" spans="1:7" x14ac:dyDescent="0.3">
      <c r="A2061" t="s">
        <v>3448</v>
      </c>
      <c r="B2061">
        <v>7.5</v>
      </c>
      <c r="E2061" s="6" t="str">
        <v>Gareth Evans</v>
      </c>
      <c r="F2061" s="6" cm="1">
        <f t="array" ref="F2061">AVERAGE(IF($A$2:$A$5044=E2061,$B$2:$B$5044))</f>
        <v>7.6</v>
      </c>
      <c r="G2061" s="6" cm="1">
        <f t="array" ref="G2061">COUNT(IF($A$2:$A$5044=E2061,1))</f>
        <v>1</v>
      </c>
    </row>
    <row r="2062" spans="1:7" x14ac:dyDescent="0.3">
      <c r="A2062" t="s">
        <v>4423</v>
      </c>
      <c r="B2062">
        <v>6.6</v>
      </c>
      <c r="E2062" s="6" t="str">
        <v>Matthew R. Anderson</v>
      </c>
      <c r="F2062" s="6" cm="1">
        <f t="array" ref="F2062">AVERAGE(IF($A$2:$A$5044=E2062,$B$2:$B$5044))</f>
        <v>3</v>
      </c>
      <c r="G2062" s="6" cm="1">
        <f t="array" ref="G2062">COUNT(IF($A$2:$A$5044=E2062,1))</f>
        <v>1</v>
      </c>
    </row>
    <row r="2063" spans="1:7" x14ac:dyDescent="0.3">
      <c r="A2063" t="s">
        <v>10240</v>
      </c>
      <c r="B2063">
        <v>5.4</v>
      </c>
      <c r="E2063" s="6" t="str">
        <v>Joe Marino</v>
      </c>
      <c r="F2063" s="6" cm="1">
        <f t="array" ref="F2063">AVERAGE(IF($A$2:$A$5044=E2063,$B$2:$B$5044))</f>
        <v>2.6</v>
      </c>
      <c r="G2063" s="6" cm="1">
        <f t="array" ref="G2063">COUNT(IF($A$2:$A$5044=E2063,1))</f>
        <v>1</v>
      </c>
    </row>
    <row r="2064" spans="1:7" x14ac:dyDescent="0.3">
      <c r="A2064" t="s">
        <v>4619</v>
      </c>
      <c r="B2064">
        <v>6.1</v>
      </c>
      <c r="E2064" s="6" t="str">
        <v>Joel Anderson</v>
      </c>
      <c r="F2064" s="6" cm="1">
        <f t="array" ref="F2064">AVERAGE(IF($A$2:$A$5044=E2064,$B$2:$B$5044))</f>
        <v>6.1</v>
      </c>
      <c r="G2064" s="6" cm="1">
        <f t="array" ref="G2064">COUNT(IF($A$2:$A$5044=E2064,1))</f>
        <v>1</v>
      </c>
    </row>
    <row r="2065" spans="1:7" x14ac:dyDescent="0.3">
      <c r="A2065" t="s">
        <v>8618</v>
      </c>
      <c r="B2065">
        <v>6.1</v>
      </c>
      <c r="E2065" s="6" t="str">
        <v>Shimit Amin</v>
      </c>
      <c r="F2065" s="6" cm="1">
        <f t="array" ref="F2065">AVERAGE(IF($A$2:$A$5044=E2065,$B$2:$B$5044))</f>
        <v>7.5</v>
      </c>
      <c r="G2065" s="6" cm="1">
        <f t="array" ref="G2065">COUNT(IF($A$2:$A$5044=E2065,1))</f>
        <v>1</v>
      </c>
    </row>
    <row r="2066" spans="1:7" x14ac:dyDescent="0.3">
      <c r="A2066" t="s">
        <v>10250</v>
      </c>
      <c r="B2066">
        <v>5.6</v>
      </c>
      <c r="E2066" s="6" t="str">
        <v>Douglas Trumbull</v>
      </c>
      <c r="F2066" s="6" cm="1">
        <f t="array" ref="F2066">AVERAGE(IF($A$2:$A$5044=E2066,$B$2:$B$5044))</f>
        <v>6.7</v>
      </c>
      <c r="G2066" s="6" cm="1">
        <f t="array" ref="G2066">COUNT(IF($A$2:$A$5044=E2066,1))</f>
        <v>1</v>
      </c>
    </row>
    <row r="2067" spans="1:7" x14ac:dyDescent="0.3">
      <c r="A2067" t="s">
        <v>1526</v>
      </c>
      <c r="B2067">
        <v>5.8</v>
      </c>
      <c r="E2067" s="6" t="str">
        <v>Mona Fastvold</v>
      </c>
      <c r="F2067" s="6" cm="1">
        <f t="array" ref="F2067">AVERAGE(IF($A$2:$A$5044=E2067,$B$2:$B$5044))</f>
        <v>4.9000000000000004</v>
      </c>
      <c r="G2067" s="6" cm="1">
        <f t="array" ref="G2067">COUNT(IF($A$2:$A$5044=E2067,1))</f>
        <v>1</v>
      </c>
    </row>
    <row r="2068" spans="1:7" x14ac:dyDescent="0.3">
      <c r="A2068" t="s">
        <v>10259</v>
      </c>
      <c r="B2068">
        <v>2.8</v>
      </c>
      <c r="E2068" s="6" t="str">
        <v>Levan Gabriadze</v>
      </c>
      <c r="F2068" s="6" cm="1">
        <f t="array" ref="F2068">AVERAGE(IF($A$2:$A$5044=E2068,$B$2:$B$5044))</f>
        <v>5.7</v>
      </c>
      <c r="G2068" s="6" cm="1">
        <f t="array" ref="G2068">COUNT(IF($A$2:$A$5044=E2068,1))</f>
        <v>1</v>
      </c>
    </row>
    <row r="2069" spans="1:7" x14ac:dyDescent="0.3">
      <c r="A2069" t="s">
        <v>10265</v>
      </c>
      <c r="B2069">
        <v>6.7</v>
      </c>
      <c r="E2069" s="6" t="str">
        <v>Bradley Parker</v>
      </c>
      <c r="F2069" s="6" cm="1">
        <f t="array" ref="F2069">AVERAGE(IF($A$2:$A$5044=E2069,$B$2:$B$5044))</f>
        <v>5</v>
      </c>
      <c r="G2069" s="6" cm="1">
        <f t="array" ref="G2069">COUNT(IF($A$2:$A$5044=E2069,1))</f>
        <v>1</v>
      </c>
    </row>
    <row r="2070" spans="1:7" x14ac:dyDescent="0.3">
      <c r="A2070" t="s">
        <v>10269</v>
      </c>
      <c r="B2070">
        <v>5.0999999999999996</v>
      </c>
      <c r="E2070" s="6" t="str">
        <v>Clive Barker</v>
      </c>
      <c r="F2070" s="6" cm="1">
        <f t="array" ref="F2070">AVERAGE(IF($A$2:$A$5044=E2070,$B$2:$B$5044))</f>
        <v>7</v>
      </c>
      <c r="G2070" s="6" cm="1">
        <f t="array" ref="G2070">COUNT(IF($A$2:$A$5044=E2070,1))</f>
        <v>1</v>
      </c>
    </row>
    <row r="2071" spans="1:7" x14ac:dyDescent="0.3">
      <c r="A2071" t="s">
        <v>5050</v>
      </c>
      <c r="B2071">
        <v>7.2</v>
      </c>
      <c r="E2071" s="6" t="str">
        <v>Harold Cronk</v>
      </c>
      <c r="F2071" s="6" cm="1">
        <f t="array" ref="F2071">AVERAGE(IF($A$2:$A$5044=E2071,$B$2:$B$5044))</f>
        <v>3.4</v>
      </c>
      <c r="G2071" s="6" cm="1">
        <f t="array" ref="G2071">COUNT(IF($A$2:$A$5044=E2071,1))</f>
        <v>1</v>
      </c>
    </row>
    <row r="2072" spans="1:7" x14ac:dyDescent="0.3">
      <c r="A2072" t="s">
        <v>5930</v>
      </c>
      <c r="B2072">
        <v>6</v>
      </c>
      <c r="E2072" s="6" t="str">
        <v>Takao Okawara</v>
      </c>
      <c r="F2072" s="6" cm="1">
        <f t="array" ref="F2072">AVERAGE(IF($A$2:$A$5044=E2072,$B$2:$B$5044))</f>
        <v>6</v>
      </c>
      <c r="G2072" s="6" cm="1">
        <f t="array" ref="G2072">COUNT(IF($A$2:$A$5044=E2072,1))</f>
        <v>1</v>
      </c>
    </row>
    <row r="2073" spans="1:7" x14ac:dyDescent="0.3">
      <c r="A2073" t="s">
        <v>8508</v>
      </c>
      <c r="B2073">
        <v>7.2</v>
      </c>
      <c r="E2073" s="6" t="str">
        <v>Duncan Tucker</v>
      </c>
      <c r="F2073" s="6" cm="1">
        <f t="array" ref="F2073">AVERAGE(IF($A$2:$A$5044=E2073,$B$2:$B$5044))</f>
        <v>7.4</v>
      </c>
      <c r="G2073" s="6" cm="1">
        <f t="array" ref="G2073">COUNT(IF($A$2:$A$5044=E2073,1))</f>
        <v>1</v>
      </c>
    </row>
    <row r="2074" spans="1:7" x14ac:dyDescent="0.3">
      <c r="A2074" t="s">
        <v>10287</v>
      </c>
      <c r="B2074">
        <v>6.7</v>
      </c>
      <c r="E2074" s="6" t="str">
        <v>Russ Meyer</v>
      </c>
      <c r="F2074" s="6" cm="1">
        <f t="array" ref="F2074">AVERAGE(IF($A$2:$A$5044=E2074,$B$2:$B$5044))</f>
        <v>6.2</v>
      </c>
      <c r="G2074" s="6" cm="1">
        <f t="array" ref="G2074">COUNT(IF($A$2:$A$5044=E2074,1))</f>
        <v>1</v>
      </c>
    </row>
    <row r="2075" spans="1:7" x14ac:dyDescent="0.3">
      <c r="A2075" t="s">
        <v>10293</v>
      </c>
      <c r="B2075">
        <v>6.3</v>
      </c>
      <c r="E2075" s="6" t="str">
        <v>Robert D. Webb</v>
      </c>
      <c r="F2075" s="6" cm="1">
        <f t="array" ref="F2075">AVERAGE(IF($A$2:$A$5044=E2075,$B$2:$B$5044))</f>
        <v>6.2</v>
      </c>
      <c r="G2075" s="6" cm="1">
        <f t="array" ref="G2075">COUNT(IF($A$2:$A$5044=E2075,1))</f>
        <v>1</v>
      </c>
    </row>
    <row r="2076" spans="1:7" x14ac:dyDescent="0.3">
      <c r="A2076" t="s">
        <v>5647</v>
      </c>
      <c r="B2076">
        <v>6.2</v>
      </c>
      <c r="E2076" s="6" t="str">
        <v>Allan Dwan</v>
      </c>
      <c r="F2076" s="6" cm="1">
        <f t="array" ref="F2076">AVERAGE(IF($A$2:$A$5044=E2076,$B$2:$B$5044))</f>
        <v>7.2</v>
      </c>
      <c r="G2076" s="6" cm="1">
        <f t="array" ref="G2076">COUNT(IF($A$2:$A$5044=E2076,1))</f>
        <v>1</v>
      </c>
    </row>
    <row r="2077" spans="1:7" x14ac:dyDescent="0.3">
      <c r="B2077">
        <v>6.8</v>
      </c>
      <c r="E2077" s="6" t="str">
        <v>Andrew Steggall</v>
      </c>
      <c r="F2077" s="6" cm="1">
        <f t="array" ref="F2077">AVERAGE(IF($A$2:$A$5044=E2077,$B$2:$B$5044))</f>
        <v>7</v>
      </c>
      <c r="G2077" s="6" cm="1">
        <f t="array" ref="G2077">COUNT(IF($A$2:$A$5044=E2077,1))</f>
        <v>1</v>
      </c>
    </row>
    <row r="2078" spans="1:7" x14ac:dyDescent="0.3">
      <c r="A2078" t="s">
        <v>10306</v>
      </c>
      <c r="B2078">
        <v>6.2</v>
      </c>
      <c r="E2078" s="6" t="str">
        <v>Ben Lewin</v>
      </c>
      <c r="F2078" s="6" cm="1">
        <f t="array" ref="F2078">AVERAGE(IF($A$2:$A$5044=E2078,$B$2:$B$5044))</f>
        <v>7.2</v>
      </c>
      <c r="G2078" s="6" cm="1">
        <f t="array" ref="G2078">COUNT(IF($A$2:$A$5044=E2078,1))</f>
        <v>1</v>
      </c>
    </row>
    <row r="2079" spans="1:7" x14ac:dyDescent="0.3">
      <c r="A2079" t="s">
        <v>10063</v>
      </c>
      <c r="B2079">
        <v>6.9</v>
      </c>
      <c r="E2079" s="6" t="str">
        <v>Robert Kenner</v>
      </c>
      <c r="F2079" s="6" cm="1">
        <f t="array" ref="F2079">AVERAGE(IF($A$2:$A$5044=E2079,$B$2:$B$5044))</f>
        <v>7.9</v>
      </c>
      <c r="G2079" s="6" cm="1">
        <f t="array" ref="G2079">COUNT(IF($A$2:$A$5044=E2079,1))</f>
        <v>1</v>
      </c>
    </row>
    <row r="2080" spans="1:7" x14ac:dyDescent="0.3">
      <c r="A2080" t="s">
        <v>3523</v>
      </c>
      <c r="B2080">
        <v>6.8</v>
      </c>
      <c r="E2080" s="6" t="str">
        <v>Craig Johnson</v>
      </c>
      <c r="F2080" s="6" cm="1">
        <f t="array" ref="F2080">AVERAGE(IF($A$2:$A$5044=E2080,$B$2:$B$5044))</f>
        <v>6.8</v>
      </c>
      <c r="G2080" s="6" cm="1">
        <f t="array" ref="G2080">COUNT(IF($A$2:$A$5044=E2080,1))</f>
        <v>1</v>
      </c>
    </row>
    <row r="2081" spans="1:7" x14ac:dyDescent="0.3">
      <c r="A2081" t="s">
        <v>10325</v>
      </c>
      <c r="B2081">
        <v>7.1</v>
      </c>
      <c r="E2081" s="6" t="str">
        <v>Sean Durkin</v>
      </c>
      <c r="F2081" s="6" cm="1">
        <f t="array" ref="F2081">AVERAGE(IF($A$2:$A$5044=E2081,$B$2:$B$5044))</f>
        <v>6.9</v>
      </c>
      <c r="G2081" s="6" cm="1">
        <f t="array" ref="G2081">COUNT(IF($A$2:$A$5044=E2081,1))</f>
        <v>1</v>
      </c>
    </row>
    <row r="2082" spans="1:7" x14ac:dyDescent="0.3">
      <c r="A2082" t="s">
        <v>10332</v>
      </c>
      <c r="B2082">
        <v>7.1</v>
      </c>
      <c r="E2082" s="6" t="str">
        <v>Gillian Robespierre</v>
      </c>
      <c r="F2082" s="6" cm="1">
        <f t="array" ref="F2082">AVERAGE(IF($A$2:$A$5044=E2082,$B$2:$B$5044))</f>
        <v>6.8</v>
      </c>
      <c r="G2082" s="6" cm="1">
        <f t="array" ref="G2082">COUNT(IF($A$2:$A$5044=E2082,1))</f>
        <v>1</v>
      </c>
    </row>
    <row r="2083" spans="1:7" x14ac:dyDescent="0.3">
      <c r="A2083" t="s">
        <v>3129</v>
      </c>
      <c r="B2083">
        <v>7</v>
      </c>
      <c r="E2083" s="6" t="str">
        <v>Courtney Hunt</v>
      </c>
      <c r="F2083" s="6" cm="1">
        <f t="array" ref="F2083">AVERAGE(IF($A$2:$A$5044=E2083,$B$2:$B$5044))</f>
        <v>7.2</v>
      </c>
      <c r="G2083" s="6" cm="1">
        <f t="array" ref="G2083">COUNT(IF($A$2:$A$5044=E2083,1))</f>
        <v>1</v>
      </c>
    </row>
    <row r="2084" spans="1:7" x14ac:dyDescent="0.3">
      <c r="A2084" t="s">
        <v>3494</v>
      </c>
      <c r="B2084">
        <v>7.1</v>
      </c>
      <c r="E2084" s="6" t="str">
        <v>Morgan Neville</v>
      </c>
      <c r="F2084" s="6" cm="1">
        <f t="array" ref="F2084">AVERAGE(IF($A$2:$A$5044=E2084,$B$2:$B$5044))</f>
        <v>7.4</v>
      </c>
      <c r="G2084" s="6" cm="1">
        <f t="array" ref="G2084">COUNT(IF($A$2:$A$5044=E2084,1))</f>
        <v>1</v>
      </c>
    </row>
    <row r="2085" spans="1:7" x14ac:dyDescent="0.3">
      <c r="A2085" t="s">
        <v>4203</v>
      </c>
      <c r="B2085">
        <v>6.4</v>
      </c>
      <c r="E2085" s="6" t="str">
        <v>Chris Paine</v>
      </c>
      <c r="F2085" s="6" cm="1">
        <f t="array" ref="F2085">AVERAGE(IF($A$2:$A$5044=E2085,$B$2:$B$5044))</f>
        <v>7.7</v>
      </c>
      <c r="G2085" s="6" cm="1">
        <f t="array" ref="G2085">COUNT(IF($A$2:$A$5044=E2085,1))</f>
        <v>1</v>
      </c>
    </row>
    <row r="2086" spans="1:7" x14ac:dyDescent="0.3">
      <c r="A2086" t="s">
        <v>2054</v>
      </c>
      <c r="B2086">
        <v>7</v>
      </c>
      <c r="E2086" s="6" t="str">
        <v>Greg Berlanti</v>
      </c>
      <c r="F2086" s="6" cm="1">
        <f t="array" ref="F2086">AVERAGE(IF($A$2:$A$5044=E2086,$B$2:$B$5044))</f>
        <v>7</v>
      </c>
      <c r="G2086" s="6" cm="1">
        <f t="array" ref="G2086">COUNT(IF($A$2:$A$5044=E2086,1))</f>
        <v>1</v>
      </c>
    </row>
    <row r="2087" spans="1:7" x14ac:dyDescent="0.3">
      <c r="A2087" t="s">
        <v>5133</v>
      </c>
      <c r="B2087">
        <v>6.2</v>
      </c>
      <c r="E2087" s="6" t="str">
        <v>Marc Levin</v>
      </c>
      <c r="F2087" s="6" cm="1">
        <f t="array" ref="F2087">AVERAGE(IF($A$2:$A$5044=E2087,$B$2:$B$5044))</f>
        <v>7.2</v>
      </c>
      <c r="G2087" s="6" cm="1">
        <f t="array" ref="G2087">COUNT(IF($A$2:$A$5044=E2087,1))</f>
        <v>1</v>
      </c>
    </row>
    <row r="2088" spans="1:7" x14ac:dyDescent="0.3">
      <c r="A2088" t="s">
        <v>3694</v>
      </c>
      <c r="B2088">
        <v>7.5</v>
      </c>
      <c r="E2088" s="6" t="str">
        <v>Richard Dutcher</v>
      </c>
      <c r="F2088" s="6" cm="1">
        <f t="array" ref="F2088">AVERAGE(IF($A$2:$A$5044=E2088,$B$2:$B$5044))</f>
        <v>7.2</v>
      </c>
      <c r="G2088" s="6" cm="1">
        <f t="array" ref="G2088">COUNT(IF($A$2:$A$5044=E2088,1))</f>
        <v>1</v>
      </c>
    </row>
    <row r="2089" spans="1:7" x14ac:dyDescent="0.3">
      <c r="A2089" t="s">
        <v>7427</v>
      </c>
      <c r="B2089">
        <v>4.8</v>
      </c>
      <c r="E2089" s="6" t="str">
        <v>Khalid Mohamed</v>
      </c>
      <c r="F2089" s="6" cm="1">
        <f t="array" ref="F2089">AVERAGE(IF($A$2:$A$5044=E2089,$B$2:$B$5044))</f>
        <v>6.2</v>
      </c>
      <c r="G2089" s="6" cm="1">
        <f t="array" ref="G2089">COUNT(IF($A$2:$A$5044=E2089,1))</f>
        <v>1</v>
      </c>
    </row>
    <row r="2090" spans="1:7" x14ac:dyDescent="0.3">
      <c r="A2090" t="s">
        <v>8807</v>
      </c>
      <c r="B2090">
        <v>8.1</v>
      </c>
      <c r="E2090" s="6" t="str">
        <v>Finn Taylor</v>
      </c>
      <c r="F2090" s="6" cm="1">
        <f t="array" ref="F2090">AVERAGE(IF($A$2:$A$5044=E2090,$B$2:$B$5044))</f>
        <v>7</v>
      </c>
      <c r="G2090" s="6" cm="1">
        <f t="array" ref="G2090">COUNT(IF($A$2:$A$5044=E2090,1))</f>
        <v>1</v>
      </c>
    </row>
    <row r="2091" spans="1:7" x14ac:dyDescent="0.3">
      <c r="A2091" t="s">
        <v>7635</v>
      </c>
      <c r="B2091">
        <v>7.3</v>
      </c>
      <c r="E2091" s="6" t="str">
        <v>JosÃ© Luis Valenzuela</v>
      </c>
      <c r="F2091" s="6" cm="1">
        <f t="array" ref="F2091">AVERAGE(IF($A$2:$A$5044=E2091,$B$2:$B$5044))</f>
        <v>3.6</v>
      </c>
      <c r="G2091" s="6" cm="1">
        <f t="array" ref="G2091">COUNT(IF($A$2:$A$5044=E2091,1))</f>
        <v>1</v>
      </c>
    </row>
    <row r="2092" spans="1:7" x14ac:dyDescent="0.3">
      <c r="A2092" t="s">
        <v>6704</v>
      </c>
      <c r="B2092">
        <v>5.8</v>
      </c>
      <c r="E2092" s="6" t="str">
        <v>Gia Coppola</v>
      </c>
      <c r="F2092" s="6" cm="1">
        <f t="array" ref="F2092">AVERAGE(IF($A$2:$A$5044=E2092,$B$2:$B$5044))</f>
        <v>6.3</v>
      </c>
      <c r="G2092" s="6" cm="1">
        <f t="array" ref="G2092">COUNT(IF($A$2:$A$5044=E2092,1))</f>
        <v>1</v>
      </c>
    </row>
    <row r="2093" spans="1:7" x14ac:dyDescent="0.3">
      <c r="A2093" t="s">
        <v>10377</v>
      </c>
      <c r="B2093">
        <v>7.6</v>
      </c>
      <c r="E2093" s="6" t="str">
        <v>Scandar Copti</v>
      </c>
      <c r="F2093" s="6" cm="1">
        <f t="array" ref="F2093">AVERAGE(IF($A$2:$A$5044=E2093,$B$2:$B$5044))</f>
        <v>7.4</v>
      </c>
      <c r="G2093" s="6" cm="1">
        <f t="array" ref="G2093">COUNT(IF($A$2:$A$5044=E2093,1))</f>
        <v>1</v>
      </c>
    </row>
    <row r="2094" spans="1:7" x14ac:dyDescent="0.3">
      <c r="A2094" t="s">
        <v>10381</v>
      </c>
      <c r="B2094">
        <v>5.6</v>
      </c>
      <c r="E2094" s="6" t="str">
        <v>Goran Dukic</v>
      </c>
      <c r="F2094" s="6" cm="1">
        <f t="array" ref="F2094">AVERAGE(IF($A$2:$A$5044=E2094,$B$2:$B$5044))</f>
        <v>7.4</v>
      </c>
      <c r="G2094" s="6" cm="1">
        <f t="array" ref="G2094">COUNT(IF($A$2:$A$5044=E2094,1))</f>
        <v>1</v>
      </c>
    </row>
    <row r="2095" spans="1:7" x14ac:dyDescent="0.3">
      <c r="A2095" t="s">
        <v>1617</v>
      </c>
      <c r="B2095">
        <v>7</v>
      </c>
      <c r="E2095" s="6" t="str">
        <v>Mike Cahill</v>
      </c>
      <c r="F2095" s="6" cm="1">
        <f t="array" ref="F2095">AVERAGE(IF($A$2:$A$5044=E2095,$B$2:$B$5044))</f>
        <v>7.15</v>
      </c>
      <c r="G2095" s="6" cm="1">
        <f t="array" ref="G2095">COUNT(IF($A$2:$A$5044=E2095,1))</f>
        <v>2</v>
      </c>
    </row>
    <row r="2096" spans="1:7" x14ac:dyDescent="0.3">
      <c r="A2096" t="s">
        <v>3523</v>
      </c>
      <c r="B2096">
        <v>6.6</v>
      </c>
      <c r="E2096" s="6" t="str">
        <v>Efram Potelle</v>
      </c>
      <c r="F2096" s="6" cm="1">
        <f t="array" ref="F2096">AVERAGE(IF($A$2:$A$5044=E2096,$B$2:$B$5044))</f>
        <v>6.1</v>
      </c>
      <c r="G2096" s="6" cm="1">
        <f t="array" ref="G2096">COUNT(IF($A$2:$A$5044=E2096,1))</f>
        <v>1</v>
      </c>
    </row>
    <row r="2097" spans="1:7" x14ac:dyDescent="0.3">
      <c r="A2097" t="s">
        <v>1526</v>
      </c>
      <c r="B2097">
        <v>6.5</v>
      </c>
      <c r="E2097" s="6" t="str">
        <v>Joshua Oppenheimer</v>
      </c>
      <c r="F2097" s="6" cm="1">
        <f t="array" ref="F2097">AVERAGE(IF($A$2:$A$5044=E2097,$B$2:$B$5044))</f>
        <v>8.1999999999999993</v>
      </c>
      <c r="G2097" s="6" cm="1">
        <f t="array" ref="G2097">COUNT(IF($A$2:$A$5044=E2097,1))</f>
        <v>1</v>
      </c>
    </row>
    <row r="2098" spans="1:7" x14ac:dyDescent="0.3">
      <c r="A2098" t="s">
        <v>8807</v>
      </c>
      <c r="B2098">
        <v>7.4</v>
      </c>
      <c r="E2098" s="6" t="str">
        <v>Alex Gibney</v>
      </c>
      <c r="F2098" s="6" cm="1">
        <f t="array" ref="F2098">AVERAGE(IF($A$2:$A$5044=E2098,$B$2:$B$5044))</f>
        <v>7.7</v>
      </c>
      <c r="G2098" s="6" cm="1">
        <f t="array" ref="G2098">COUNT(IF($A$2:$A$5044=E2098,1))</f>
        <v>1</v>
      </c>
    </row>
    <row r="2099" spans="1:7" x14ac:dyDescent="0.3">
      <c r="A2099" t="s">
        <v>10401</v>
      </c>
      <c r="B2099">
        <v>4.5999999999999996</v>
      </c>
      <c r="E2099" s="6" t="str">
        <v>Paul Crowder</v>
      </c>
      <c r="F2099" s="6" cm="1">
        <f t="array" ref="F2099">AVERAGE(IF($A$2:$A$5044=E2099,$B$2:$B$5044))</f>
        <v>7.3</v>
      </c>
      <c r="G2099" s="6" cm="1">
        <f t="array" ref="G2099">COUNT(IF($A$2:$A$5044=E2099,1))</f>
        <v>1</v>
      </c>
    </row>
    <row r="2100" spans="1:7" x14ac:dyDescent="0.3">
      <c r="A2100" t="s">
        <v>7754</v>
      </c>
      <c r="B2100">
        <v>6.4</v>
      </c>
      <c r="E2100" s="6" t="str">
        <v>Rohit Jagessar</v>
      </c>
      <c r="F2100" s="6" cm="1">
        <f t="array" ref="F2100">AVERAGE(IF($A$2:$A$5044=E2100,$B$2:$B$5044))</f>
        <v>7.4</v>
      </c>
      <c r="G2100" s="6" cm="1">
        <f t="array" ref="G2100">COUNT(IF($A$2:$A$5044=E2100,1))</f>
        <v>1</v>
      </c>
    </row>
    <row r="2101" spans="1:7" x14ac:dyDescent="0.3">
      <c r="A2101" t="s">
        <v>6046</v>
      </c>
      <c r="B2101">
        <v>6</v>
      </c>
      <c r="E2101" s="6" t="str">
        <v>Anthony Powell</v>
      </c>
      <c r="F2101" s="6" cm="1">
        <f t="array" ref="F2101">AVERAGE(IF($A$2:$A$5044=E2101,$B$2:$B$5044))</f>
        <v>7.6</v>
      </c>
      <c r="G2101" s="6" cm="1">
        <f t="array" ref="G2101">COUNT(IF($A$2:$A$5044=E2101,1))</f>
        <v>1</v>
      </c>
    </row>
    <row r="2102" spans="1:7" x14ac:dyDescent="0.3">
      <c r="A2102" t="s">
        <v>7525</v>
      </c>
      <c r="B2102">
        <v>6.4</v>
      </c>
      <c r="E2102" s="6" t="str">
        <v>Kief Davidson</v>
      </c>
      <c r="F2102" s="6" cm="1">
        <f t="array" ref="F2102">AVERAGE(IF($A$2:$A$5044=E2102,$B$2:$B$5044))</f>
        <v>6.8</v>
      </c>
      <c r="G2102" s="6" cm="1">
        <f t="array" ref="G2102">COUNT(IF($A$2:$A$5044=E2102,1))</f>
        <v>1</v>
      </c>
    </row>
    <row r="2103" spans="1:7" x14ac:dyDescent="0.3">
      <c r="A2103" t="s">
        <v>2178</v>
      </c>
      <c r="B2103">
        <v>5.9</v>
      </c>
      <c r="E2103" s="6" t="str">
        <v>Johnny Remo</v>
      </c>
      <c r="F2103" s="6" cm="1">
        <f t="array" ref="F2103">AVERAGE(IF($A$2:$A$5044=E2103,$B$2:$B$5044))</f>
        <v>5.6</v>
      </c>
      <c r="G2103" s="6" cm="1">
        <f t="array" ref="G2103">COUNT(IF($A$2:$A$5044=E2103,1))</f>
        <v>1</v>
      </c>
    </row>
    <row r="2104" spans="1:7" x14ac:dyDescent="0.3">
      <c r="A2104" t="s">
        <v>935</v>
      </c>
      <c r="B2104">
        <v>6.4</v>
      </c>
      <c r="E2104" s="6" t="str">
        <v>Vivek Agnihotri</v>
      </c>
      <c r="F2104" s="6" cm="1">
        <f t="array" ref="F2104">AVERAGE(IF($A$2:$A$5044=E2104,$B$2:$B$5044))</f>
        <v>4.8</v>
      </c>
      <c r="G2104" s="6" cm="1">
        <f t="array" ref="G2104">COUNT(IF($A$2:$A$5044=E2104,1))</f>
        <v>1</v>
      </c>
    </row>
    <row r="2105" spans="1:7" x14ac:dyDescent="0.3">
      <c r="A2105" t="s">
        <v>5076</v>
      </c>
      <c r="B2105">
        <v>6.6</v>
      </c>
      <c r="E2105" s="6" t="str">
        <v>Ti West</v>
      </c>
      <c r="F2105" s="6" cm="1">
        <f t="array" ref="F2105">AVERAGE(IF($A$2:$A$5044=E2105,$B$2:$B$5044))</f>
        <v>5.95</v>
      </c>
      <c r="G2105" s="6" cm="1">
        <f t="array" ref="G2105">COUNT(IF($A$2:$A$5044=E2105,1))</f>
        <v>2</v>
      </c>
    </row>
    <row r="2106" spans="1:7" x14ac:dyDescent="0.3">
      <c r="A2106" t="s">
        <v>7134</v>
      </c>
      <c r="B2106">
        <v>6.9</v>
      </c>
      <c r="E2106" s="6" t="str">
        <v>Nick Tomnay</v>
      </c>
      <c r="F2106" s="6" cm="1">
        <f t="array" ref="F2106">AVERAGE(IF($A$2:$A$5044=E2106,$B$2:$B$5044))</f>
        <v>6.8</v>
      </c>
      <c r="G2106" s="6" cm="1">
        <f t="array" ref="G2106">COUNT(IF($A$2:$A$5044=E2106,1))</f>
        <v>1</v>
      </c>
    </row>
    <row r="2107" spans="1:7" x14ac:dyDescent="0.3">
      <c r="A2107" t="s">
        <v>278</v>
      </c>
      <c r="B2107">
        <v>6.9</v>
      </c>
      <c r="E2107" s="6" t="str">
        <v>Nickolas Perry</v>
      </c>
      <c r="F2107" s="6" cm="1">
        <f t="array" ref="F2107">AVERAGE(IF($A$2:$A$5044=E2107,$B$2:$B$5044))</f>
        <v>5.2</v>
      </c>
      <c r="G2107" s="6" cm="1">
        <f t="array" ref="G2107">COUNT(IF($A$2:$A$5044=E2107,1))</f>
        <v>1</v>
      </c>
    </row>
    <row r="2108" spans="1:7" x14ac:dyDescent="0.3">
      <c r="A2108" t="s">
        <v>10435</v>
      </c>
      <c r="B2108">
        <v>5.8</v>
      </c>
      <c r="E2108" s="6" t="str">
        <v>Dan Zukovic</v>
      </c>
      <c r="F2108" s="6" cm="1">
        <f t="array" ref="F2108">AVERAGE(IF($A$2:$A$5044=E2108,$B$2:$B$5044))</f>
        <v>6.9</v>
      </c>
      <c r="G2108" s="6" cm="1">
        <f t="array" ref="G2108">COUNT(IF($A$2:$A$5044=E2108,1))</f>
        <v>1</v>
      </c>
    </row>
    <row r="2109" spans="1:7" x14ac:dyDescent="0.3">
      <c r="A2109" t="s">
        <v>7113</v>
      </c>
      <c r="B2109">
        <v>6.4</v>
      </c>
      <c r="E2109" s="6" t="str">
        <v>Becky Smith</v>
      </c>
      <c r="F2109" s="6" cm="1">
        <f t="array" ref="F2109">AVERAGE(IF($A$2:$A$5044=E2109,$B$2:$B$5044))</f>
        <v>6.3</v>
      </c>
      <c r="G2109" s="6" cm="1">
        <f t="array" ref="G2109">COUNT(IF($A$2:$A$5044=E2109,1))</f>
        <v>1</v>
      </c>
    </row>
    <row r="2110" spans="1:7" x14ac:dyDescent="0.3">
      <c r="A2110" t="s">
        <v>10444</v>
      </c>
      <c r="B2110">
        <v>5.3</v>
      </c>
      <c r="E2110" s="6" t="str">
        <v>Eric Nicholas</v>
      </c>
      <c r="F2110" s="6" cm="1">
        <f t="array" ref="F2110">AVERAGE(IF($A$2:$A$5044=E2110,$B$2:$B$5044))</f>
        <v>6.1</v>
      </c>
      <c r="G2110" s="6" cm="1">
        <f t="array" ref="G2110">COUNT(IF($A$2:$A$5044=E2110,1))</f>
        <v>1</v>
      </c>
    </row>
    <row r="2111" spans="1:7" x14ac:dyDescent="0.3">
      <c r="A2111" t="s">
        <v>5164</v>
      </c>
      <c r="B2111">
        <v>6.5</v>
      </c>
      <c r="E2111" s="6" t="str">
        <v>Benjamin Dickinson</v>
      </c>
      <c r="F2111" s="6" cm="1">
        <f t="array" ref="F2111">AVERAGE(IF($A$2:$A$5044=E2111,$B$2:$B$5044))</f>
        <v>5.5</v>
      </c>
      <c r="G2111" s="6" cm="1">
        <f t="array" ref="G2111">COUNT(IF($A$2:$A$5044=E2111,1))</f>
        <v>1</v>
      </c>
    </row>
    <row r="2112" spans="1:7" x14ac:dyDescent="0.3">
      <c r="A2112" t="s">
        <v>10453</v>
      </c>
      <c r="B2112">
        <v>5.7</v>
      </c>
      <c r="E2112" s="6" t="str">
        <v>Hal Haberman</v>
      </c>
      <c r="F2112" s="6" cm="1">
        <f t="array" ref="F2112">AVERAGE(IF($A$2:$A$5044=E2112,$B$2:$B$5044))</f>
        <v>6.9</v>
      </c>
      <c r="G2112" s="6" cm="1">
        <f t="array" ref="G2112">COUNT(IF($A$2:$A$5044=E2112,1))</f>
        <v>1</v>
      </c>
    </row>
    <row r="2113" spans="1:7" x14ac:dyDescent="0.3">
      <c r="A2113" t="s">
        <v>4166</v>
      </c>
      <c r="B2113">
        <v>6.7</v>
      </c>
      <c r="E2113" s="6" t="str">
        <v>A. Raven Cruz</v>
      </c>
      <c r="F2113" s="6" cm="1">
        <f t="array" ref="F2113">AVERAGE(IF($A$2:$A$5044=E2113,$B$2:$B$5044))</f>
        <v>1.9</v>
      </c>
      <c r="G2113" s="6" cm="1">
        <f t="array" ref="G2113">COUNT(IF($A$2:$A$5044=E2113,1))</f>
        <v>1</v>
      </c>
    </row>
    <row r="2114" spans="1:7" x14ac:dyDescent="0.3">
      <c r="A2114" t="s">
        <v>10460</v>
      </c>
      <c r="B2114">
        <v>3.9</v>
      </c>
      <c r="E2114" s="6" t="str">
        <v>Frank Whaley</v>
      </c>
      <c r="F2114" s="6" cm="1">
        <f t="array" ref="F2114">AVERAGE(IF($A$2:$A$5044=E2114,$B$2:$B$5044))</f>
        <v>5.4</v>
      </c>
      <c r="G2114" s="6" cm="1">
        <f t="array" ref="G2114">COUNT(IF($A$2:$A$5044=E2114,1))</f>
        <v>1</v>
      </c>
    </row>
    <row r="2115" spans="1:7" x14ac:dyDescent="0.3">
      <c r="A2115" t="s">
        <v>10464</v>
      </c>
      <c r="B2115">
        <v>4.0999999999999996</v>
      </c>
      <c r="E2115" s="6" t="str">
        <v>Amat Escalante</v>
      </c>
      <c r="F2115" s="6" cm="1">
        <f t="array" ref="F2115">AVERAGE(IF($A$2:$A$5044=E2115,$B$2:$B$5044))</f>
        <v>6.8</v>
      </c>
      <c r="G2115" s="6" cm="1">
        <f t="array" ref="G2115">COUNT(IF($A$2:$A$5044=E2115,1))</f>
        <v>1</v>
      </c>
    </row>
    <row r="2116" spans="1:7" x14ac:dyDescent="0.3">
      <c r="A2116" t="s">
        <v>10468</v>
      </c>
      <c r="B2116">
        <v>6.2</v>
      </c>
      <c r="E2116" s="6" t="str">
        <v>Wajahat Rauf</v>
      </c>
      <c r="F2116" s="6" cm="1">
        <f t="array" ref="F2116">AVERAGE(IF($A$2:$A$5044=E2116,$B$2:$B$5044))</f>
        <v>7</v>
      </c>
      <c r="G2116" s="6" cm="1">
        <f t="array" ref="G2116">COUNT(IF($A$2:$A$5044=E2116,1))</f>
        <v>1</v>
      </c>
    </row>
    <row r="2117" spans="1:7" x14ac:dyDescent="0.3">
      <c r="A2117" t="s">
        <v>7498</v>
      </c>
      <c r="B2117">
        <v>3.8</v>
      </c>
      <c r="E2117" s="6" t="str">
        <v>Katherine Brooks</v>
      </c>
      <c r="F2117" s="6" cm="1">
        <f t="array" ref="F2117">AVERAGE(IF($A$2:$A$5044=E2117,$B$2:$B$5044))</f>
        <v>6.7</v>
      </c>
      <c r="G2117" s="6" cm="1">
        <f t="array" ref="G2117">COUNT(IF($A$2:$A$5044=E2117,1))</f>
        <v>1</v>
      </c>
    </row>
    <row r="2118" spans="1:7" x14ac:dyDescent="0.3">
      <c r="A2118" t="s">
        <v>9043</v>
      </c>
      <c r="B2118">
        <v>5.0999999999999996</v>
      </c>
      <c r="E2118" s="6" t="str">
        <v>David Cross</v>
      </c>
      <c r="F2118" s="6" cm="1">
        <f t="array" ref="F2118">AVERAGE(IF($A$2:$A$5044=E2118,$B$2:$B$5044))</f>
        <v>5.8</v>
      </c>
      <c r="G2118" s="6" cm="1">
        <f t="array" ref="G2118">COUNT(IF($A$2:$A$5044=E2118,1))</f>
        <v>1</v>
      </c>
    </row>
    <row r="2119" spans="1:7" x14ac:dyDescent="0.3">
      <c r="A2119" t="s">
        <v>10482</v>
      </c>
      <c r="B2119">
        <v>6.4</v>
      </c>
      <c r="E2119" s="6" t="str">
        <v>Randall Rubin</v>
      </c>
      <c r="F2119" s="6" cm="1">
        <f t="array" ref="F2119">AVERAGE(IF($A$2:$A$5044=E2119,$B$2:$B$5044))</f>
        <v>6.2</v>
      </c>
      <c r="G2119" s="6" cm="1">
        <f t="array" ref="G2119">COUNT(IF($A$2:$A$5044=E2119,1))</f>
        <v>1</v>
      </c>
    </row>
    <row r="2120" spans="1:7" x14ac:dyDescent="0.3">
      <c r="A2120" t="s">
        <v>1304</v>
      </c>
      <c r="B2120">
        <v>7.8</v>
      </c>
      <c r="E2120" s="6" t="str">
        <v>Robert Bennett</v>
      </c>
      <c r="F2120" s="6" cm="1">
        <f t="array" ref="F2120">AVERAGE(IF($A$2:$A$5044=E2120,$B$2:$B$5044))</f>
        <v>2.8</v>
      </c>
      <c r="G2120" s="6" cm="1">
        <f t="array" ref="G2120">COUNT(IF($A$2:$A$5044=E2120,1))</f>
        <v>1</v>
      </c>
    </row>
    <row r="2121" spans="1:7" x14ac:dyDescent="0.3">
      <c r="A2121" t="s">
        <v>10492</v>
      </c>
      <c r="B2121">
        <v>7.8</v>
      </c>
      <c r="E2121" s="6" t="str">
        <v>Mary Pat Kelly</v>
      </c>
      <c r="F2121" s="6" cm="1">
        <f t="array" ref="F2121">AVERAGE(IF($A$2:$A$5044=E2121,$B$2:$B$5044))</f>
        <v>5.8</v>
      </c>
      <c r="G2121" s="6" cm="1">
        <f t="array" ref="G2121">COUNT(IF($A$2:$A$5044=E2121,1))</f>
        <v>1</v>
      </c>
    </row>
    <row r="2122" spans="1:7" x14ac:dyDescent="0.3">
      <c r="A2122" t="s">
        <v>10497</v>
      </c>
      <c r="B2122">
        <v>6.1</v>
      </c>
      <c r="E2122" s="6" t="str">
        <v>Lori Petty</v>
      </c>
      <c r="F2122" s="6" cm="1">
        <f t="array" ref="F2122">AVERAGE(IF($A$2:$A$5044=E2122,$B$2:$B$5044))</f>
        <v>6.5</v>
      </c>
      <c r="G2122" s="6" cm="1">
        <f t="array" ref="G2122">COUNT(IF($A$2:$A$5044=E2122,1))</f>
        <v>1</v>
      </c>
    </row>
    <row r="2123" spans="1:7" x14ac:dyDescent="0.3">
      <c r="A2123" t="s">
        <v>9089</v>
      </c>
      <c r="B2123">
        <v>5.8</v>
      </c>
      <c r="E2123" s="6" t="str">
        <v>Charlie Levi</v>
      </c>
      <c r="F2123" s="6" cm="1">
        <f t="array" ref="F2123">AVERAGE(IF($A$2:$A$5044=E2123,$B$2:$B$5044))</f>
        <v>6.1</v>
      </c>
      <c r="G2123" s="6" cm="1">
        <f t="array" ref="G2123">COUNT(IF($A$2:$A$5044=E2123,1))</f>
        <v>1</v>
      </c>
    </row>
    <row r="2124" spans="1:7" x14ac:dyDescent="0.3">
      <c r="A2124" t="s">
        <v>10505</v>
      </c>
      <c r="B2124">
        <v>6.3</v>
      </c>
      <c r="E2124" s="6" t="str">
        <v>Kevin Hamedani</v>
      </c>
      <c r="F2124" s="6" cm="1">
        <f t="array" ref="F2124">AVERAGE(IF($A$2:$A$5044=E2124,$B$2:$B$5044))</f>
        <v>5.0999999999999996</v>
      </c>
      <c r="G2124" s="6" cm="1">
        <f t="array" ref="G2124">COUNT(IF($A$2:$A$5044=E2124,1))</f>
        <v>1</v>
      </c>
    </row>
    <row r="2125" spans="1:7" x14ac:dyDescent="0.3">
      <c r="A2125" t="s">
        <v>4733</v>
      </c>
      <c r="B2125">
        <v>7.7</v>
      </c>
      <c r="E2125" s="6" t="str">
        <v>David DeCoteau</v>
      </c>
      <c r="F2125" s="6" cm="1">
        <f t="array" ref="F2125">AVERAGE(IF($A$2:$A$5044=E2125,$B$2:$B$5044))</f>
        <v>3</v>
      </c>
      <c r="G2125" s="6" cm="1">
        <f t="array" ref="G2125">COUNT(IF($A$2:$A$5044=E2125,1))</f>
        <v>2</v>
      </c>
    </row>
    <row r="2126" spans="1:7" x14ac:dyDescent="0.3">
      <c r="A2126" t="s">
        <v>10516</v>
      </c>
      <c r="B2126">
        <v>5.4</v>
      </c>
      <c r="E2126" s="6" t="str">
        <v>Mikel Rueda</v>
      </c>
      <c r="F2126" s="6" cm="1">
        <f t="array" ref="F2126">AVERAGE(IF($A$2:$A$5044=E2126,$B$2:$B$5044))</f>
        <v>7.2</v>
      </c>
      <c r="G2126" s="6" cm="1">
        <f t="array" ref="G2126">COUNT(IF($A$2:$A$5044=E2126,1))</f>
        <v>1</v>
      </c>
    </row>
    <row r="2127" spans="1:7" x14ac:dyDescent="0.3">
      <c r="A2127" t="s">
        <v>8712</v>
      </c>
      <c r="B2127">
        <v>7.3</v>
      </c>
      <c r="E2127" s="6" t="str">
        <v>Stefan C. Schaefer</v>
      </c>
      <c r="F2127" s="6" cm="1">
        <f t="array" ref="F2127">AVERAGE(IF($A$2:$A$5044=E2127,$B$2:$B$5044))</f>
        <v>5.7</v>
      </c>
      <c r="G2127" s="6" cm="1">
        <f t="array" ref="G2127">COUNT(IF($A$2:$A$5044=E2127,1))</f>
        <v>1</v>
      </c>
    </row>
    <row r="2128" spans="1:7" x14ac:dyDescent="0.3">
      <c r="A2128" t="s">
        <v>4893</v>
      </c>
      <c r="B2128">
        <v>6.8</v>
      </c>
      <c r="E2128" s="6" t="str">
        <v>Michael Taliferro</v>
      </c>
      <c r="F2128" s="6" cm="1">
        <f t="array" ref="F2128">AVERAGE(IF($A$2:$A$5044=E2128,$B$2:$B$5044))</f>
        <v>3.4</v>
      </c>
      <c r="G2128" s="6" cm="1">
        <f t="array" ref="G2128">COUNT(IF($A$2:$A$5044=E2128,1))</f>
        <v>1</v>
      </c>
    </row>
    <row r="2129" spans="1:7" x14ac:dyDescent="0.3">
      <c r="A2129" t="s">
        <v>1318</v>
      </c>
      <c r="B2129">
        <v>7.3</v>
      </c>
      <c r="E2129" s="6" t="str">
        <v>Katie Aselton</v>
      </c>
      <c r="F2129" s="6" cm="1">
        <f t="array" ref="F2129">AVERAGE(IF($A$2:$A$5044=E2129,$B$2:$B$5044))</f>
        <v>4.7</v>
      </c>
      <c r="G2129" s="6" cm="1">
        <f t="array" ref="G2129">COUNT(IF($A$2:$A$5044=E2129,1))</f>
        <v>1</v>
      </c>
    </row>
    <row r="2130" spans="1:7" x14ac:dyDescent="0.3">
      <c r="A2130" t="s">
        <v>2467</v>
      </c>
      <c r="B2130">
        <v>6.5</v>
      </c>
      <c r="E2130" s="6" t="str">
        <v>Robert Heath</v>
      </c>
      <c r="F2130" s="6" cm="1">
        <f t="array" ref="F2130">AVERAGE(IF($A$2:$A$5044=E2130,$B$2:$B$5044))</f>
        <v>5.6</v>
      </c>
      <c r="G2130" s="6" cm="1">
        <f t="array" ref="G2130">COUNT(IF($A$2:$A$5044=E2130,1))</f>
        <v>1</v>
      </c>
    </row>
    <row r="2131" spans="1:7" x14ac:dyDescent="0.3">
      <c r="A2131" t="s">
        <v>6131</v>
      </c>
      <c r="B2131">
        <v>7.2</v>
      </c>
      <c r="E2131" s="6" t="str">
        <v>D. Stevens</v>
      </c>
      <c r="F2131" s="6" cm="1">
        <f t="array" ref="F2131">AVERAGE(IF($A$2:$A$5044=E2131,$B$2:$B$5044))</f>
        <v>3.9</v>
      </c>
      <c r="G2131" s="6" cm="1">
        <f t="array" ref="G2131">COUNT(IF($A$2:$A$5044=E2131,1))</f>
        <v>1</v>
      </c>
    </row>
    <row r="2132" spans="1:7" x14ac:dyDescent="0.3">
      <c r="A2132" t="s">
        <v>10540</v>
      </c>
      <c r="B2132">
        <v>6.7</v>
      </c>
      <c r="E2132" s="6" t="str">
        <v>Jeffrey St. Jules</v>
      </c>
      <c r="F2132" s="6" cm="1">
        <f t="array" ref="F2132">AVERAGE(IF($A$2:$A$5044=E2132,$B$2:$B$5044))</f>
        <v>5.4</v>
      </c>
      <c r="G2132" s="6" cm="1">
        <f t="array" ref="G2132">COUNT(IF($A$2:$A$5044=E2132,1))</f>
        <v>1</v>
      </c>
    </row>
    <row r="2133" spans="1:7" x14ac:dyDescent="0.3">
      <c r="A2133" t="s">
        <v>4003</v>
      </c>
      <c r="B2133">
        <v>6.3</v>
      </c>
      <c r="E2133" s="6" t="str">
        <v>Robert Hall</v>
      </c>
      <c r="F2133" s="6" cm="1">
        <f t="array" ref="F2133">AVERAGE(IF($A$2:$A$5044=E2133,$B$2:$B$5044))</f>
        <v>5.2</v>
      </c>
      <c r="G2133" s="6" cm="1">
        <f t="array" ref="G2133">COUNT(IF($A$2:$A$5044=E2133,1))</f>
        <v>1</v>
      </c>
    </row>
    <row r="2134" spans="1:7" x14ac:dyDescent="0.3">
      <c r="A2134" t="s">
        <v>3694</v>
      </c>
      <c r="B2134">
        <v>5.9</v>
      </c>
      <c r="E2134" s="6" t="str">
        <v>K. King</v>
      </c>
      <c r="F2134" s="6" cm="1">
        <f t="array" ref="F2134">AVERAGE(IF($A$2:$A$5044=E2134,$B$2:$B$5044))</f>
        <v>3.5</v>
      </c>
      <c r="G2134" s="6" cm="1">
        <f t="array" ref="G2134">COUNT(IF($A$2:$A$5044=E2134,1))</f>
        <v>1</v>
      </c>
    </row>
    <row r="2135" spans="1:7" x14ac:dyDescent="0.3">
      <c r="A2135" t="s">
        <v>10558</v>
      </c>
      <c r="B2135">
        <v>7.8</v>
      </c>
      <c r="E2135" s="6" t="str">
        <v>Jonathan Meyers</v>
      </c>
      <c r="F2135" s="6" cm="1">
        <f t="array" ref="F2135">AVERAGE(IF($A$2:$A$5044=E2135,$B$2:$B$5044))</f>
        <v>5.3</v>
      </c>
      <c r="G2135" s="6" cm="1">
        <f t="array" ref="G2135">COUNT(IF($A$2:$A$5044=E2135,1))</f>
        <v>1</v>
      </c>
    </row>
    <row r="2136" spans="1:7" x14ac:dyDescent="0.3">
      <c r="A2136" t="s">
        <v>1954</v>
      </c>
      <c r="B2136">
        <v>7.4</v>
      </c>
      <c r="E2136" s="6" t="str">
        <v>Ralph Nelson</v>
      </c>
      <c r="F2136" s="6" cm="1">
        <f t="array" ref="F2136">AVERAGE(IF($A$2:$A$5044=E2136,$B$2:$B$5044))</f>
        <v>7.1</v>
      </c>
      <c r="G2136" s="6" cm="1">
        <f t="array" ref="G2136">COUNT(IF($A$2:$A$5044=E2136,1))</f>
        <v>1</v>
      </c>
    </row>
    <row r="2137" spans="1:7" x14ac:dyDescent="0.3">
      <c r="A2137" t="s">
        <v>10566</v>
      </c>
      <c r="B2137">
        <v>4.8</v>
      </c>
      <c r="E2137" s="6" t="str">
        <v>Blair Erickson</v>
      </c>
      <c r="F2137" s="6" cm="1">
        <f t="array" ref="F2137">AVERAGE(IF($A$2:$A$5044=E2137,$B$2:$B$5044))</f>
        <v>5.5</v>
      </c>
      <c r="G2137" s="6" cm="1">
        <f t="array" ref="G2137">COUNT(IF($A$2:$A$5044=E2137,1))</f>
        <v>1</v>
      </c>
    </row>
    <row r="2138" spans="1:7" x14ac:dyDescent="0.3">
      <c r="A2138" t="s">
        <v>4099</v>
      </c>
      <c r="B2138">
        <v>6.3</v>
      </c>
      <c r="E2138" s="6" t="str">
        <v>Allison Burnett</v>
      </c>
      <c r="F2138" s="6" cm="1">
        <f t="array" ref="F2138">AVERAGE(IF($A$2:$A$5044=E2138,$B$2:$B$5044))</f>
        <v>6</v>
      </c>
      <c r="G2138" s="6" cm="1">
        <f t="array" ref="G2138">COUNT(IF($A$2:$A$5044=E2138,1))</f>
        <v>1</v>
      </c>
    </row>
    <row r="2139" spans="1:7" x14ac:dyDescent="0.3">
      <c r="A2139" t="s">
        <v>4166</v>
      </c>
      <c r="B2139">
        <v>7.8</v>
      </c>
      <c r="E2139" s="6" t="str">
        <v>Richard Schenkman</v>
      </c>
      <c r="F2139" s="6" cm="1">
        <f t="array" ref="F2139">AVERAGE(IF($A$2:$A$5044=E2139,$B$2:$B$5044))</f>
        <v>6.4</v>
      </c>
      <c r="G2139" s="6" cm="1">
        <f t="array" ref="G2139">COUNT(IF($A$2:$A$5044=E2139,1))</f>
        <v>2</v>
      </c>
    </row>
    <row r="2140" spans="1:7" x14ac:dyDescent="0.3">
      <c r="A2140" t="s">
        <v>5462</v>
      </c>
      <c r="B2140">
        <v>7.5</v>
      </c>
      <c r="E2140" s="6" t="str">
        <v>Sanjay Rawal</v>
      </c>
      <c r="F2140" s="6" cm="1">
        <f t="array" ref="F2140">AVERAGE(IF($A$2:$A$5044=E2140,$B$2:$B$5044))</f>
        <v>7.1</v>
      </c>
      <c r="G2140" s="6" cm="1">
        <f t="array" ref="G2140">COUNT(IF($A$2:$A$5044=E2140,1))</f>
        <v>1</v>
      </c>
    </row>
    <row r="2141" spans="1:7" x14ac:dyDescent="0.3">
      <c r="A2141" t="s">
        <v>9516</v>
      </c>
      <c r="B2141">
        <v>6</v>
      </c>
      <c r="E2141" s="6" t="str">
        <v>Kat Coiro</v>
      </c>
      <c r="F2141" s="6" cm="1">
        <f t="array" ref="F2141">AVERAGE(IF($A$2:$A$5044=E2141,$B$2:$B$5044))</f>
        <v>5.7</v>
      </c>
      <c r="G2141" s="6" cm="1">
        <f t="array" ref="G2141">COUNT(IF($A$2:$A$5044=E2141,1))</f>
        <v>1</v>
      </c>
    </row>
    <row r="2142" spans="1:7" x14ac:dyDescent="0.3">
      <c r="A2142" t="s">
        <v>1114</v>
      </c>
      <c r="B2142">
        <v>6.8</v>
      </c>
      <c r="E2142" s="6" t="str">
        <v>Cristian Mungiu</v>
      </c>
      <c r="F2142" s="6" cm="1">
        <f t="array" ref="F2142">AVERAGE(IF($A$2:$A$5044=E2142,$B$2:$B$5044))</f>
        <v>7.9</v>
      </c>
      <c r="G2142" s="6" cm="1">
        <f t="array" ref="G2142">COUNT(IF($A$2:$A$5044=E2142,1))</f>
        <v>1</v>
      </c>
    </row>
    <row r="2143" spans="1:7" x14ac:dyDescent="0.3">
      <c r="A2143" t="s">
        <v>9031</v>
      </c>
      <c r="B2143">
        <v>6.6</v>
      </c>
      <c r="E2143" s="6" t="str">
        <v>Brian Dorton</v>
      </c>
      <c r="F2143" s="6" cm="1">
        <f t="array" ref="F2143">AVERAGE(IF($A$2:$A$5044=E2143,$B$2:$B$5044))</f>
        <v>7.3</v>
      </c>
      <c r="G2143" s="6" cm="1">
        <f t="array" ref="G2143">COUNT(IF($A$2:$A$5044=E2143,1))</f>
        <v>1</v>
      </c>
    </row>
    <row r="2144" spans="1:7" x14ac:dyDescent="0.3">
      <c r="A2144" t="s">
        <v>10593</v>
      </c>
      <c r="B2144">
        <v>4.5999999999999996</v>
      </c>
      <c r="E2144" s="6" t="str">
        <v>Maryam Keshavarz</v>
      </c>
      <c r="F2144" s="6" cm="1">
        <f t="array" ref="F2144">AVERAGE(IF($A$2:$A$5044=E2144,$B$2:$B$5044))</f>
        <v>5.9</v>
      </c>
      <c r="G2144" s="6" cm="1">
        <f t="array" ref="G2144">COUNT(IF($A$2:$A$5044=E2144,1))</f>
        <v>1</v>
      </c>
    </row>
    <row r="2145" spans="1:7" x14ac:dyDescent="0.3">
      <c r="B2145">
        <v>2.9</v>
      </c>
      <c r="E2145" s="6" t="str">
        <v>Ramaa Mosley</v>
      </c>
      <c r="F2145" s="6" cm="1">
        <f t="array" ref="F2145">AVERAGE(IF($A$2:$A$5044=E2145,$B$2:$B$5044))</f>
        <v>6.4</v>
      </c>
      <c r="G2145" s="6" cm="1">
        <f t="array" ref="G2145">COUNT(IF($A$2:$A$5044=E2145,1))</f>
        <v>1</v>
      </c>
    </row>
    <row r="2146" spans="1:7" x14ac:dyDescent="0.3">
      <c r="A2146" t="s">
        <v>48</v>
      </c>
      <c r="B2146">
        <v>7.1</v>
      </c>
      <c r="E2146" s="6" t="str">
        <v>C. Jay Cox</v>
      </c>
      <c r="F2146" s="6" cm="1">
        <f t="array" ref="F2146">AVERAGE(IF($A$2:$A$5044=E2146,$B$2:$B$5044))</f>
        <v>6.45</v>
      </c>
      <c r="G2146" s="6" cm="1">
        <f t="array" ref="G2146">COUNT(IF($A$2:$A$5044=E2146,1))</f>
        <v>2</v>
      </c>
    </row>
    <row r="2147" spans="1:7" x14ac:dyDescent="0.3">
      <c r="A2147" t="s">
        <v>10607</v>
      </c>
      <c r="B2147">
        <v>6.1</v>
      </c>
      <c r="E2147" s="6" t="str">
        <v>Mariette Monpierre</v>
      </c>
      <c r="F2147" s="6" cm="1">
        <f t="array" ref="F2147">AVERAGE(IF($A$2:$A$5044=E2147,$B$2:$B$5044))</f>
        <v>6.7</v>
      </c>
      <c r="G2147" s="6" cm="1">
        <f t="array" ref="G2147">COUNT(IF($A$2:$A$5044=E2147,1))</f>
        <v>1</v>
      </c>
    </row>
    <row r="2148" spans="1:7" x14ac:dyDescent="0.3">
      <c r="A2148" t="s">
        <v>1873</v>
      </c>
      <c r="B2148">
        <v>6.7</v>
      </c>
      <c r="E2148" s="6" t="str">
        <v>Tommy Oliver</v>
      </c>
      <c r="F2148" s="6" cm="1">
        <f t="array" ref="F2148">AVERAGE(IF($A$2:$A$5044=E2148,$B$2:$B$5044))</f>
        <v>7.1</v>
      </c>
      <c r="G2148" s="6" cm="1">
        <f t="array" ref="G2148">COUNT(IF($A$2:$A$5044=E2148,1))</f>
        <v>1</v>
      </c>
    </row>
    <row r="2149" spans="1:7" x14ac:dyDescent="0.3">
      <c r="A2149" t="s">
        <v>10614</v>
      </c>
      <c r="B2149">
        <v>7.1</v>
      </c>
      <c r="E2149" s="6" t="str">
        <v>Jamie Travis</v>
      </c>
      <c r="F2149" s="6" cm="1">
        <f t="array" ref="F2149">AVERAGE(IF($A$2:$A$5044=E2149,$B$2:$B$5044))</f>
        <v>6</v>
      </c>
      <c r="G2149" s="6" cm="1">
        <f t="array" ref="G2149">COUNT(IF($A$2:$A$5044=E2149,1))</f>
        <v>1</v>
      </c>
    </row>
    <row r="2150" spans="1:7" x14ac:dyDescent="0.3">
      <c r="A2150" t="s">
        <v>10618</v>
      </c>
      <c r="B2150">
        <v>5.8</v>
      </c>
      <c r="E2150" s="6" t="str">
        <v>Rich Christiano</v>
      </c>
      <c r="F2150" s="6" cm="1">
        <f t="array" ref="F2150">AVERAGE(IF($A$2:$A$5044=E2150,$B$2:$B$5044))</f>
        <v>5.6</v>
      </c>
      <c r="G2150" s="6" cm="1">
        <f t="array" ref="G2150">COUNT(IF($A$2:$A$5044=E2150,1))</f>
        <v>1</v>
      </c>
    </row>
    <row r="2151" spans="1:7" x14ac:dyDescent="0.3">
      <c r="A2151" t="s">
        <v>9184</v>
      </c>
      <c r="B2151">
        <v>6.7</v>
      </c>
      <c r="E2151" s="6" t="str">
        <v>Natalie Bible'</v>
      </c>
      <c r="F2151" s="6" cm="1">
        <f t="array" ref="F2151">AVERAGE(IF($A$2:$A$5044=E2151,$B$2:$B$5044))</f>
        <v>3.2</v>
      </c>
      <c r="G2151" s="6" cm="1">
        <f t="array" ref="G2151">COUNT(IF($A$2:$A$5044=E2151,1))</f>
        <v>1</v>
      </c>
    </row>
    <row r="2152" spans="1:7" x14ac:dyDescent="0.3">
      <c r="A2152" t="s">
        <v>10627</v>
      </c>
      <c r="B2152">
        <v>5.8</v>
      </c>
      <c r="E2152" s="6" t="str">
        <v>Asghar Farhadi</v>
      </c>
      <c r="F2152" s="6" cm="1">
        <f t="array" ref="F2152">AVERAGE(IF($A$2:$A$5044=E2152,$B$2:$B$5044))</f>
        <v>8.4</v>
      </c>
      <c r="G2152" s="6" cm="1">
        <f t="array" ref="G2152">COUNT(IF($A$2:$A$5044=E2152,1))</f>
        <v>1</v>
      </c>
    </row>
    <row r="2153" spans="1:7" x14ac:dyDescent="0.3">
      <c r="A2153" t="s">
        <v>5403</v>
      </c>
      <c r="B2153">
        <v>6.8</v>
      </c>
      <c r="E2153" s="6" t="str">
        <v>Justin Molotnikov</v>
      </c>
      <c r="F2153" s="6" cm="1">
        <f t="array" ref="F2153">AVERAGE(IF($A$2:$A$5044=E2153,$B$2:$B$5044))</f>
        <v>6.9</v>
      </c>
      <c r="G2153" s="6" cm="1">
        <f t="array" ref="G2153">COUNT(IF($A$2:$A$5044=E2153,1))</f>
        <v>1</v>
      </c>
    </row>
    <row r="2154" spans="1:7" x14ac:dyDescent="0.3">
      <c r="A2154" t="s">
        <v>389</v>
      </c>
      <c r="B2154">
        <v>8.5</v>
      </c>
      <c r="E2154" s="6" t="str">
        <v>Georg Wilhelm Pabst</v>
      </c>
      <c r="F2154" s="6" cm="1">
        <f t="array" ref="F2154">AVERAGE(IF($A$2:$A$5044=E2154,$B$2:$B$5044))</f>
        <v>8</v>
      </c>
      <c r="G2154" s="6" cm="1">
        <f t="array" ref="G2154">COUNT(IF($A$2:$A$5044=E2154,1))</f>
        <v>1</v>
      </c>
    </row>
    <row r="2155" spans="1:7" x14ac:dyDescent="0.3">
      <c r="A2155" t="s">
        <v>1252</v>
      </c>
      <c r="B2155">
        <v>6.6</v>
      </c>
      <c r="E2155" s="6" t="str">
        <v>Daniel Davila</v>
      </c>
      <c r="F2155" s="6" cm="1">
        <f t="array" ref="F2155">AVERAGE(IF($A$2:$A$5044=E2155,$B$2:$B$5044))</f>
        <v>7.4</v>
      </c>
      <c r="G2155" s="6" cm="1">
        <f t="array" ref="G2155">COUNT(IF($A$2:$A$5044=E2155,1))</f>
        <v>1</v>
      </c>
    </row>
    <row r="2156" spans="1:7" x14ac:dyDescent="0.3">
      <c r="A2156" t="s">
        <v>389</v>
      </c>
      <c r="B2156">
        <v>7.7</v>
      </c>
      <c r="E2156" s="6" t="str">
        <v>Jorge Gaggero</v>
      </c>
      <c r="F2156" s="6" cm="1">
        <f t="array" ref="F2156">AVERAGE(IF($A$2:$A$5044=E2156,$B$2:$B$5044))</f>
        <v>7.2</v>
      </c>
      <c r="G2156" s="6" cm="1">
        <f t="array" ref="G2156">COUNT(IF($A$2:$A$5044=E2156,1))</f>
        <v>1</v>
      </c>
    </row>
    <row r="2157" spans="1:7" x14ac:dyDescent="0.3">
      <c r="A2157" t="s">
        <v>10645</v>
      </c>
      <c r="B2157">
        <v>4.7</v>
      </c>
      <c r="E2157" s="6" t="str">
        <v>Michael Burke</v>
      </c>
      <c r="F2157" s="6" cm="1">
        <f t="array" ref="F2157">AVERAGE(IF($A$2:$A$5044=E2157,$B$2:$B$5044))</f>
        <v>7.2</v>
      </c>
      <c r="G2157" s="6" cm="1">
        <f t="array" ref="G2157">COUNT(IF($A$2:$A$5044=E2157,1))</f>
        <v>1</v>
      </c>
    </row>
    <row r="2158" spans="1:7" x14ac:dyDescent="0.3">
      <c r="A2158" t="s">
        <v>1739</v>
      </c>
      <c r="B2158">
        <v>6.4</v>
      </c>
      <c r="E2158" s="6" t="str">
        <v>Catherine Jelski</v>
      </c>
      <c r="F2158" s="6" cm="1">
        <f t="array" ref="F2158">AVERAGE(IF($A$2:$A$5044=E2158,$B$2:$B$5044))</f>
        <v>4.2</v>
      </c>
      <c r="G2158" s="6" cm="1">
        <f t="array" ref="G2158">COUNT(IF($A$2:$A$5044=E2158,1))</f>
        <v>1</v>
      </c>
    </row>
    <row r="2159" spans="1:7" x14ac:dyDescent="0.3">
      <c r="A2159" t="s">
        <v>2612</v>
      </c>
      <c r="B2159">
        <v>5.5</v>
      </c>
      <c r="E2159" s="6" t="str">
        <v>Shane Dawson</v>
      </c>
      <c r="F2159" s="6" cm="1">
        <f t="array" ref="F2159">AVERAGE(IF($A$2:$A$5044=E2159,$B$2:$B$5044))</f>
        <v>5.0999999999999996</v>
      </c>
      <c r="G2159" s="6" cm="1">
        <f t="array" ref="G2159">COUNT(IF($A$2:$A$5044=E2159,1))</f>
        <v>1</v>
      </c>
    </row>
    <row r="2160" spans="1:7" x14ac:dyDescent="0.3">
      <c r="A2160" t="s">
        <v>2728</v>
      </c>
      <c r="B2160">
        <v>8.6</v>
      </c>
      <c r="E2160" s="6" t="str">
        <v>Ryan Little</v>
      </c>
      <c r="F2160" s="6" cm="1">
        <f t="array" ref="F2160">AVERAGE(IF($A$2:$A$5044=E2160,$B$2:$B$5044))</f>
        <v>6.8</v>
      </c>
      <c r="G2160" s="6" cm="1">
        <f t="array" ref="G2160">COUNT(IF($A$2:$A$5044=E2160,1))</f>
        <v>1</v>
      </c>
    </row>
    <row r="2161" spans="1:7" x14ac:dyDescent="0.3">
      <c r="A2161" t="s">
        <v>10661</v>
      </c>
      <c r="B2161">
        <v>7</v>
      </c>
      <c r="E2161" s="6" t="str">
        <v>Clark Baker</v>
      </c>
      <c r="F2161" s="6" cm="1">
        <f t="array" ref="F2161">AVERAGE(IF($A$2:$A$5044=E2161,$B$2:$B$5044))</f>
        <v>6.2</v>
      </c>
      <c r="G2161" s="6" cm="1">
        <f t="array" ref="G2161">COUNT(IF($A$2:$A$5044=E2161,1))</f>
        <v>1</v>
      </c>
    </row>
    <row r="2162" spans="1:7" x14ac:dyDescent="0.3">
      <c r="A2162" t="s">
        <v>10665</v>
      </c>
      <c r="B2162">
        <v>7.1</v>
      </c>
      <c r="E2162" s="6" t="str">
        <v>Matt Maiellaro</v>
      </c>
      <c r="F2162" s="6" cm="1">
        <f t="array" ref="F2162">AVERAGE(IF($A$2:$A$5044=E2162,$B$2:$B$5044))</f>
        <v>6.9</v>
      </c>
      <c r="G2162" s="6" cm="1">
        <f t="array" ref="G2162">COUNT(IF($A$2:$A$5044=E2162,1))</f>
        <v>1</v>
      </c>
    </row>
    <row r="2163" spans="1:7" x14ac:dyDescent="0.3">
      <c r="A2163" t="s">
        <v>10673</v>
      </c>
      <c r="B2163">
        <v>5.7</v>
      </c>
      <c r="E2163" s="6" t="str">
        <v>Ben Wheatley</v>
      </c>
      <c r="F2163" s="6" cm="1">
        <f t="array" ref="F2163">AVERAGE(IF($A$2:$A$5044=E2163,$B$2:$B$5044))</f>
        <v>6.4</v>
      </c>
      <c r="G2163" s="6" cm="1">
        <f t="array" ref="G2163">COUNT(IF($A$2:$A$5044=E2163,1))</f>
        <v>2</v>
      </c>
    </row>
    <row r="2164" spans="1:7" x14ac:dyDescent="0.3">
      <c r="A2164" t="s">
        <v>1575</v>
      </c>
      <c r="B2164">
        <v>3.7</v>
      </c>
      <c r="E2164" s="6" t="str">
        <v>Oliver Blackburn</v>
      </c>
      <c r="F2164" s="6" cm="1">
        <f t="array" ref="F2164">AVERAGE(IF($A$2:$A$5044=E2164,$B$2:$B$5044))</f>
        <v>5.2</v>
      </c>
      <c r="G2164" s="6" cm="1">
        <f t="array" ref="G2164">COUNT(IF($A$2:$A$5044=E2164,1))</f>
        <v>1</v>
      </c>
    </row>
    <row r="2165" spans="1:7" x14ac:dyDescent="0.3">
      <c r="A2165" t="s">
        <v>332</v>
      </c>
      <c r="B2165">
        <v>7.5</v>
      </c>
      <c r="E2165" s="6" t="str">
        <v>Christopher Hutson</v>
      </c>
      <c r="F2165" s="6" cm="1">
        <f t="array" ref="F2165">AVERAGE(IF($A$2:$A$5044=E2165,$B$2:$B$5044))</f>
        <v>3.1</v>
      </c>
      <c r="G2165" s="6" cm="1">
        <f t="array" ref="G2165">COUNT(IF($A$2:$A$5044=E2165,1))</f>
        <v>1</v>
      </c>
    </row>
    <row r="2166" spans="1:7" x14ac:dyDescent="0.3">
      <c r="A2166" t="s">
        <v>4107</v>
      </c>
      <c r="B2166">
        <v>4.5999999999999996</v>
      </c>
      <c r="E2166" s="6" t="str">
        <v>David LaChapelle</v>
      </c>
      <c r="F2166" s="6" cm="1">
        <f t="array" ref="F2166">AVERAGE(IF($A$2:$A$5044=E2166,$B$2:$B$5044))</f>
        <v>7.1</v>
      </c>
      <c r="G2166" s="6" cm="1">
        <f t="array" ref="G2166">COUNT(IF($A$2:$A$5044=E2166,1))</f>
        <v>1</v>
      </c>
    </row>
    <row r="2167" spans="1:7" x14ac:dyDescent="0.3">
      <c r="A2167" t="s">
        <v>4309</v>
      </c>
      <c r="B2167">
        <v>4.9000000000000004</v>
      </c>
      <c r="E2167" s="6" t="str">
        <v>Caryn Waechter</v>
      </c>
      <c r="F2167" s="6" cm="1">
        <f t="array" ref="F2167">AVERAGE(IF($A$2:$A$5044=E2167,$B$2:$B$5044))</f>
        <v>6.3</v>
      </c>
      <c r="G2167" s="6" cm="1">
        <f t="array" ref="G2167">COUNT(IF($A$2:$A$5044=E2167,1))</f>
        <v>1</v>
      </c>
    </row>
    <row r="2168" spans="1:7" x14ac:dyDescent="0.3">
      <c r="A2168" t="s">
        <v>2641</v>
      </c>
      <c r="B2168">
        <v>6.9</v>
      </c>
      <c r="E2168" s="6" t="str">
        <v>Emily Dell</v>
      </c>
      <c r="F2168" s="6" cm="1">
        <f t="array" ref="F2168">AVERAGE(IF($A$2:$A$5044=E2168,$B$2:$B$5044))</f>
        <v>4</v>
      </c>
      <c r="G2168" s="6" cm="1">
        <f t="array" ref="G2168">COUNT(IF($A$2:$A$5044=E2168,1))</f>
        <v>1</v>
      </c>
    </row>
    <row r="2169" spans="1:7" x14ac:dyDescent="0.3">
      <c r="A2169" t="s">
        <v>9162</v>
      </c>
      <c r="B2169">
        <v>7.1</v>
      </c>
      <c r="E2169" s="6" t="str">
        <v>Ryan Fleck</v>
      </c>
      <c r="F2169" s="6" cm="1">
        <f t="array" ref="F2169">AVERAGE(IF($A$2:$A$5044=E2169,$B$2:$B$5044))</f>
        <v>7.2</v>
      </c>
      <c r="G2169" s="6" cm="1">
        <f t="array" ref="G2169">COUNT(IF($A$2:$A$5044=E2169,1))</f>
        <v>1</v>
      </c>
    </row>
    <row r="2170" spans="1:7" x14ac:dyDescent="0.3">
      <c r="A2170" t="s">
        <v>2331</v>
      </c>
      <c r="B2170">
        <v>5.8</v>
      </c>
      <c r="E2170" s="6" t="str">
        <v>Jennifer Wynne Farmer</v>
      </c>
      <c r="F2170" s="6" cm="1">
        <f t="array" ref="F2170">AVERAGE(IF($A$2:$A$5044=E2170,$B$2:$B$5044))</f>
        <v>6.5</v>
      </c>
      <c r="G2170" s="6" cm="1">
        <f t="array" ref="G2170">COUNT(IF($A$2:$A$5044=E2170,1))</f>
        <v>1</v>
      </c>
    </row>
    <row r="2171" spans="1:7" x14ac:dyDescent="0.3">
      <c r="A2171" t="s">
        <v>6046</v>
      </c>
      <c r="B2171">
        <v>7</v>
      </c>
      <c r="E2171" s="6" t="str">
        <v>Christopher Scott Cherot</v>
      </c>
      <c r="F2171" s="6" cm="1">
        <f t="array" ref="F2171">AVERAGE(IF($A$2:$A$5044=E2171,$B$2:$B$5044))</f>
        <v>6.5</v>
      </c>
      <c r="G2171" s="6" cm="1">
        <f t="array" ref="G2171">COUNT(IF($A$2:$A$5044=E2171,1))</f>
        <v>1</v>
      </c>
    </row>
    <row r="2172" spans="1:7" x14ac:dyDescent="0.3">
      <c r="A2172" t="s">
        <v>3880</v>
      </c>
      <c r="B2172">
        <v>5.4</v>
      </c>
      <c r="E2172" s="6" t="str">
        <v>H.M. Coakley</v>
      </c>
      <c r="F2172" s="6" cm="1">
        <f t="array" ref="F2172">AVERAGE(IF($A$2:$A$5044=E2172,$B$2:$B$5044))</f>
        <v>4.9000000000000004</v>
      </c>
      <c r="G2172" s="6" cm="1">
        <f t="array" ref="G2172">COUNT(IF($A$2:$A$5044=E2172,1))</f>
        <v>1</v>
      </c>
    </row>
    <row r="2173" spans="1:7" x14ac:dyDescent="0.3">
      <c r="A2173" t="s">
        <v>8191</v>
      </c>
      <c r="B2173">
        <v>7.3</v>
      </c>
      <c r="E2173" s="6" t="str">
        <v>Randy Moore</v>
      </c>
      <c r="F2173" s="6" cm="1">
        <f t="array" ref="F2173">AVERAGE(IF($A$2:$A$5044=E2173,$B$2:$B$5044))</f>
        <v>5.2</v>
      </c>
      <c r="G2173" s="6" cm="1">
        <f t="array" ref="G2173">COUNT(IF($A$2:$A$5044=E2173,1))</f>
        <v>1</v>
      </c>
    </row>
    <row r="2174" spans="1:7" x14ac:dyDescent="0.3">
      <c r="A2174" t="s">
        <v>2433</v>
      </c>
      <c r="B2174">
        <v>7.1</v>
      </c>
      <c r="E2174" s="6" t="str">
        <v>Chris Atkins</v>
      </c>
      <c r="F2174" s="6" cm="1">
        <f t="array" ref="F2174">AVERAGE(IF($A$2:$A$5044=E2174,$B$2:$B$5044))</f>
        <v>7.4</v>
      </c>
      <c r="G2174" s="6" cm="1">
        <f t="array" ref="G2174">COUNT(IF($A$2:$A$5044=E2174,1))</f>
        <v>1</v>
      </c>
    </row>
    <row r="2175" spans="1:7" x14ac:dyDescent="0.3">
      <c r="A2175" t="s">
        <v>6171</v>
      </c>
      <c r="B2175">
        <v>5.8</v>
      </c>
      <c r="E2175" s="6" t="str">
        <v>Bill Benenson</v>
      </c>
      <c r="F2175" s="6" cm="1">
        <f t="array" ref="F2175">AVERAGE(IF($A$2:$A$5044=E2175,$B$2:$B$5044))</f>
        <v>7.4</v>
      </c>
      <c r="G2175" s="6" cm="1">
        <f t="array" ref="G2175">COUNT(IF($A$2:$A$5044=E2175,1))</f>
        <v>1</v>
      </c>
    </row>
    <row r="2176" spans="1:7" x14ac:dyDescent="0.3">
      <c r="A2176" t="s">
        <v>10722</v>
      </c>
      <c r="B2176">
        <v>8.1</v>
      </c>
      <c r="E2176" s="6" t="str">
        <v>Ryan Smith</v>
      </c>
      <c r="F2176" s="6" cm="1">
        <f t="array" ref="F2176">AVERAGE(IF($A$2:$A$5044=E2176,$B$2:$B$5044))</f>
        <v>5.4</v>
      </c>
      <c r="G2176" s="6" cm="1">
        <f t="array" ref="G2176">COUNT(IF($A$2:$A$5044=E2176,1))</f>
        <v>1</v>
      </c>
    </row>
    <row r="2177" spans="1:7" x14ac:dyDescent="0.3">
      <c r="A2177" t="s">
        <v>8504</v>
      </c>
      <c r="B2177">
        <v>5.7</v>
      </c>
      <c r="E2177" s="6" t="str">
        <v>Travis Romero</v>
      </c>
      <c r="F2177" s="6" cm="1">
        <f t="array" ref="F2177">AVERAGE(IF($A$2:$A$5044=E2177,$B$2:$B$5044))</f>
        <v>3.9</v>
      </c>
      <c r="G2177" s="6" cm="1">
        <f t="array" ref="G2177">COUNT(IF($A$2:$A$5044=E2177,1))</f>
        <v>1</v>
      </c>
    </row>
    <row r="2178" spans="1:7" x14ac:dyDescent="0.3">
      <c r="A2178" t="s">
        <v>9516</v>
      </c>
      <c r="B2178">
        <v>4.4000000000000004</v>
      </c>
      <c r="E2178" s="6" t="str">
        <v>Anna Mastro</v>
      </c>
      <c r="F2178" s="6" cm="1">
        <f t="array" ref="F2178">AVERAGE(IF($A$2:$A$5044=E2178,$B$2:$B$5044))</f>
        <v>5.3</v>
      </c>
      <c r="G2178" s="6" cm="1">
        <f t="array" ref="G2178">COUNT(IF($A$2:$A$5044=E2178,1))</f>
        <v>1</v>
      </c>
    </row>
    <row r="2179" spans="1:7" x14ac:dyDescent="0.3">
      <c r="A2179" t="s">
        <v>255</v>
      </c>
      <c r="B2179">
        <v>7.9</v>
      </c>
      <c r="E2179" s="6" t="str">
        <v>Mark Sandrich</v>
      </c>
      <c r="F2179" s="6" cm="1">
        <f t="array" ref="F2179">AVERAGE(IF($A$2:$A$5044=E2179,$B$2:$B$5044))</f>
        <v>7.8</v>
      </c>
      <c r="G2179" s="6" cm="1">
        <f t="array" ref="G2179">COUNT(IF($A$2:$A$5044=E2179,1))</f>
        <v>1</v>
      </c>
    </row>
    <row r="2180" spans="1:7" x14ac:dyDescent="0.3">
      <c r="A2180" t="s">
        <v>10738</v>
      </c>
      <c r="B2180">
        <v>7.6</v>
      </c>
      <c r="E2180" s="6" t="str">
        <v>Daniel Myrick</v>
      </c>
      <c r="F2180" s="6" cm="1">
        <f t="array" ref="F2180">AVERAGE(IF($A$2:$A$5044=E2180,$B$2:$B$5044))</f>
        <v>6.4</v>
      </c>
      <c r="G2180" s="6" cm="1">
        <f t="array" ref="G2180">COUNT(IF($A$2:$A$5044=E2180,1))</f>
        <v>1</v>
      </c>
    </row>
    <row r="2181" spans="1:7" x14ac:dyDescent="0.3">
      <c r="A2181" t="s">
        <v>9516</v>
      </c>
      <c r="B2181">
        <v>4.8</v>
      </c>
      <c r="E2181" s="6" t="str">
        <v>Michael Wadleigh</v>
      </c>
      <c r="F2181" s="6" cm="1">
        <f t="array" ref="F2181">AVERAGE(IF($A$2:$A$5044=E2181,$B$2:$B$5044))</f>
        <v>8.1</v>
      </c>
      <c r="G2181" s="6" cm="1">
        <f t="array" ref="G2181">COUNT(IF($A$2:$A$5044=E2181,1))</f>
        <v>1</v>
      </c>
    </row>
    <row r="2182" spans="1:7" x14ac:dyDescent="0.3">
      <c r="A2182" t="s">
        <v>4733</v>
      </c>
      <c r="B2182">
        <v>7.8</v>
      </c>
      <c r="E2182" s="6" t="str">
        <v>Gene Teigland</v>
      </c>
      <c r="F2182" s="6" cm="1">
        <f t="array" ref="F2182">AVERAGE(IF($A$2:$A$5044=E2182,$B$2:$B$5044))</f>
        <v>5.6</v>
      </c>
      <c r="G2182" s="6" cm="1">
        <f t="array" ref="G2182">COUNT(IF($A$2:$A$5044=E2182,1))</f>
        <v>1</v>
      </c>
    </row>
    <row r="2183" spans="1:7" x14ac:dyDescent="0.3">
      <c r="A2183" t="s">
        <v>10752</v>
      </c>
      <c r="B2183">
        <v>6.7</v>
      </c>
      <c r="E2183" s="6" t="str">
        <v>Scott Ziehl</v>
      </c>
      <c r="F2183" s="6" cm="1">
        <f t="array" ref="F2183">AVERAGE(IF($A$2:$A$5044=E2183,$B$2:$B$5044))</f>
        <v>6.6</v>
      </c>
      <c r="G2183" s="6" cm="1">
        <f t="array" ref="G2183">COUNT(IF($A$2:$A$5044=E2183,1))</f>
        <v>1</v>
      </c>
    </row>
    <row r="2184" spans="1:7" x14ac:dyDescent="0.3">
      <c r="A2184" t="s">
        <v>10756</v>
      </c>
      <c r="B2184">
        <v>2.7</v>
      </c>
      <c r="E2184" s="6" t="str">
        <v>Richard Montoya</v>
      </c>
      <c r="F2184" s="6" cm="1">
        <f t="array" ref="F2184">AVERAGE(IF($A$2:$A$5044=E2184,$B$2:$B$5044))</f>
        <v>6.3</v>
      </c>
      <c r="G2184" s="6" cm="1">
        <f t="array" ref="G2184">COUNT(IF($A$2:$A$5044=E2184,1))</f>
        <v>1</v>
      </c>
    </row>
    <row r="2185" spans="1:7" x14ac:dyDescent="0.3">
      <c r="A2185" t="s">
        <v>10760</v>
      </c>
      <c r="B2185">
        <v>5.8</v>
      </c>
      <c r="E2185" s="6" t="str">
        <v>Johanna Schwartz</v>
      </c>
      <c r="F2185" s="6" cm="1">
        <f t="array" ref="F2185">AVERAGE(IF($A$2:$A$5044=E2185,$B$2:$B$5044))</f>
        <v>7.7</v>
      </c>
      <c r="G2185" s="6" cm="1">
        <f t="array" ref="G2185">COUNT(IF($A$2:$A$5044=E2185,1))</f>
        <v>1</v>
      </c>
    </row>
    <row r="2186" spans="1:7" x14ac:dyDescent="0.3">
      <c r="A2186" t="s">
        <v>10764</v>
      </c>
      <c r="B2186">
        <v>7.5</v>
      </c>
      <c r="E2186" s="6" t="str">
        <v>William Gazecki</v>
      </c>
      <c r="F2186" s="6" cm="1">
        <f t="array" ref="F2186">AVERAGE(IF($A$2:$A$5044=E2186,$B$2:$B$5044))</f>
        <v>7.1</v>
      </c>
      <c r="G2186" s="6" cm="1">
        <f t="array" ref="G2186">COUNT(IF($A$2:$A$5044=E2186,1))</f>
        <v>2</v>
      </c>
    </row>
    <row r="2187" spans="1:7" x14ac:dyDescent="0.3">
      <c r="A2187" t="s">
        <v>10768</v>
      </c>
      <c r="B2187">
        <v>5.4</v>
      </c>
      <c r="E2187" s="6" t="str">
        <v>Lance McDaniel</v>
      </c>
      <c r="F2187" s="6" cm="1">
        <f t="array" ref="F2187">AVERAGE(IF($A$2:$A$5044=E2187,$B$2:$B$5044))</f>
        <v>8</v>
      </c>
      <c r="G2187" s="6" cm="1">
        <f t="array" ref="G2187">COUNT(IF($A$2:$A$5044=E2187,1))</f>
        <v>1</v>
      </c>
    </row>
    <row r="2188" spans="1:7" x14ac:dyDescent="0.3">
      <c r="A2188" t="s">
        <v>6731</v>
      </c>
      <c r="B2188">
        <v>4.0999999999999996</v>
      </c>
      <c r="E2188" s="6" t="str">
        <v>Thomas Lilti</v>
      </c>
      <c r="F2188" s="6" cm="1">
        <f t="array" ref="F2188">AVERAGE(IF($A$2:$A$5044=E2188,$B$2:$B$5044))</f>
        <v>7.2</v>
      </c>
      <c r="G2188" s="6" cm="1">
        <f t="array" ref="G2188">COUNT(IF($A$2:$A$5044=E2188,1))</f>
        <v>1</v>
      </c>
    </row>
    <row r="2189" spans="1:7" x14ac:dyDescent="0.3">
      <c r="A2189" t="s">
        <v>10781</v>
      </c>
      <c r="B2189">
        <v>5.9</v>
      </c>
      <c r="E2189" s="6" t="str">
        <v>Michael Walker</v>
      </c>
      <c r="F2189" s="6" cm="1">
        <f t="array" ref="F2189">AVERAGE(IF($A$2:$A$5044=E2189,$B$2:$B$5044))</f>
        <v>4.5</v>
      </c>
      <c r="G2189" s="6" cm="1">
        <f t="array" ref="G2189">COUNT(IF($A$2:$A$5044=E2189,1))</f>
        <v>1</v>
      </c>
    </row>
    <row r="2190" spans="1:7" x14ac:dyDescent="0.3">
      <c r="A2190" t="s">
        <v>10786</v>
      </c>
      <c r="B2190">
        <v>6.3</v>
      </c>
      <c r="E2190" s="6" t="str">
        <v>U. Roberto Romano</v>
      </c>
      <c r="F2190" s="6" cm="1">
        <f t="array" ref="F2190">AVERAGE(IF($A$2:$A$5044=E2190,$B$2:$B$5044))</f>
        <v>7.2</v>
      </c>
      <c r="G2190" s="6" cm="1">
        <f t="array" ref="G2190">COUNT(IF($A$2:$A$5044=E2190,1))</f>
        <v>1</v>
      </c>
    </row>
    <row r="2191" spans="1:7" x14ac:dyDescent="0.3">
      <c r="A2191" t="s">
        <v>5128</v>
      </c>
      <c r="B2191">
        <v>7</v>
      </c>
      <c r="E2191" s="6" t="str">
        <v>Amy Holden Jones</v>
      </c>
      <c r="F2191" s="6" cm="1">
        <f t="array" ref="F2191">AVERAGE(IF($A$2:$A$5044=E2191,$B$2:$B$5044))</f>
        <v>6.1</v>
      </c>
      <c r="G2191" s="6" cm="1">
        <f t="array" ref="G2191">COUNT(IF($A$2:$A$5044=E2191,1))</f>
        <v>1</v>
      </c>
    </row>
    <row r="2192" spans="1:7" x14ac:dyDescent="0.3">
      <c r="A2192" t="s">
        <v>7862</v>
      </c>
      <c r="B2192">
        <v>6.8</v>
      </c>
      <c r="E2192" s="6" t="str">
        <v>Blaz Zavrsnik</v>
      </c>
      <c r="F2192" s="6" cm="1">
        <f t="array" ref="F2192">AVERAGE(IF($A$2:$A$5044=E2192,$B$2:$B$5044))</f>
        <v>6.4</v>
      </c>
      <c r="G2192" s="6" cm="1">
        <f t="array" ref="G2192">COUNT(IF($A$2:$A$5044=E2192,1))</f>
        <v>1</v>
      </c>
    </row>
    <row r="2193" spans="1:7" x14ac:dyDescent="0.3">
      <c r="B2193">
        <v>3.5</v>
      </c>
      <c r="E2193" s="6" t="str">
        <v>Pan Nalin</v>
      </c>
      <c r="F2193" s="6" cm="1">
        <f t="array" ref="F2193">AVERAGE(IF($A$2:$A$5044=E2193,$B$2:$B$5044))</f>
        <v>7.3</v>
      </c>
      <c r="G2193" s="6" cm="1">
        <f t="array" ref="G2193">COUNT(IF($A$2:$A$5044=E2193,1))</f>
        <v>2</v>
      </c>
    </row>
    <row r="2194" spans="1:7" x14ac:dyDescent="0.3">
      <c r="A2194" t="s">
        <v>8382</v>
      </c>
      <c r="B2194">
        <v>2.2999999999999998</v>
      </c>
      <c r="E2194" s="6" t="str">
        <v>Joe Camp</v>
      </c>
      <c r="F2194" s="6" cm="1">
        <f t="array" ref="F2194">AVERAGE(IF($A$2:$A$5044=E2194,$B$2:$B$5044))</f>
        <v>6.1</v>
      </c>
      <c r="G2194" s="6" cm="1">
        <f t="array" ref="G2194">COUNT(IF($A$2:$A$5044=E2194,1))</f>
        <v>1</v>
      </c>
    </row>
    <row r="2195" spans="1:7" x14ac:dyDescent="0.3">
      <c r="A2195" t="s">
        <v>2277</v>
      </c>
      <c r="B2195">
        <v>6.9</v>
      </c>
      <c r="E2195" s="6" t="str">
        <v>Matt Walsh</v>
      </c>
      <c r="F2195" s="6" cm="1">
        <f t="array" ref="F2195">AVERAGE(IF($A$2:$A$5044=E2195,$B$2:$B$5044))</f>
        <v>5.4</v>
      </c>
      <c r="G2195" s="6" cm="1">
        <f t="array" ref="G2195">COUNT(IF($A$2:$A$5044=E2195,1))</f>
        <v>1</v>
      </c>
    </row>
    <row r="2196" spans="1:7" x14ac:dyDescent="0.3">
      <c r="A2196" t="s">
        <v>432</v>
      </c>
      <c r="B2196">
        <v>8.1</v>
      </c>
      <c r="E2196" s="6" t="str">
        <v>John 'Bud' Cardos</v>
      </c>
      <c r="F2196" s="6" cm="1">
        <f t="array" ref="F2196">AVERAGE(IF($A$2:$A$5044=E2196,$B$2:$B$5044))</f>
        <v>5.9</v>
      </c>
      <c r="G2196" s="6" cm="1">
        <f t="array" ref="G2196">COUNT(IF($A$2:$A$5044=E2196,1))</f>
        <v>1</v>
      </c>
    </row>
    <row r="2197" spans="1:7" x14ac:dyDescent="0.3">
      <c r="A2197" t="s">
        <v>10122</v>
      </c>
      <c r="B2197">
        <v>6.1</v>
      </c>
      <c r="E2197" s="6" t="str">
        <v>Marilyn Agrelo</v>
      </c>
      <c r="F2197" s="6" cm="1">
        <f t="array" ref="F2197">AVERAGE(IF($A$2:$A$5044=E2197,$B$2:$B$5044))</f>
        <v>7.5</v>
      </c>
      <c r="G2197" s="6" cm="1">
        <f t="array" ref="G2197">COUNT(IF($A$2:$A$5044=E2197,1))</f>
        <v>1</v>
      </c>
    </row>
    <row r="2198" spans="1:7" x14ac:dyDescent="0.3">
      <c r="A2198" t="s">
        <v>10819</v>
      </c>
      <c r="B2198">
        <v>5</v>
      </c>
      <c r="E2198" s="6" t="str">
        <v>Brian Baugh</v>
      </c>
      <c r="F2198" s="6" cm="1">
        <f t="array" ref="F2198">AVERAGE(IF($A$2:$A$5044=E2198,$B$2:$B$5044))</f>
        <v>7.1</v>
      </c>
      <c r="G2198" s="6" cm="1">
        <f t="array" ref="G2198">COUNT(IF($A$2:$A$5044=E2198,1))</f>
        <v>1</v>
      </c>
    </row>
    <row r="2199" spans="1:7" x14ac:dyDescent="0.3">
      <c r="A2199" t="s">
        <v>7302</v>
      </c>
      <c r="B2199">
        <v>5.5</v>
      </c>
      <c r="E2199" s="6" t="str">
        <v>Patrick Creadon</v>
      </c>
      <c r="F2199" s="6" cm="1">
        <f t="array" ref="F2199">AVERAGE(IF($A$2:$A$5044=E2199,$B$2:$B$5044))</f>
        <v>7.4</v>
      </c>
      <c r="G2199" s="6" cm="1">
        <f t="array" ref="G2199">COUNT(IF($A$2:$A$5044=E2199,1))</f>
        <v>1</v>
      </c>
    </row>
    <row r="2200" spans="1:7" x14ac:dyDescent="0.3">
      <c r="A2200" t="s">
        <v>5111</v>
      </c>
      <c r="B2200">
        <v>6.2</v>
      </c>
      <c r="E2200" s="6" t="str">
        <v>Barry W. Blaustein</v>
      </c>
      <c r="F2200" s="6" cm="1">
        <f t="array" ref="F2200">AVERAGE(IF($A$2:$A$5044=E2200,$B$2:$B$5044))</f>
        <v>7.6</v>
      </c>
      <c r="G2200" s="6" cm="1">
        <f t="array" ref="G2200">COUNT(IF($A$2:$A$5044=E2200,1))</f>
        <v>1</v>
      </c>
    </row>
    <row r="2201" spans="1:7" x14ac:dyDescent="0.3">
      <c r="A2201" t="s">
        <v>3122</v>
      </c>
      <c r="B2201">
        <v>6.2</v>
      </c>
      <c r="E2201" s="6" t="str">
        <v>Kurt Hale</v>
      </c>
      <c r="F2201" s="6" cm="1">
        <f t="array" ref="F2201">AVERAGE(IF($A$2:$A$5044=E2201,$B$2:$B$5044))</f>
        <v>6.2</v>
      </c>
      <c r="G2201" s="6" cm="1">
        <f t="array" ref="G2201">COUNT(IF($A$2:$A$5044=E2201,1))</f>
        <v>2</v>
      </c>
    </row>
    <row r="2202" spans="1:7" x14ac:dyDescent="0.3">
      <c r="A2202" t="s">
        <v>10835</v>
      </c>
      <c r="B2202">
        <v>5.9</v>
      </c>
      <c r="E2202" s="6" t="str">
        <v>Siddiq Barmak</v>
      </c>
      <c r="F2202" s="6" cm="1">
        <f t="array" ref="F2202">AVERAGE(IF($A$2:$A$5044=E2202,$B$2:$B$5044))</f>
        <v>7.4</v>
      </c>
      <c r="G2202" s="6" cm="1">
        <f t="array" ref="G2202">COUNT(IF($A$2:$A$5044=E2202,1))</f>
        <v>1</v>
      </c>
    </row>
    <row r="2203" spans="1:7" x14ac:dyDescent="0.3">
      <c r="A2203" t="s">
        <v>10841</v>
      </c>
      <c r="B2203">
        <v>6.3</v>
      </c>
      <c r="E2203" s="6" t="str">
        <v>Joseph Dorman</v>
      </c>
      <c r="F2203" s="6" cm="1">
        <f t="array" ref="F2203">AVERAGE(IF($A$2:$A$5044=E2203,$B$2:$B$5044))</f>
        <v>6.8</v>
      </c>
      <c r="G2203" s="6" cm="1">
        <f t="array" ref="G2203">COUNT(IF($A$2:$A$5044=E2203,1))</f>
        <v>1</v>
      </c>
    </row>
    <row r="2204" spans="1:7" x14ac:dyDescent="0.3">
      <c r="A2204" t="s">
        <v>10848</v>
      </c>
      <c r="B2204">
        <v>6.7</v>
      </c>
      <c r="E2204" s="6" t="str">
        <v>Greg Harrison</v>
      </c>
      <c r="F2204" s="6" cm="1">
        <f t="array" ref="F2204">AVERAGE(IF($A$2:$A$5044=E2204,$B$2:$B$5044))</f>
        <v>6</v>
      </c>
      <c r="G2204" s="6" cm="1">
        <f t="array" ref="G2204">COUNT(IF($A$2:$A$5044=E2204,1))</f>
        <v>2</v>
      </c>
    </row>
    <row r="2205" spans="1:7" x14ac:dyDescent="0.3">
      <c r="A2205" t="s">
        <v>8382</v>
      </c>
      <c r="B2205">
        <v>3.5</v>
      </c>
      <c r="E2205" s="6" t="str">
        <v>Jacob Aaron Estes</v>
      </c>
      <c r="F2205" s="6" cm="1">
        <f t="array" ref="F2205">AVERAGE(IF($A$2:$A$5044=E2205,$B$2:$B$5044))</f>
        <v>7.3</v>
      </c>
      <c r="G2205" s="6" cm="1">
        <f t="array" ref="G2205">COUNT(IF($A$2:$A$5044=E2205,1))</f>
        <v>1</v>
      </c>
    </row>
    <row r="2206" spans="1:7" x14ac:dyDescent="0.3">
      <c r="A2206" t="s">
        <v>1133</v>
      </c>
      <c r="B2206">
        <v>7.5</v>
      </c>
      <c r="E2206" s="6" t="str">
        <v>Eric Schaeffer</v>
      </c>
      <c r="F2206" s="6" cm="1">
        <f t="array" ref="F2206">AVERAGE(IF($A$2:$A$5044=E2206,$B$2:$B$5044))</f>
        <v>6</v>
      </c>
      <c r="G2206" s="6" cm="1">
        <f t="array" ref="G2206">COUNT(IF($A$2:$A$5044=E2206,1))</f>
        <v>1</v>
      </c>
    </row>
    <row r="2207" spans="1:7" x14ac:dyDescent="0.3">
      <c r="A2207" t="s">
        <v>809</v>
      </c>
      <c r="B2207">
        <v>6.6</v>
      </c>
      <c r="E2207" s="6" t="str">
        <v>Neema Barnette</v>
      </c>
      <c r="F2207" s="6" cm="1">
        <f t="array" ref="F2207">AVERAGE(IF($A$2:$A$5044=E2207,$B$2:$B$5044))</f>
        <v>5.3</v>
      </c>
      <c r="G2207" s="6" cm="1">
        <f t="array" ref="G2207">COUNT(IF($A$2:$A$5044=E2207,1))</f>
        <v>1</v>
      </c>
    </row>
    <row r="2208" spans="1:7" x14ac:dyDescent="0.3">
      <c r="A2208" t="s">
        <v>10865</v>
      </c>
      <c r="B2208">
        <v>7.5</v>
      </c>
      <c r="E2208" s="6" t="str">
        <v>Joe Swanberg</v>
      </c>
      <c r="F2208" s="6" cm="1">
        <f t="array" ref="F2208">AVERAGE(IF($A$2:$A$5044=E2208,$B$2:$B$5044))</f>
        <v>5.85</v>
      </c>
      <c r="G2208" s="6" cm="1">
        <f t="array" ref="G2208">COUNT(IF($A$2:$A$5044=E2208,1))</f>
        <v>2</v>
      </c>
    </row>
    <row r="2209" spans="1:7" x14ac:dyDescent="0.3">
      <c r="A2209" t="s">
        <v>10558</v>
      </c>
      <c r="B2209">
        <v>7.2</v>
      </c>
      <c r="E2209" s="6" t="str">
        <v>Molly Bernstein</v>
      </c>
      <c r="F2209" s="6" cm="1">
        <f t="array" ref="F2209">AVERAGE(IF($A$2:$A$5044=E2209,$B$2:$B$5044))</f>
        <v>7.1</v>
      </c>
      <c r="G2209" s="6" cm="1">
        <f t="array" ref="G2209">COUNT(IF($A$2:$A$5044=E2209,1))</f>
        <v>1</v>
      </c>
    </row>
    <row r="2210" spans="1:7" x14ac:dyDescent="0.3">
      <c r="A2210" t="s">
        <v>7926</v>
      </c>
      <c r="B2210">
        <v>4.8</v>
      </c>
      <c r="E2210" s="6" t="str">
        <v>Marius A. Markevicius</v>
      </c>
      <c r="F2210" s="6" cm="1">
        <f t="array" ref="F2210">AVERAGE(IF($A$2:$A$5044=E2210,$B$2:$B$5044))</f>
        <v>8.4</v>
      </c>
      <c r="G2210" s="6" cm="1">
        <f t="array" ref="G2210">COUNT(IF($A$2:$A$5044=E2210,1))</f>
        <v>1</v>
      </c>
    </row>
    <row r="2211" spans="1:7" x14ac:dyDescent="0.3">
      <c r="A2211" t="s">
        <v>2461</v>
      </c>
      <c r="B2211">
        <v>6.6</v>
      </c>
      <c r="E2211" s="6" t="str">
        <v>Tom DiCillo</v>
      </c>
      <c r="F2211" s="6" cm="1">
        <f t="array" ref="F2211">AVERAGE(IF($A$2:$A$5044=E2211,$B$2:$B$5044))</f>
        <v>5.8</v>
      </c>
      <c r="G2211" s="6" cm="1">
        <f t="array" ref="G2211">COUNT(IF($A$2:$A$5044=E2211,1))</f>
        <v>1</v>
      </c>
    </row>
    <row r="2212" spans="1:7" x14ac:dyDescent="0.3">
      <c r="A2212" t="s">
        <v>6800</v>
      </c>
      <c r="B2212">
        <v>3.5</v>
      </c>
      <c r="E2212" s="6" t="str">
        <v>Quentin Dupieux</v>
      </c>
      <c r="F2212" s="6" cm="1">
        <f t="array" ref="F2212">AVERAGE(IF($A$2:$A$5044=E2212,$B$2:$B$5044))</f>
        <v>5.8</v>
      </c>
      <c r="G2212" s="6" cm="1">
        <f t="array" ref="G2212">COUNT(IF($A$2:$A$5044=E2212,1))</f>
        <v>1</v>
      </c>
    </row>
    <row r="2213" spans="1:7" x14ac:dyDescent="0.3">
      <c r="A2213" t="s">
        <v>10887</v>
      </c>
      <c r="B2213">
        <v>6.7</v>
      </c>
      <c r="E2213" s="6" t="str">
        <v>Alex Smith</v>
      </c>
      <c r="F2213" s="6" cm="1">
        <f t="array" ref="F2213">AVERAGE(IF($A$2:$A$5044=E2213,$B$2:$B$5044))</f>
        <v>6.1</v>
      </c>
      <c r="G2213" s="6" cm="1">
        <f t="array" ref="G2213">COUNT(IF($A$2:$A$5044=E2213,1))</f>
        <v>1</v>
      </c>
    </row>
    <row r="2214" spans="1:7" x14ac:dyDescent="0.3">
      <c r="A2214" t="s">
        <v>6051</v>
      </c>
      <c r="B2214">
        <v>7.6</v>
      </c>
      <c r="E2214" s="6" t="str">
        <v>Gareth Edwards</v>
      </c>
      <c r="F2214" s="6" cm="1">
        <f t="array" ref="F2214">AVERAGE(IF($A$2:$A$5044=E2214,$B$2:$B$5044))</f>
        <v>6.4</v>
      </c>
      <c r="G2214" s="6" cm="1">
        <f t="array" ref="G2214">COUNT(IF($A$2:$A$5044=E2214,1))</f>
        <v>1</v>
      </c>
    </row>
    <row r="2215" spans="1:7" x14ac:dyDescent="0.3">
      <c r="A2215" t="s">
        <v>528</v>
      </c>
      <c r="B2215">
        <v>6.3</v>
      </c>
      <c r="E2215" s="6" t="str">
        <v>Jonathan Parker</v>
      </c>
      <c r="F2215" s="6" cm="1">
        <f t="array" ref="F2215">AVERAGE(IF($A$2:$A$5044=E2215,$B$2:$B$5044))</f>
        <v>5</v>
      </c>
      <c r="G2215" s="6" cm="1">
        <f t="array" ref="G2215">COUNT(IF($A$2:$A$5044=E2215,1))</f>
        <v>1</v>
      </c>
    </row>
    <row r="2216" spans="1:7" x14ac:dyDescent="0.3">
      <c r="A2216" t="s">
        <v>10903</v>
      </c>
      <c r="B2216">
        <v>5.5</v>
      </c>
      <c r="E2216" s="6" t="str">
        <v>Sol Tryon</v>
      </c>
      <c r="F2216" s="6" cm="1">
        <f t="array" ref="F2216">AVERAGE(IF($A$2:$A$5044=E2216,$B$2:$B$5044))</f>
        <v>6.5</v>
      </c>
      <c r="G2216" s="6" cm="1">
        <f t="array" ref="G2216">COUNT(IF($A$2:$A$5044=E2216,1))</f>
        <v>1</v>
      </c>
    </row>
    <row r="2217" spans="1:7" x14ac:dyDescent="0.3">
      <c r="A2217" t="s">
        <v>10909</v>
      </c>
      <c r="B2217">
        <v>6.3</v>
      </c>
      <c r="E2217" s="6" t="str">
        <v>Alex Craig Mann</v>
      </c>
      <c r="F2217" s="6" cm="1">
        <f t="array" ref="F2217">AVERAGE(IF($A$2:$A$5044=E2217,$B$2:$B$5044))</f>
        <v>4.5999999999999996</v>
      </c>
      <c r="G2217" s="6" cm="1">
        <f t="array" ref="G2217">COUNT(IF($A$2:$A$5044=E2217,1))</f>
        <v>1</v>
      </c>
    </row>
    <row r="2218" spans="1:7" x14ac:dyDescent="0.3">
      <c r="A2218" t="s">
        <v>10913</v>
      </c>
      <c r="B2218">
        <v>6.5</v>
      </c>
      <c r="E2218" s="6" t="str">
        <v>Stephen Kijak</v>
      </c>
      <c r="F2218" s="6" cm="1">
        <f t="array" ref="F2218">AVERAGE(IF($A$2:$A$5044=E2218,$B$2:$B$5044))</f>
        <v>7.3</v>
      </c>
      <c r="G2218" s="6" cm="1">
        <f t="array" ref="G2218">COUNT(IF($A$2:$A$5044=E2218,1))</f>
        <v>1</v>
      </c>
    </row>
    <row r="2219" spans="1:7" x14ac:dyDescent="0.3">
      <c r="A2219" t="s">
        <v>10918</v>
      </c>
      <c r="B2219">
        <v>5.6</v>
      </c>
      <c r="E2219" s="6" t="str">
        <v>Daston Kalili</v>
      </c>
      <c r="F2219" s="6" cm="1">
        <f t="array" ref="F2219">AVERAGE(IF($A$2:$A$5044=E2219,$B$2:$B$5044))</f>
        <v>5.8</v>
      </c>
      <c r="G2219" s="6" cm="1">
        <f t="array" ref="G2219">COUNT(IF($A$2:$A$5044=E2219,1))</f>
        <v>1</v>
      </c>
    </row>
    <row r="2220" spans="1:7" x14ac:dyDescent="0.3">
      <c r="A2220" t="s">
        <v>4537</v>
      </c>
      <c r="B2220">
        <v>6.9</v>
      </c>
      <c r="E2220" s="6" t="str">
        <v>Michael Hoffman Jr.</v>
      </c>
      <c r="F2220" s="6" cm="1">
        <f t="array" ref="F2220">AVERAGE(IF($A$2:$A$5044=E2220,$B$2:$B$5044))</f>
        <v>3.5</v>
      </c>
      <c r="G2220" s="6" cm="1">
        <f t="array" ref="G2220">COUNT(IF($A$2:$A$5044=E2220,1))</f>
        <v>1</v>
      </c>
    </row>
    <row r="2221" spans="1:7" x14ac:dyDescent="0.3">
      <c r="A2221" t="s">
        <v>5647</v>
      </c>
      <c r="B2221">
        <v>7.6</v>
      </c>
      <c r="E2221" s="6" t="str">
        <v>Patrick Gilles</v>
      </c>
      <c r="F2221" s="6" cm="1">
        <f t="array" ref="F2221">AVERAGE(IF($A$2:$A$5044=E2221,$B$2:$B$5044))</f>
        <v>7.5</v>
      </c>
      <c r="G2221" s="6" cm="1">
        <f t="array" ref="G2221">COUNT(IF($A$2:$A$5044=E2221,1))</f>
        <v>1</v>
      </c>
    </row>
    <row r="2222" spans="1:7" x14ac:dyDescent="0.3">
      <c r="A2222" t="s">
        <v>10931</v>
      </c>
      <c r="B2222">
        <v>3.9</v>
      </c>
      <c r="E2222" s="6" t="str">
        <v>Georgia Hilton</v>
      </c>
      <c r="F2222" s="6" cm="1">
        <f t="array" ref="F2222">AVERAGE(IF($A$2:$A$5044=E2222,$B$2:$B$5044))</f>
        <v>2.2000000000000002</v>
      </c>
      <c r="G2222" s="6" cm="1">
        <f t="array" ref="G2222">COUNT(IF($A$2:$A$5044=E2222,1))</f>
        <v>1</v>
      </c>
    </row>
    <row r="2223" spans="1:7" x14ac:dyDescent="0.3">
      <c r="A2223" t="s">
        <v>9813</v>
      </c>
      <c r="B2223">
        <v>6.1</v>
      </c>
      <c r="E2223" s="6" t="str">
        <v>Jack Heller</v>
      </c>
      <c r="F2223" s="6" cm="1">
        <f t="array" ref="F2223">AVERAGE(IF($A$2:$A$5044=E2223,$B$2:$B$5044))</f>
        <v>6.6</v>
      </c>
      <c r="G2223" s="6" cm="1">
        <f t="array" ref="G2223">COUNT(IF($A$2:$A$5044=E2223,1))</f>
        <v>1</v>
      </c>
    </row>
    <row r="2224" spans="1:7" x14ac:dyDescent="0.3">
      <c r="A2224" t="s">
        <v>1489</v>
      </c>
      <c r="B2224">
        <v>7.3</v>
      </c>
      <c r="E2224" s="6" t="str">
        <v>Fernando Baez Mella</v>
      </c>
      <c r="F2224" s="6" cm="1">
        <f t="array" ref="F2224">AVERAGE(IF($A$2:$A$5044=E2224,$B$2:$B$5044))</f>
        <v>6.9</v>
      </c>
      <c r="G2224" s="6" cm="1">
        <f t="array" ref="G2224">COUNT(IF($A$2:$A$5044=E2224,1))</f>
        <v>1</v>
      </c>
    </row>
    <row r="2225" spans="1:7" x14ac:dyDescent="0.3">
      <c r="A2225" t="s">
        <v>1555</v>
      </c>
      <c r="B2225">
        <v>8.3000000000000007</v>
      </c>
      <c r="E2225" s="6" t="str">
        <v>Warren Sheppard</v>
      </c>
      <c r="F2225" s="6" cm="1">
        <f t="array" ref="F2225">AVERAGE(IF($A$2:$A$5044=E2225,$B$2:$B$5044))</f>
        <v>4</v>
      </c>
      <c r="G2225" s="6" cm="1">
        <f t="array" ref="G2225">COUNT(IF($A$2:$A$5044=E2225,1))</f>
        <v>1</v>
      </c>
    </row>
    <row r="2226" spans="1:7" x14ac:dyDescent="0.3">
      <c r="A2226" t="s">
        <v>5133</v>
      </c>
      <c r="B2226">
        <v>5.8</v>
      </c>
      <c r="E2226" s="6" t="str">
        <v>Justin Paul Miller</v>
      </c>
      <c r="F2226" s="6" cm="1">
        <f t="array" ref="F2226">AVERAGE(IF($A$2:$A$5044=E2226,$B$2:$B$5044))</f>
        <v>8.3000000000000007</v>
      </c>
      <c r="G2226" s="6" cm="1">
        <f t="array" ref="G2226">COUNT(IF($A$2:$A$5044=E2226,1))</f>
        <v>1</v>
      </c>
    </row>
    <row r="2227" spans="1:7" x14ac:dyDescent="0.3">
      <c r="A2227" t="s">
        <v>507</v>
      </c>
      <c r="B2227">
        <v>6.8</v>
      </c>
      <c r="E2227" s="6" t="str">
        <v>Joel Paul Reisig</v>
      </c>
      <c r="F2227" s="6" cm="1">
        <f t="array" ref="F2227">AVERAGE(IF($A$2:$A$5044=E2227,$B$2:$B$5044))</f>
        <v>6.15</v>
      </c>
      <c r="G2227" s="6" cm="1">
        <f t="array" ref="G2227">COUNT(IF($A$2:$A$5044=E2227,1))</f>
        <v>2</v>
      </c>
    </row>
    <row r="2228" spans="1:7" x14ac:dyDescent="0.3">
      <c r="A2228" t="s">
        <v>2453</v>
      </c>
      <c r="B2228">
        <v>7</v>
      </c>
      <c r="E2228" s="6" t="str">
        <v>Catherine Gund</v>
      </c>
      <c r="F2228" s="6" cm="1">
        <f t="array" ref="F2228">AVERAGE(IF($A$2:$A$5044=E2228,$B$2:$B$5044))</f>
        <v>6.8</v>
      </c>
      <c r="G2228" s="6" cm="1">
        <f t="array" ref="G2228">COUNT(IF($A$2:$A$5044=E2228,1))</f>
        <v>1</v>
      </c>
    </row>
    <row r="2229" spans="1:7" x14ac:dyDescent="0.3">
      <c r="A2229" t="s">
        <v>10959</v>
      </c>
      <c r="B2229">
        <v>5.9</v>
      </c>
      <c r="E2229" s="6" t="str">
        <v>Luke Dye</v>
      </c>
      <c r="F2229" s="6" cm="1">
        <f t="array" ref="F2229">AVERAGE(IF($A$2:$A$5044=E2229,$B$2:$B$5044))</f>
        <v>5.2</v>
      </c>
      <c r="G2229" s="6" cm="1">
        <f t="array" ref="G2229">COUNT(IF($A$2:$A$5044=E2229,1))</f>
        <v>1</v>
      </c>
    </row>
    <row r="2230" spans="1:7" x14ac:dyDescent="0.3">
      <c r="A2230" t="s">
        <v>10965</v>
      </c>
      <c r="B2230">
        <v>6.5</v>
      </c>
      <c r="E2230" s="6" t="str">
        <v>Alec Asten</v>
      </c>
      <c r="F2230" s="6" cm="1">
        <f t="array" ref="F2230">AVERAGE(IF($A$2:$A$5044=E2230,$B$2:$B$5044))</f>
        <v>4.3</v>
      </c>
      <c r="G2230" s="6" cm="1">
        <f t="array" ref="G2230">COUNT(IF($A$2:$A$5044=E2230,1))</f>
        <v>1</v>
      </c>
    </row>
    <row r="2231" spans="1:7" x14ac:dyDescent="0.3">
      <c r="A2231" t="s">
        <v>10972</v>
      </c>
      <c r="B2231">
        <v>6.4</v>
      </c>
      <c r="E2231" s="6" t="str">
        <v>Hans Canosa</v>
      </c>
      <c r="F2231" s="6" cm="1">
        <f t="array" ref="F2231">AVERAGE(IF($A$2:$A$5044=E2231,$B$2:$B$5044))</f>
        <v>7.1</v>
      </c>
      <c r="G2231" s="6" cm="1">
        <f t="array" ref="G2231">COUNT(IF($A$2:$A$5044=E2231,1))</f>
        <v>1</v>
      </c>
    </row>
    <row r="2232" spans="1:7" x14ac:dyDescent="0.3">
      <c r="A2232" t="s">
        <v>10977</v>
      </c>
      <c r="B2232">
        <v>5.8</v>
      </c>
      <c r="E2232" s="6" t="str">
        <v>Lloyd Kaufman</v>
      </c>
      <c r="F2232" s="6" cm="1">
        <f t="array" ref="F2232">AVERAGE(IF($A$2:$A$5044=E2232,$B$2:$B$5044))</f>
        <v>6.2</v>
      </c>
      <c r="G2232" s="6" cm="1">
        <f t="array" ref="G2232">COUNT(IF($A$2:$A$5044=E2232,1))</f>
        <v>1</v>
      </c>
    </row>
    <row r="2233" spans="1:7" x14ac:dyDescent="0.3">
      <c r="A2233" t="s">
        <v>10983</v>
      </c>
      <c r="B2233">
        <v>5.0999999999999996</v>
      </c>
      <c r="E2233" s="6" t="str">
        <v>Matthew Watts</v>
      </c>
      <c r="F2233" s="6" cm="1">
        <f t="array" ref="F2233">AVERAGE(IF($A$2:$A$5044=E2233,$B$2:$B$5044))</f>
        <v>6.8</v>
      </c>
      <c r="G2233" s="6" cm="1">
        <f t="array" ref="G2233">COUNT(IF($A$2:$A$5044=E2233,1))</f>
        <v>1</v>
      </c>
    </row>
    <row r="2234" spans="1:7" x14ac:dyDescent="0.3">
      <c r="A2234" t="s">
        <v>5930</v>
      </c>
      <c r="B2234">
        <v>6.8</v>
      </c>
      <c r="E2234" s="6" t="str">
        <v>Lloyd Bacon</v>
      </c>
      <c r="F2234" s="6" cm="1">
        <f t="array" ref="F2234">AVERAGE(IF($A$2:$A$5044=E2234,$B$2:$B$5044))</f>
        <v>7.7</v>
      </c>
      <c r="G2234" s="6" cm="1">
        <f t="array" ref="G2234">COUNT(IF($A$2:$A$5044=E2234,1))</f>
        <v>1</v>
      </c>
    </row>
    <row r="2235" spans="1:7" x14ac:dyDescent="0.3">
      <c r="A2235" t="s">
        <v>10991</v>
      </c>
      <c r="B2235">
        <v>5.3</v>
      </c>
      <c r="E2235" s="6" t="str">
        <v>Joe Kenemore</v>
      </c>
      <c r="F2235" s="6" cm="1">
        <f t="array" ref="F2235">AVERAGE(IF($A$2:$A$5044=E2235,$B$2:$B$5044))</f>
        <v>8.1999999999999993</v>
      </c>
      <c r="G2235" s="6" cm="1">
        <f t="array" ref="G2235">COUNT(IF($A$2:$A$5044=E2235,1))</f>
        <v>1</v>
      </c>
    </row>
    <row r="2236" spans="1:7" x14ac:dyDescent="0.3">
      <c r="A2236" t="s">
        <v>2066</v>
      </c>
      <c r="B2236">
        <v>5.3</v>
      </c>
      <c r="E2236" s="6" t="str">
        <v>Kay Pollak</v>
      </c>
      <c r="F2236" s="6" cm="1">
        <f t="array" ref="F2236">AVERAGE(IF($A$2:$A$5044=E2236,$B$2:$B$5044))</f>
        <v>7.6</v>
      </c>
      <c r="G2236" s="6" cm="1">
        <f t="array" ref="G2236">COUNT(IF($A$2:$A$5044=E2236,1))</f>
        <v>1</v>
      </c>
    </row>
    <row r="2237" spans="1:7" x14ac:dyDescent="0.3">
      <c r="A2237" t="s">
        <v>10999</v>
      </c>
      <c r="B2237">
        <v>6.4</v>
      </c>
      <c r="E2237" s="6" t="str">
        <v>Eric England</v>
      </c>
      <c r="F2237" s="6" cm="1">
        <f t="array" ref="F2237">AVERAGE(IF($A$2:$A$5044=E2237,$B$2:$B$5044))</f>
        <v>4.0999999999999996</v>
      </c>
      <c r="G2237" s="6" cm="1">
        <f t="array" ref="G2237">COUNT(IF($A$2:$A$5044=E2237,1))</f>
        <v>1</v>
      </c>
    </row>
    <row r="2238" spans="1:7" x14ac:dyDescent="0.3">
      <c r="A2238" t="s">
        <v>4903</v>
      </c>
      <c r="B2238">
        <v>4.9000000000000004</v>
      </c>
      <c r="E2238" s="6" t="str">
        <v>Sue Corcoran</v>
      </c>
      <c r="F2238" s="6" cm="1">
        <f t="array" ref="F2238">AVERAGE(IF($A$2:$A$5044=E2238,$B$2:$B$5044))</f>
        <v>4.7</v>
      </c>
      <c r="G2238" s="6" cm="1">
        <f t="array" ref="G2238">COUNT(IF($A$2:$A$5044=E2238,1))</f>
        <v>1</v>
      </c>
    </row>
    <row r="2239" spans="1:7" x14ac:dyDescent="0.3">
      <c r="A2239" t="s">
        <v>6051</v>
      </c>
      <c r="B2239">
        <v>6.8</v>
      </c>
      <c r="E2239" s="6" t="str">
        <v>Jonathan Caouette</v>
      </c>
      <c r="F2239" s="6" cm="1">
        <f t="array" ref="F2239">AVERAGE(IF($A$2:$A$5044=E2239,$B$2:$B$5044))</f>
        <v>7.2</v>
      </c>
      <c r="G2239" s="6" cm="1">
        <f t="array" ref="G2239">COUNT(IF($A$2:$A$5044=E2239,1))</f>
        <v>1</v>
      </c>
    </row>
    <row r="2240" spans="1:7" x14ac:dyDescent="0.3">
      <c r="A2240" t="s">
        <v>11012</v>
      </c>
      <c r="B2240">
        <v>7.1</v>
      </c>
      <c r="E2240" s="6" t="str">
        <v>Ray Griggs</v>
      </c>
      <c r="F2240" s="6" cm="1">
        <f t="array" ref="F2240">AVERAGE(IF($A$2:$A$5044=E2240,$B$2:$B$5044))</f>
        <v>5.0999999999999996</v>
      </c>
      <c r="G2240" s="6" cm="1">
        <f t="array" ref="G2240">COUNT(IF($A$2:$A$5044=E2240,1))</f>
        <v>1</v>
      </c>
    </row>
    <row r="2241" spans="1:7" x14ac:dyDescent="0.3">
      <c r="A2241" t="s">
        <v>11018</v>
      </c>
      <c r="B2241">
        <v>6.8</v>
      </c>
      <c r="E2241" s="6" t="str">
        <v>Matt Jackson</v>
      </c>
      <c r="F2241" s="6" cm="1">
        <f t="array" ref="F2241">AVERAGE(IF($A$2:$A$5044=E2241,$B$2:$B$5044))</f>
        <v>5.4</v>
      </c>
      <c r="G2241" s="6" cm="1">
        <f t="array" ref="G2241">COUNT(IF($A$2:$A$5044=E2241,1))</f>
        <v>1</v>
      </c>
    </row>
    <row r="2242" spans="1:7" x14ac:dyDescent="0.3">
      <c r="A2242" t="s">
        <v>5367</v>
      </c>
      <c r="B2242">
        <v>6.1</v>
      </c>
      <c r="E2242" s="6" t="str">
        <v>Lucio Fulci</v>
      </c>
      <c r="F2242" s="6" cm="1">
        <f t="array" ref="F2242">AVERAGE(IF($A$2:$A$5044=E2242,$B$2:$B$5044))</f>
        <v>6.9</v>
      </c>
      <c r="G2242" s="6" cm="1">
        <f t="array" ref="G2242">COUNT(IF($A$2:$A$5044=E2242,1))</f>
        <v>1</v>
      </c>
    </row>
    <row r="2243" spans="1:7" x14ac:dyDescent="0.3">
      <c r="B2243">
        <v>7</v>
      </c>
      <c r="E2243" s="6" t="str">
        <v>Paul Fox</v>
      </c>
      <c r="F2243" s="6" cm="1">
        <f t="array" ref="F2243">AVERAGE(IF($A$2:$A$5044=E2243,$B$2:$B$5044))</f>
        <v>6.1</v>
      </c>
      <c r="G2243" s="6" cm="1">
        <f t="array" ref="G2243">COUNT(IF($A$2:$A$5044=E2243,1))</f>
        <v>1</v>
      </c>
    </row>
    <row r="2244" spans="1:7" x14ac:dyDescent="0.3">
      <c r="A2244" t="s">
        <v>11032</v>
      </c>
      <c r="B2244">
        <v>8.5</v>
      </c>
      <c r="E2244" s="6" t="str">
        <v>Ari Kirschenbaum</v>
      </c>
      <c r="F2244" s="6" cm="1">
        <f t="array" ref="F2244">AVERAGE(IF($A$2:$A$5044=E2244,$B$2:$B$5044))</f>
        <v>5.8</v>
      </c>
      <c r="G2244" s="6" cm="1">
        <f t="array" ref="G2244">COUNT(IF($A$2:$A$5044=E2244,1))</f>
        <v>1</v>
      </c>
    </row>
    <row r="2245" spans="1:7" x14ac:dyDescent="0.3">
      <c r="A2245" t="s">
        <v>5225</v>
      </c>
      <c r="B2245">
        <v>5.9</v>
      </c>
      <c r="E2245" s="6" t="str">
        <v>Cassandra Nicolaou</v>
      </c>
      <c r="F2245" s="6" cm="1">
        <f t="array" ref="F2245">AVERAGE(IF($A$2:$A$5044=E2245,$B$2:$B$5044))</f>
        <v>6</v>
      </c>
      <c r="G2245" s="6" cm="1">
        <f t="array" ref="G2245">COUNT(IF($A$2:$A$5044=E2245,1))</f>
        <v>1</v>
      </c>
    </row>
    <row r="2246" spans="1:7" x14ac:dyDescent="0.3">
      <c r="A2246" t="s">
        <v>11043</v>
      </c>
      <c r="B2246">
        <v>6.3</v>
      </c>
      <c r="E2246" s="6" t="str">
        <v>Ingmar Bergman</v>
      </c>
      <c r="F2246" s="6" cm="1">
        <f t="array" ref="F2246">AVERAGE(IF($A$2:$A$5044=E2246,$B$2:$B$5044))</f>
        <v>8.1999999999999993</v>
      </c>
      <c r="G2246" s="6" cm="1">
        <f t="array" ref="G2246">COUNT(IF($A$2:$A$5044=E2246,1))</f>
        <v>1</v>
      </c>
    </row>
    <row r="2247" spans="1:7" x14ac:dyDescent="0.3">
      <c r="A2247" t="s">
        <v>3303</v>
      </c>
      <c r="B2247">
        <v>5.9</v>
      </c>
      <c r="E2247" s="6" t="str">
        <v>D.W. Griffith</v>
      </c>
      <c r="F2247" s="6" cm="1">
        <f t="array" ref="F2247">AVERAGE(IF($A$2:$A$5044=E2247,$B$2:$B$5044))</f>
        <v>8</v>
      </c>
      <c r="G2247" s="6" cm="1">
        <f t="array" ref="G2247">COUNT(IF($A$2:$A$5044=E2247,1))</f>
        <v>1</v>
      </c>
    </row>
    <row r="2248" spans="1:7" x14ac:dyDescent="0.3">
      <c r="A2248" t="s">
        <v>11050</v>
      </c>
      <c r="B2248">
        <v>5.4</v>
      </c>
      <c r="E2248" s="6" t="str">
        <v>Roger Nygard</v>
      </c>
      <c r="F2248" s="6" cm="1">
        <f t="array" ref="F2248">AVERAGE(IF($A$2:$A$5044=E2248,$B$2:$B$5044))</f>
        <v>7</v>
      </c>
      <c r="G2248" s="6" cm="1">
        <f t="array" ref="G2248">COUNT(IF($A$2:$A$5044=E2248,1))</f>
        <v>1</v>
      </c>
    </row>
    <row r="2249" spans="1:7" x14ac:dyDescent="0.3">
      <c r="A2249" t="s">
        <v>1058</v>
      </c>
      <c r="B2249">
        <v>7</v>
      </c>
      <c r="E2249" s="6" t="str">
        <v>Harry Beaumont</v>
      </c>
      <c r="F2249" s="6" cm="1">
        <f t="array" ref="F2249">AVERAGE(IF($A$2:$A$5044=E2249,$B$2:$B$5044))</f>
        <v>6.3</v>
      </c>
      <c r="G2249" s="6" cm="1">
        <f t="array" ref="G2249">COUNT(IF($A$2:$A$5044=E2249,1))</f>
        <v>1</v>
      </c>
    </row>
    <row r="2250" spans="1:7" x14ac:dyDescent="0.3">
      <c r="A2250" t="s">
        <v>1362</v>
      </c>
      <c r="B2250">
        <v>6.9</v>
      </c>
      <c r="E2250" s="6" t="str">
        <v>Franck Khalfoun</v>
      </c>
      <c r="F2250" s="6" cm="1">
        <f t="array" ref="F2250">AVERAGE(IF($A$2:$A$5044=E2250,$B$2:$B$5044))</f>
        <v>6.1</v>
      </c>
      <c r="G2250" s="6" cm="1">
        <f t="array" ref="G2250">COUNT(IF($A$2:$A$5044=E2250,1))</f>
        <v>1</v>
      </c>
    </row>
    <row r="2251" spans="1:7" x14ac:dyDescent="0.3">
      <c r="A2251" t="s">
        <v>11065</v>
      </c>
      <c r="B2251">
        <v>7.5</v>
      </c>
      <c r="E2251" s="6" t="str">
        <v>Mor Loushy</v>
      </c>
      <c r="F2251" s="6" cm="1">
        <f t="array" ref="F2251">AVERAGE(IF($A$2:$A$5044=E2251,$B$2:$B$5044))</f>
        <v>7.2</v>
      </c>
      <c r="G2251" s="6" cm="1">
        <f t="array" ref="G2251">COUNT(IF($A$2:$A$5044=E2251,1))</f>
        <v>1</v>
      </c>
    </row>
    <row r="2252" spans="1:7" x14ac:dyDescent="0.3">
      <c r="A2252" t="s">
        <v>5918</v>
      </c>
      <c r="B2252">
        <v>8.1999999999999993</v>
      </c>
      <c r="E2252" s="6" t="str">
        <v>Henry Alex Rubin</v>
      </c>
      <c r="F2252" s="6" cm="1">
        <f t="array" ref="F2252">AVERAGE(IF($A$2:$A$5044=E2252,$B$2:$B$5044))</f>
        <v>7.8</v>
      </c>
      <c r="G2252" s="6" cm="1">
        <f t="array" ref="G2252">COUNT(IF($A$2:$A$5044=E2252,1))</f>
        <v>1</v>
      </c>
    </row>
    <row r="2253" spans="1:7" x14ac:dyDescent="0.3">
      <c r="A2253" t="s">
        <v>2542</v>
      </c>
      <c r="B2253">
        <v>5.9</v>
      </c>
      <c r="E2253" s="6" t="str">
        <v>Sam Firstenberg</v>
      </c>
      <c r="F2253" s="6" cm="1">
        <f t="array" ref="F2253">AVERAGE(IF($A$2:$A$5044=E2253,$B$2:$B$5044))</f>
        <v>4.7</v>
      </c>
      <c r="G2253" s="6" cm="1">
        <f t="array" ref="G2253">COUNT(IF($A$2:$A$5044=E2253,1))</f>
        <v>1</v>
      </c>
    </row>
    <row r="2254" spans="1:7" x14ac:dyDescent="0.3">
      <c r="A2254" t="s">
        <v>11076</v>
      </c>
      <c r="B2254">
        <v>5</v>
      </c>
      <c r="E2254" s="6" t="str">
        <v>Doug Block</v>
      </c>
      <c r="F2254" s="6" cm="1">
        <f t="array" ref="F2254">AVERAGE(IF($A$2:$A$5044=E2254,$B$2:$B$5044))</f>
        <v>7.5</v>
      </c>
      <c r="G2254" s="6" cm="1">
        <f t="array" ref="G2254">COUNT(IF($A$2:$A$5044=E2254,1))</f>
        <v>1</v>
      </c>
    </row>
    <row r="2255" spans="1:7" x14ac:dyDescent="0.3">
      <c r="A2255" t="s">
        <v>4903</v>
      </c>
      <c r="B2255">
        <v>7.3</v>
      </c>
      <c r="E2255" s="6" t="str">
        <v>Chad Kapper</v>
      </c>
      <c r="F2255" s="6" cm="1">
        <f t="array" ref="F2255">AVERAGE(IF($A$2:$A$5044=E2255,$B$2:$B$5044))</f>
        <v>3.4</v>
      </c>
      <c r="G2255" s="6" cm="1">
        <f t="array" ref="G2255">COUNT(IF($A$2:$A$5044=E2255,1))</f>
        <v>1</v>
      </c>
    </row>
    <row r="2256" spans="1:7" x14ac:dyDescent="0.3">
      <c r="A2256" t="s">
        <v>11085</v>
      </c>
      <c r="B2256">
        <v>6.4</v>
      </c>
      <c r="E2256" s="6" t="str">
        <v>Paul Fierlinger</v>
      </c>
      <c r="F2256" s="6" cm="1">
        <f t="array" ref="F2256">AVERAGE(IF($A$2:$A$5044=E2256,$B$2:$B$5044))</f>
        <v>6.9</v>
      </c>
      <c r="G2256" s="6" cm="1">
        <f t="array" ref="G2256">COUNT(IF($A$2:$A$5044=E2256,1))</f>
        <v>1</v>
      </c>
    </row>
    <row r="2257" spans="1:7" x14ac:dyDescent="0.3">
      <c r="A2257" t="s">
        <v>9184</v>
      </c>
      <c r="B2257">
        <v>6.6</v>
      </c>
      <c r="E2257" s="6" t="str">
        <v>Yorgos Lanthimos</v>
      </c>
      <c r="F2257" s="6" cm="1">
        <f t="array" ref="F2257">AVERAGE(IF($A$2:$A$5044=E2257,$B$2:$B$5044))</f>
        <v>7.3</v>
      </c>
      <c r="G2257" s="6" cm="1">
        <f t="array" ref="G2257">COUNT(IF($A$2:$A$5044=E2257,1))</f>
        <v>1</v>
      </c>
    </row>
    <row r="2258" spans="1:7" x14ac:dyDescent="0.3">
      <c r="A2258" t="s">
        <v>11094</v>
      </c>
      <c r="B2258">
        <v>7.8</v>
      </c>
      <c r="E2258" s="6" t="str">
        <v>Lauren Lazin</v>
      </c>
      <c r="F2258" s="6" cm="1">
        <f t="array" ref="F2258">AVERAGE(IF($A$2:$A$5044=E2258,$B$2:$B$5044))</f>
        <v>8</v>
      </c>
      <c r="G2258" s="6" cm="1">
        <f t="array" ref="G2258">COUNT(IF($A$2:$A$5044=E2258,1))</f>
        <v>1</v>
      </c>
    </row>
    <row r="2259" spans="1:7" x14ac:dyDescent="0.3">
      <c r="B2259">
        <v>6.7</v>
      </c>
      <c r="E2259" s="6" t="str">
        <v>Gregory Widen</v>
      </c>
      <c r="F2259" s="6" cm="1">
        <f t="array" ref="F2259">AVERAGE(IF($A$2:$A$5044=E2259,$B$2:$B$5044))</f>
        <v>6.6</v>
      </c>
      <c r="G2259" s="6" cm="1">
        <f t="array" ref="G2259">COUNT(IF($A$2:$A$5044=E2259,1))</f>
        <v>1</v>
      </c>
    </row>
    <row r="2260" spans="1:7" x14ac:dyDescent="0.3">
      <c r="A2260" t="s">
        <v>11107</v>
      </c>
      <c r="B2260">
        <v>4</v>
      </c>
      <c r="E2260" s="6" t="str">
        <v>Niall Johnson</v>
      </c>
      <c r="F2260" s="6" cm="1">
        <f t="array" ref="F2260">AVERAGE(IF($A$2:$A$5044=E2260,$B$2:$B$5044))</f>
        <v>5.6</v>
      </c>
      <c r="G2260" s="6" cm="1">
        <f t="array" ref="G2260">COUNT(IF($A$2:$A$5044=E2260,1))</f>
        <v>1</v>
      </c>
    </row>
    <row r="2261" spans="1:7" x14ac:dyDescent="0.3">
      <c r="A2261" t="s">
        <v>125</v>
      </c>
      <c r="B2261">
        <v>7.6</v>
      </c>
      <c r="E2261" s="6" t="str">
        <v>Eric Mendelsohn</v>
      </c>
      <c r="F2261" s="6" cm="1">
        <f t="array" ref="F2261">AVERAGE(IF($A$2:$A$5044=E2261,$B$2:$B$5044))</f>
        <v>5.2</v>
      </c>
      <c r="G2261" s="6" cm="1">
        <f t="array" ref="G2261">COUNT(IF($A$2:$A$5044=E2261,1))</f>
        <v>1</v>
      </c>
    </row>
    <row r="2262" spans="1:7" x14ac:dyDescent="0.3">
      <c r="A2262" t="s">
        <v>1133</v>
      </c>
      <c r="B2262">
        <v>7.7</v>
      </c>
      <c r="E2262" s="6" t="str">
        <v>Jean-Luc Godard</v>
      </c>
      <c r="F2262" s="6" cm="1">
        <f t="array" ref="F2262">AVERAGE(IF($A$2:$A$5044=E2262,$B$2:$B$5044))</f>
        <v>7.5500000000000007</v>
      </c>
      <c r="G2262" s="6" cm="1">
        <f t="array" ref="G2262">COUNT(IF($A$2:$A$5044=E2262,1))</f>
        <v>2</v>
      </c>
    </row>
    <row r="2263" spans="1:7" x14ac:dyDescent="0.3">
      <c r="A2263" t="s">
        <v>11121</v>
      </c>
      <c r="B2263">
        <v>5.8</v>
      </c>
      <c r="E2263" s="6" t="str">
        <v>Florence Ayisi</v>
      </c>
      <c r="F2263" s="6" cm="1">
        <f t="array" ref="F2263">AVERAGE(IF($A$2:$A$5044=E2263,$B$2:$B$5044))</f>
        <v>7.5</v>
      </c>
      <c r="G2263" s="6" cm="1">
        <f t="array" ref="G2263">COUNT(IF($A$2:$A$5044=E2263,1))</f>
        <v>1</v>
      </c>
    </row>
    <row r="2264" spans="1:7" x14ac:dyDescent="0.3">
      <c r="A2264" t="s">
        <v>6148</v>
      </c>
      <c r="B2264">
        <v>5.2</v>
      </c>
      <c r="E2264" s="6" t="str">
        <v>Michael Roemer</v>
      </c>
      <c r="F2264" s="6" cm="1">
        <f t="array" ref="F2264">AVERAGE(IF($A$2:$A$5044=E2264,$B$2:$B$5044))</f>
        <v>8.1</v>
      </c>
      <c r="G2264" s="6" cm="1">
        <f t="array" ref="G2264">COUNT(IF($A$2:$A$5044=E2264,1))</f>
        <v>1</v>
      </c>
    </row>
    <row r="2265" spans="1:7" x14ac:dyDescent="0.3">
      <c r="A2265" t="s">
        <v>11127</v>
      </c>
      <c r="B2265">
        <v>5.6</v>
      </c>
      <c r="E2265" s="6" t="str">
        <v>Eddie O'Flaherty</v>
      </c>
      <c r="F2265" s="6" cm="1">
        <f t="array" ref="F2265">AVERAGE(IF($A$2:$A$5044=E2265,$B$2:$B$5044))</f>
        <v>6.6</v>
      </c>
      <c r="G2265" s="6" cm="1">
        <f t="array" ref="G2265">COUNT(IF($A$2:$A$5044=E2265,1))</f>
        <v>1</v>
      </c>
    </row>
    <row r="2266" spans="1:7" x14ac:dyDescent="0.3">
      <c r="A2266" t="s">
        <v>11131</v>
      </c>
      <c r="B2266">
        <v>5.3</v>
      </c>
      <c r="E2266" s="6" t="str">
        <v>Babar Ahmed</v>
      </c>
      <c r="F2266" s="6" cm="1">
        <f t="array" ref="F2266">AVERAGE(IF($A$2:$A$5044=E2266,$B$2:$B$5044))</f>
        <v>3.2</v>
      </c>
      <c r="G2266" s="6" cm="1">
        <f t="array" ref="G2266">COUNT(IF($A$2:$A$5044=E2266,1))</f>
        <v>1</v>
      </c>
    </row>
    <row r="2267" spans="1:7" x14ac:dyDescent="0.3">
      <c r="A2267" t="s">
        <v>3806</v>
      </c>
      <c r="B2267">
        <v>7.4</v>
      </c>
      <c r="E2267" s="6" t="str">
        <v>John D. Hancock</v>
      </c>
      <c r="F2267" s="6" cm="1">
        <f t="array" ref="F2267">AVERAGE(IF($A$2:$A$5044=E2267,$B$2:$B$5044))</f>
        <v>6.6</v>
      </c>
      <c r="G2267" s="6" cm="1">
        <f t="array" ref="G2267">COUNT(IF($A$2:$A$5044=E2267,1))</f>
        <v>1</v>
      </c>
    </row>
    <row r="2268" spans="1:7" x14ac:dyDescent="0.3">
      <c r="A2268" t="s">
        <v>11143</v>
      </c>
      <c r="B2268">
        <v>6.6</v>
      </c>
      <c r="E2268" s="6" t="str">
        <v>Paul Bartel</v>
      </c>
      <c r="F2268" s="6" cm="1">
        <f t="array" ref="F2268">AVERAGE(IF($A$2:$A$5044=E2268,$B$2:$B$5044))</f>
        <v>6.2</v>
      </c>
      <c r="G2268" s="6" cm="1">
        <f t="array" ref="G2268">COUNT(IF($A$2:$A$5044=E2268,1))</f>
        <v>1</v>
      </c>
    </row>
    <row r="2269" spans="1:7" x14ac:dyDescent="0.3">
      <c r="A2269" t="s">
        <v>11148</v>
      </c>
      <c r="B2269">
        <v>6.2</v>
      </c>
      <c r="E2269" s="6" t="str">
        <v>Bruce Dellis</v>
      </c>
      <c r="F2269" s="6" cm="1">
        <f t="array" ref="F2269">AVERAGE(IF($A$2:$A$5044=E2269,$B$2:$B$5044))</f>
        <v>4.8</v>
      </c>
      <c r="G2269" s="6" cm="1">
        <f t="array" ref="G2269">COUNT(IF($A$2:$A$5044=E2269,1))</f>
        <v>1</v>
      </c>
    </row>
    <row r="2270" spans="1:7" x14ac:dyDescent="0.3">
      <c r="A2270" t="s">
        <v>8382</v>
      </c>
      <c r="B2270">
        <v>1.9</v>
      </c>
      <c r="E2270" s="6" t="str">
        <v>Pece Dingo</v>
      </c>
      <c r="F2270" s="6" cm="1">
        <f t="array" ref="F2270">AVERAGE(IF($A$2:$A$5044=E2270,$B$2:$B$5044))</f>
        <v>4.5</v>
      </c>
      <c r="G2270" s="6" cm="1">
        <f t="array" ref="G2270">COUNT(IF($A$2:$A$5044=E2270,1))</f>
        <v>1</v>
      </c>
    </row>
    <row r="2271" spans="1:7" x14ac:dyDescent="0.3">
      <c r="A2271" t="s">
        <v>6472</v>
      </c>
      <c r="B2271">
        <v>5.7</v>
      </c>
      <c r="E2271" s="6" t="str">
        <v>Jerome Elston Scott</v>
      </c>
      <c r="F2271" s="6" cm="1">
        <f t="array" ref="F2271">AVERAGE(IF($A$2:$A$5044=E2271,$B$2:$B$5044))</f>
        <v>7.2</v>
      </c>
      <c r="G2271" s="6" cm="1">
        <f t="array" ref="G2271">COUNT(IF($A$2:$A$5044=E2271,1))</f>
        <v>1</v>
      </c>
    </row>
    <row r="2272" spans="1:7" x14ac:dyDescent="0.3">
      <c r="A2272" t="s">
        <v>2461</v>
      </c>
      <c r="B2272">
        <v>6.6</v>
      </c>
      <c r="E2272" s="6" t="str">
        <v>Ã‰tienne Faure</v>
      </c>
      <c r="F2272" s="6" cm="1">
        <f t="array" ref="F2272">AVERAGE(IF($A$2:$A$5044=E2272,$B$2:$B$5044))</f>
        <v>4.3</v>
      </c>
      <c r="G2272" s="6" cm="1">
        <f t="array" ref="G2272">COUNT(IF($A$2:$A$5044=E2272,1))</f>
        <v>1</v>
      </c>
    </row>
    <row r="2273" spans="1:7" x14ac:dyDescent="0.3">
      <c r="A2273" t="s">
        <v>11164</v>
      </c>
      <c r="B2273">
        <v>6</v>
      </c>
      <c r="E2273" s="6" t="str">
        <v>Herb Freed</v>
      </c>
      <c r="F2273" s="6" cm="1">
        <f t="array" ref="F2273">AVERAGE(IF($A$2:$A$5044=E2273,$B$2:$B$5044))</f>
        <v>4.5</v>
      </c>
      <c r="G2273" s="6" cm="1">
        <f t="array" ref="G2273">COUNT(IF($A$2:$A$5044=E2273,1))</f>
        <v>1</v>
      </c>
    </row>
    <row r="2274" spans="1:7" x14ac:dyDescent="0.3">
      <c r="A2274" t="s">
        <v>11168</v>
      </c>
      <c r="B2274">
        <v>6.1</v>
      </c>
      <c r="E2274" s="6" t="str">
        <v>Jack Perez</v>
      </c>
      <c r="F2274" s="6" cm="1">
        <f t="array" ref="F2274">AVERAGE(IF($A$2:$A$5044=E2274,$B$2:$B$5044))</f>
        <v>6.4</v>
      </c>
      <c r="G2274" s="6" cm="1">
        <f t="array" ref="G2274">COUNT(IF($A$2:$A$5044=E2274,1))</f>
        <v>1</v>
      </c>
    </row>
    <row r="2275" spans="1:7" x14ac:dyDescent="0.3">
      <c r="A2275" t="s">
        <v>3122</v>
      </c>
      <c r="B2275">
        <v>4.8</v>
      </c>
      <c r="E2275" s="6" t="str">
        <v>Craig Zobel</v>
      </c>
      <c r="F2275" s="6" cm="1">
        <f t="array" ref="F2275">AVERAGE(IF($A$2:$A$5044=E2275,$B$2:$B$5044))</f>
        <v>6.4</v>
      </c>
      <c r="G2275" s="6" cm="1">
        <f t="array" ref="G2275">COUNT(IF($A$2:$A$5044=E2275,1))</f>
        <v>1</v>
      </c>
    </row>
    <row r="2276" spans="1:7" x14ac:dyDescent="0.3">
      <c r="A2276" t="s">
        <v>4531</v>
      </c>
      <c r="B2276">
        <v>6.2</v>
      </c>
      <c r="E2276" s="6" t="str">
        <v>Ken Del Conte</v>
      </c>
      <c r="F2276" s="6" cm="1">
        <f t="array" ref="F2276">AVERAGE(IF($A$2:$A$5044=E2276,$B$2:$B$5044))</f>
        <v>4.3</v>
      </c>
      <c r="G2276" s="6" cm="1">
        <f t="array" ref="G2276">COUNT(IF($A$2:$A$5044=E2276,1))</f>
        <v>1</v>
      </c>
    </row>
    <row r="2277" spans="1:7" x14ac:dyDescent="0.3">
      <c r="A2277" t="s">
        <v>4003</v>
      </c>
      <c r="B2277">
        <v>7.5</v>
      </c>
      <c r="E2277" s="6" t="str">
        <v>Maria Maggenti</v>
      </c>
      <c r="F2277" s="6" cm="1">
        <f t="array" ref="F2277">AVERAGE(IF($A$2:$A$5044=E2277,$B$2:$B$5044))</f>
        <v>6.5</v>
      </c>
      <c r="G2277" s="6" cm="1">
        <f t="array" ref="G2277">COUNT(IF($A$2:$A$5044=E2277,1))</f>
        <v>1</v>
      </c>
    </row>
    <row r="2278" spans="1:7" x14ac:dyDescent="0.3">
      <c r="A2278" t="s">
        <v>11183</v>
      </c>
      <c r="B2278">
        <v>6.3</v>
      </c>
      <c r="E2278" s="6" t="str">
        <v>Piyush Dinker Pandya</v>
      </c>
      <c r="F2278" s="6" cm="1">
        <f t="array" ref="F2278">AVERAGE(IF($A$2:$A$5044=E2278,$B$2:$B$5044))</f>
        <v>6.7</v>
      </c>
      <c r="G2278" s="6" cm="1">
        <f t="array" ref="G2278">COUNT(IF($A$2:$A$5044=E2278,1))</f>
        <v>1</v>
      </c>
    </row>
    <row r="2279" spans="1:7" x14ac:dyDescent="0.3">
      <c r="A2279" t="s">
        <v>1198</v>
      </c>
      <c r="B2279">
        <v>7.1</v>
      </c>
      <c r="E2279" s="6" t="str">
        <v>Daniel Columbie</v>
      </c>
      <c r="F2279" s="6" cm="1">
        <f t="array" ref="F2279">AVERAGE(IF($A$2:$A$5044=E2279,$B$2:$B$5044))</f>
        <v>4.3</v>
      </c>
      <c r="G2279" s="6" cm="1">
        <f t="array" ref="G2279">COUNT(IF($A$2:$A$5044=E2279,1))</f>
        <v>1</v>
      </c>
    </row>
    <row r="2280" spans="1:7" x14ac:dyDescent="0.3">
      <c r="A2280" t="s">
        <v>40</v>
      </c>
      <c r="B2280">
        <v>6.6</v>
      </c>
      <c r="E2280" s="6" t="str">
        <v>Emma-Kate Croghan</v>
      </c>
      <c r="F2280" s="6" cm="1">
        <f t="array" ref="F2280">AVERAGE(IF($A$2:$A$5044=E2280,$B$2:$B$5044))</f>
        <v>6.4</v>
      </c>
      <c r="G2280" s="6" cm="1">
        <f t="array" ref="G2280">COUNT(IF($A$2:$A$5044=E2280,1))</f>
        <v>1</v>
      </c>
    </row>
    <row r="2281" spans="1:7" x14ac:dyDescent="0.3">
      <c r="A2281" t="s">
        <v>4356</v>
      </c>
      <c r="B2281">
        <v>6.1</v>
      </c>
      <c r="E2281" s="6" t="str">
        <v>Bill Plympton</v>
      </c>
      <c r="F2281" s="6" cm="1">
        <f t="array" ref="F2281">AVERAGE(IF($A$2:$A$5044=E2281,$B$2:$B$5044))</f>
        <v>7</v>
      </c>
      <c r="G2281" s="6" cm="1">
        <f t="array" ref="G2281">COUNT(IF($A$2:$A$5044=E2281,1))</f>
        <v>1</v>
      </c>
    </row>
    <row r="2282" spans="1:7" x14ac:dyDescent="0.3">
      <c r="A2282" t="s">
        <v>4401</v>
      </c>
      <c r="B2282">
        <v>6.7</v>
      </c>
      <c r="E2282" s="6" t="str">
        <v>Drake Doremus</v>
      </c>
      <c r="F2282" s="6" cm="1">
        <f t="array" ref="F2282">AVERAGE(IF($A$2:$A$5044=E2282,$B$2:$B$5044))</f>
        <v>6.7</v>
      </c>
      <c r="G2282" s="6" cm="1">
        <f t="array" ref="G2282">COUNT(IF($A$2:$A$5044=E2282,1))</f>
        <v>1</v>
      </c>
    </row>
    <row r="2283" spans="1:7" x14ac:dyDescent="0.3">
      <c r="A2283" t="s">
        <v>2066</v>
      </c>
      <c r="B2283">
        <v>5.6</v>
      </c>
      <c r="E2283" s="6" t="str">
        <v>Al Franklin</v>
      </c>
      <c r="F2283" s="6" cm="1">
        <f t="array" ref="F2283">AVERAGE(IF($A$2:$A$5044=E2283,$B$2:$B$5044))</f>
        <v>4.3</v>
      </c>
      <c r="G2283" s="6" cm="1">
        <f t="array" ref="G2283">COUNT(IF($A$2:$A$5044=E2283,1))</f>
        <v>1</v>
      </c>
    </row>
    <row r="2284" spans="1:7" x14ac:dyDescent="0.3">
      <c r="A2284" t="s">
        <v>570</v>
      </c>
      <c r="B2284">
        <v>7.2</v>
      </c>
      <c r="E2284" s="6" t="str">
        <v>Michael Kang</v>
      </c>
      <c r="F2284" s="6" cm="1">
        <f t="array" ref="F2284">AVERAGE(IF($A$2:$A$5044=E2284,$B$2:$B$5044))</f>
        <v>6.8</v>
      </c>
      <c r="G2284" s="6" cm="1">
        <f t="array" ref="G2284">COUNT(IF($A$2:$A$5044=E2284,1))</f>
        <v>1</v>
      </c>
    </row>
    <row r="2285" spans="1:7" x14ac:dyDescent="0.3">
      <c r="A2285" t="s">
        <v>11214</v>
      </c>
      <c r="B2285">
        <v>4.3</v>
      </c>
      <c r="E2285" s="6" t="str">
        <v>Lori Silverbush</v>
      </c>
      <c r="F2285" s="6" cm="1">
        <f t="array" ref="F2285">AVERAGE(IF($A$2:$A$5044=E2285,$B$2:$B$5044))</f>
        <v>6.9</v>
      </c>
      <c r="G2285" s="6" cm="1">
        <f t="array" ref="G2285">COUNT(IF($A$2:$A$5044=E2285,1))</f>
        <v>1</v>
      </c>
    </row>
    <row r="2286" spans="1:7" x14ac:dyDescent="0.3">
      <c r="A2286" t="s">
        <v>1555</v>
      </c>
      <c r="B2286">
        <v>6.4</v>
      </c>
      <c r="E2286" s="6" t="str">
        <v>Stuart Hazeldine</v>
      </c>
      <c r="F2286" s="6" cm="1">
        <f t="array" ref="F2286">AVERAGE(IF($A$2:$A$5044=E2286,$B$2:$B$5044))</f>
        <v>6.9</v>
      </c>
      <c r="G2286" s="6" cm="1">
        <f t="array" ref="G2286">COUNT(IF($A$2:$A$5044=E2286,1))</f>
        <v>1</v>
      </c>
    </row>
    <row r="2287" spans="1:7" x14ac:dyDescent="0.3">
      <c r="A2287" t="s">
        <v>5647</v>
      </c>
      <c r="B2287">
        <v>7.1</v>
      </c>
      <c r="E2287" s="6" t="str">
        <v>Hilary Brougher</v>
      </c>
      <c r="F2287" s="6" cm="1">
        <f t="array" ref="F2287">AVERAGE(IF($A$2:$A$5044=E2287,$B$2:$B$5044))</f>
        <v>6.3</v>
      </c>
      <c r="G2287" s="6" cm="1">
        <f t="array" ref="G2287">COUNT(IF($A$2:$A$5044=E2287,1))</f>
        <v>1</v>
      </c>
    </row>
    <row r="2288" spans="1:7" x14ac:dyDescent="0.3">
      <c r="A2288" t="s">
        <v>9947</v>
      </c>
      <c r="B2288">
        <v>6.3</v>
      </c>
      <c r="E2288" s="6" t="str">
        <v>Rachel Goldenberg</v>
      </c>
      <c r="F2288" s="6" cm="1">
        <f t="array" ref="F2288">AVERAGE(IF($A$2:$A$5044=E2288,$B$2:$B$5044))</f>
        <v>2.5</v>
      </c>
      <c r="G2288" s="6" cm="1">
        <f t="array" ref="G2288">COUNT(IF($A$2:$A$5044=E2288,1))</f>
        <v>1</v>
      </c>
    </row>
    <row r="2289" spans="1:7" x14ac:dyDescent="0.3">
      <c r="A2289" t="s">
        <v>4003</v>
      </c>
      <c r="B2289">
        <v>7.4</v>
      </c>
      <c r="E2289" s="6" t="str">
        <v>Corbin Bernsen</v>
      </c>
      <c r="F2289" s="6" cm="1">
        <f t="array" ref="F2289">AVERAGE(IF($A$2:$A$5044=E2289,$B$2:$B$5044))</f>
        <v>5.7</v>
      </c>
      <c r="G2289" s="6" cm="1">
        <f t="array" ref="G2289">COUNT(IF($A$2:$A$5044=E2289,1))</f>
        <v>1</v>
      </c>
    </row>
    <row r="2290" spans="1:7" x14ac:dyDescent="0.3">
      <c r="A2290" t="s">
        <v>11237</v>
      </c>
      <c r="B2290">
        <v>6.1</v>
      </c>
      <c r="E2290" s="6" t="str">
        <v>Jamin Winans</v>
      </c>
      <c r="F2290" s="6" cm="1">
        <f t="array" ref="F2290">AVERAGE(IF($A$2:$A$5044=E2290,$B$2:$B$5044))</f>
        <v>7</v>
      </c>
      <c r="G2290" s="6" cm="1">
        <f t="array" ref="G2290">COUNT(IF($A$2:$A$5044=E2290,1))</f>
        <v>1</v>
      </c>
    </row>
    <row r="2291" spans="1:7" x14ac:dyDescent="0.3">
      <c r="A2291" t="s">
        <v>9710</v>
      </c>
      <c r="B2291">
        <v>6.6</v>
      </c>
      <c r="E2291" s="6" t="str">
        <v>Tom Seidman</v>
      </c>
      <c r="F2291" s="6" cm="1">
        <f t="array" ref="F2291">AVERAGE(IF($A$2:$A$5044=E2291,$B$2:$B$5044))</f>
        <v>6.2</v>
      </c>
      <c r="G2291" s="6" cm="1">
        <f t="array" ref="G2291">COUNT(IF($A$2:$A$5044=E2291,1))</f>
        <v>1</v>
      </c>
    </row>
    <row r="2292" spans="1:7" x14ac:dyDescent="0.3">
      <c r="A2292" t="s">
        <v>5050</v>
      </c>
      <c r="B2292">
        <v>6</v>
      </c>
      <c r="E2292" s="6" t="str">
        <v>Jason Naumann</v>
      </c>
      <c r="F2292" s="6" cm="1">
        <f t="array" ref="F2292">AVERAGE(IF($A$2:$A$5044=E2292,$B$2:$B$5044))</f>
        <v>6.9</v>
      </c>
      <c r="G2292" s="6" cm="1">
        <f t="array" ref="G2292">COUNT(IF($A$2:$A$5044=E2292,1))</f>
        <v>1</v>
      </c>
    </row>
    <row r="2293" spans="1:7" x14ac:dyDescent="0.3">
      <c r="A2293" t="s">
        <v>4003</v>
      </c>
      <c r="B2293">
        <v>6.8</v>
      </c>
      <c r="E2293" s="6" t="str">
        <v>Matt Cimber</v>
      </c>
      <c r="F2293" s="6" cm="1">
        <f t="array" ref="F2293">AVERAGE(IF($A$2:$A$5044=E2293,$B$2:$B$5044))</f>
        <v>4.5</v>
      </c>
      <c r="G2293" s="6" cm="1">
        <f t="array" ref="G2293">COUNT(IF($A$2:$A$5044=E2293,1))</f>
        <v>1</v>
      </c>
    </row>
    <row r="2294" spans="1:7" x14ac:dyDescent="0.3">
      <c r="A2294" t="s">
        <v>1954</v>
      </c>
      <c r="B2294">
        <v>7.4</v>
      </c>
      <c r="E2294" s="6" t="str">
        <v>Sam Martin</v>
      </c>
      <c r="F2294" s="6" cm="1">
        <f t="array" ref="F2294">AVERAGE(IF($A$2:$A$5044=E2294,$B$2:$B$5044))</f>
        <v>7.8</v>
      </c>
      <c r="G2294" s="6" cm="1">
        <f t="array" ref="G2294">COUNT(IF($A$2:$A$5044=E2294,1))</f>
        <v>1</v>
      </c>
    </row>
    <row r="2295" spans="1:7" x14ac:dyDescent="0.3">
      <c r="A2295" t="s">
        <v>332</v>
      </c>
      <c r="B2295">
        <v>6.8</v>
      </c>
      <c r="E2295" s="6" t="str">
        <v>Andrew Hyatt</v>
      </c>
      <c r="F2295" s="6" cm="1">
        <f t="array" ref="F2295">AVERAGE(IF($A$2:$A$5044=E2295,$B$2:$B$5044))</f>
        <v>4.4000000000000004</v>
      </c>
      <c r="G2295" s="6" cm="1">
        <f t="array" ref="G2295">COUNT(IF($A$2:$A$5044=E2295,1))</f>
        <v>1</v>
      </c>
    </row>
    <row r="2296" spans="1:7" x14ac:dyDescent="0.3">
      <c r="A2296" t="s">
        <v>7109</v>
      </c>
      <c r="B2296">
        <v>7.2</v>
      </c>
      <c r="E2296" s="6" t="str">
        <v>Kristin Rizzo</v>
      </c>
      <c r="F2296" s="6" cm="1">
        <f t="array" ref="F2296">AVERAGE(IF($A$2:$A$5044=E2296,$B$2:$B$5044))</f>
        <v>8</v>
      </c>
      <c r="G2296" s="6" cm="1">
        <f t="array" ref="G2296">COUNT(IF($A$2:$A$5044=E2296,1))</f>
        <v>1</v>
      </c>
    </row>
    <row r="2297" spans="1:7" x14ac:dyDescent="0.3">
      <c r="A2297" t="s">
        <v>11263</v>
      </c>
      <c r="B2297">
        <v>1.9</v>
      </c>
      <c r="E2297" s="6" t="str">
        <v>Ward Roberts</v>
      </c>
      <c r="F2297" s="6" cm="1">
        <f t="array" ref="F2297">AVERAGE(IF($A$2:$A$5044=E2297,$B$2:$B$5044))</f>
        <v>6.5</v>
      </c>
      <c r="G2297" s="6" cm="1">
        <f t="array" ref="G2297">COUNT(IF($A$2:$A$5044=E2297,1))</f>
        <v>1</v>
      </c>
    </row>
    <row r="2298" spans="1:7" x14ac:dyDescent="0.3">
      <c r="A2298" t="s">
        <v>2656</v>
      </c>
      <c r="B2298">
        <v>5.5</v>
      </c>
      <c r="E2298" s="6" t="str">
        <v>Zoran Lisinac</v>
      </c>
      <c r="F2298" s="6" cm="1">
        <f t="array" ref="F2298">AVERAGE(IF($A$2:$A$5044=E2298,$B$2:$B$5044))</f>
        <v>7.1</v>
      </c>
      <c r="G2298" s="6" cm="1">
        <f t="array" ref="G2298">COUNT(IF($A$2:$A$5044=E2298,1))</f>
        <v>1</v>
      </c>
    </row>
    <row r="2299" spans="1:7" x14ac:dyDescent="0.3">
      <c r="A2299" t="s">
        <v>2656</v>
      </c>
      <c r="B2299">
        <v>4.5</v>
      </c>
      <c r="E2299" s="6" t="str">
        <v>James O'Brien</v>
      </c>
      <c r="F2299" s="6" cm="1">
        <f t="array" ref="F2299">AVERAGE(IF($A$2:$A$5044=E2299,$B$2:$B$5044))</f>
        <v>4</v>
      </c>
      <c r="G2299" s="6" cm="1">
        <f t="array" ref="G2299">COUNT(IF($A$2:$A$5044=E2299,1))</f>
        <v>1</v>
      </c>
    </row>
    <row r="2300" spans="1:7" x14ac:dyDescent="0.3">
      <c r="A2300" t="s">
        <v>3657</v>
      </c>
      <c r="B2300">
        <v>6.3</v>
      </c>
      <c r="E2300" s="6" t="str">
        <v>Tom Putnam</v>
      </c>
      <c r="F2300" s="6" cm="1">
        <f t="array" ref="F2300">AVERAGE(IF($A$2:$A$5044=E2300,$B$2:$B$5044))</f>
        <v>7.5</v>
      </c>
      <c r="G2300" s="6" cm="1">
        <f t="array" ref="G2300">COUNT(IF($A$2:$A$5044=E2300,1))</f>
        <v>1</v>
      </c>
    </row>
    <row r="2301" spans="1:7" x14ac:dyDescent="0.3">
      <c r="A2301" t="s">
        <v>2440</v>
      </c>
      <c r="B2301">
        <v>7</v>
      </c>
      <c r="E2301" s="6" t="str">
        <v>Jon Shear</v>
      </c>
      <c r="F2301" s="6" cm="1">
        <f t="array" ref="F2301">AVERAGE(IF($A$2:$A$5044=E2301,$B$2:$B$5044))</f>
        <v>7</v>
      </c>
      <c r="G2301" s="6" cm="1">
        <f t="array" ref="G2301">COUNT(IF($A$2:$A$5044=E2301,1))</f>
        <v>1</v>
      </c>
    </row>
    <row r="2302" spans="1:7" x14ac:dyDescent="0.3">
      <c r="A2302" t="s">
        <v>7076</v>
      </c>
      <c r="B2302">
        <v>6.7</v>
      </c>
      <c r="E2302" s="6" t="str">
        <v>Al Silliman Jr.</v>
      </c>
      <c r="F2302" s="6" cm="1">
        <f t="array" ref="F2302">AVERAGE(IF($A$2:$A$5044=E2302,$B$2:$B$5044))</f>
        <v>4</v>
      </c>
      <c r="G2302" s="6" cm="1">
        <f t="array" ref="G2302">COUNT(IF($A$2:$A$5044=E2302,1))</f>
        <v>1</v>
      </c>
    </row>
    <row r="2303" spans="1:7" x14ac:dyDescent="0.3">
      <c r="A2303" t="s">
        <v>11295</v>
      </c>
      <c r="B2303">
        <v>2.8</v>
      </c>
      <c r="E2303" s="6" t="str">
        <v>EugÃ¨ne LouriÃ©</v>
      </c>
      <c r="F2303" s="6" cm="1">
        <f t="array" ref="F2303">AVERAGE(IF($A$2:$A$5044=E2303,$B$2:$B$5044))</f>
        <v>6.7</v>
      </c>
      <c r="G2303" s="6" cm="1">
        <f t="array" ref="G2303">COUNT(IF($A$2:$A$5044=E2303,1))</f>
        <v>1</v>
      </c>
    </row>
    <row r="2304" spans="1:7" x14ac:dyDescent="0.3">
      <c r="A2304" t="s">
        <v>11299</v>
      </c>
      <c r="B2304">
        <v>5</v>
      </c>
      <c r="E2304" s="6" t="str">
        <v>Lowell Sherman</v>
      </c>
      <c r="F2304" s="6" cm="1">
        <f t="array" ref="F2304">AVERAGE(IF($A$2:$A$5044=E2304,$B$2:$B$5044))</f>
        <v>6.5</v>
      </c>
      <c r="G2304" s="6" cm="1">
        <f t="array" ref="G2304">COUNT(IF($A$2:$A$5044=E2304,1))</f>
        <v>1</v>
      </c>
    </row>
    <row r="2305" spans="1:7" x14ac:dyDescent="0.3">
      <c r="B2305">
        <v>7.5</v>
      </c>
      <c r="E2305" s="6" t="str">
        <v>Maurizio Benazzo</v>
      </c>
      <c r="F2305" s="6" cm="1">
        <f t="array" ref="F2305">AVERAGE(IF($A$2:$A$5044=E2305,$B$2:$B$5044))</f>
        <v>7.2</v>
      </c>
      <c r="G2305" s="6" cm="1">
        <f t="array" ref="G2305">COUNT(IF($A$2:$A$5044=E2305,1))</f>
        <v>1</v>
      </c>
    </row>
    <row r="2306" spans="1:7" x14ac:dyDescent="0.3">
      <c r="A2306" t="s">
        <v>5702</v>
      </c>
      <c r="B2306">
        <v>4.3</v>
      </c>
      <c r="E2306" s="6" t="str">
        <v>David G. Evans</v>
      </c>
      <c r="F2306" s="6" cm="1">
        <f t="array" ref="F2306">AVERAGE(IF($A$2:$A$5044=E2306,$B$2:$B$5044))</f>
        <v>6.4</v>
      </c>
      <c r="G2306" s="6" cm="1">
        <f t="array" ref="G2306">COUNT(IF($A$2:$A$5044=E2306,1))</f>
        <v>1</v>
      </c>
    </row>
    <row r="2307" spans="1:7" x14ac:dyDescent="0.3">
      <c r="A2307" t="s">
        <v>4903</v>
      </c>
      <c r="B2307">
        <v>5.6</v>
      </c>
      <c r="E2307" s="6" t="str">
        <v>Sherman Alexie</v>
      </c>
      <c r="F2307" s="6" cm="1">
        <f t="array" ref="F2307">AVERAGE(IF($A$2:$A$5044=E2307,$B$2:$B$5044))</f>
        <v>6.9</v>
      </c>
      <c r="G2307" s="6" cm="1">
        <f t="array" ref="G2307">COUNT(IF($A$2:$A$5044=E2307,1))</f>
        <v>1</v>
      </c>
    </row>
    <row r="2308" spans="1:7" x14ac:dyDescent="0.3">
      <c r="A2308" t="s">
        <v>11318</v>
      </c>
      <c r="B2308">
        <v>6.2</v>
      </c>
      <c r="E2308" s="6" t="str">
        <v>Justin Dillon</v>
      </c>
      <c r="F2308" s="6" cm="1">
        <f t="array" ref="F2308">AVERAGE(IF($A$2:$A$5044=E2308,$B$2:$B$5044))</f>
        <v>7.5</v>
      </c>
      <c r="G2308" s="6" cm="1">
        <f t="array" ref="G2308">COUNT(IF($A$2:$A$5044=E2308,1))</f>
        <v>1</v>
      </c>
    </row>
    <row r="2309" spans="1:7" x14ac:dyDescent="0.3">
      <c r="A2309" t="s">
        <v>9588</v>
      </c>
      <c r="B2309">
        <v>5.3</v>
      </c>
      <c r="E2309" s="6" t="str">
        <v>Stevan Mena</v>
      </c>
      <c r="F2309" s="6" cm="1">
        <f t="array" ref="F2309">AVERAGE(IF($A$2:$A$5044=E2309,$B$2:$B$5044))</f>
        <v>5.0999999999999996</v>
      </c>
      <c r="G2309" s="6" cm="1">
        <f t="array" ref="G2309">COUNT(IF($A$2:$A$5044=E2309,1))</f>
        <v>1</v>
      </c>
    </row>
    <row r="2310" spans="1:7" x14ac:dyDescent="0.3">
      <c r="A2310" t="s">
        <v>11327</v>
      </c>
      <c r="B2310">
        <v>7.4</v>
      </c>
      <c r="E2310" s="6" t="str">
        <v>Livingston Oden</v>
      </c>
      <c r="F2310" s="6" cm="1">
        <f t="array" ref="F2310">AVERAGE(IF($A$2:$A$5044=E2310,$B$2:$B$5044))</f>
        <v>6.8</v>
      </c>
      <c r="G2310" s="6" cm="1">
        <f t="array" ref="G2310">COUNT(IF($A$2:$A$5044=E2310,1))</f>
        <v>1</v>
      </c>
    </row>
    <row r="2311" spans="1:7" x14ac:dyDescent="0.3">
      <c r="A2311" t="s">
        <v>11333</v>
      </c>
      <c r="B2311">
        <v>7.4</v>
      </c>
      <c r="E2311" s="6" t="str">
        <v>Chris Marker</v>
      </c>
      <c r="F2311" s="6" cm="1">
        <f t="array" ref="F2311">AVERAGE(IF($A$2:$A$5044=E2311,$B$2:$B$5044))</f>
        <v>7.4</v>
      </c>
      <c r="G2311" s="6" cm="1">
        <f t="array" ref="G2311">COUNT(IF($A$2:$A$5044=E2311,1))</f>
        <v>1</v>
      </c>
    </row>
    <row r="2312" spans="1:7" x14ac:dyDescent="0.3">
      <c r="A2312" t="s">
        <v>5403</v>
      </c>
      <c r="B2312">
        <v>6.5</v>
      </c>
      <c r="E2312" s="6" t="str">
        <v>Carl Theodor Dreyer</v>
      </c>
      <c r="F2312" s="6" cm="1">
        <f t="array" ref="F2312">AVERAGE(IF($A$2:$A$5044=E2312,$B$2:$B$5044))</f>
        <v>8.1</v>
      </c>
      <c r="G2312" s="6" cm="1">
        <f t="array" ref="G2312">COUNT(IF($A$2:$A$5044=E2312,1))</f>
        <v>1</v>
      </c>
    </row>
    <row r="2313" spans="1:7" x14ac:dyDescent="0.3">
      <c r="A2313" t="s">
        <v>9162</v>
      </c>
      <c r="B2313">
        <v>7.1</v>
      </c>
      <c r="E2313" s="6" t="str">
        <v>Marianna Palka</v>
      </c>
      <c r="F2313" s="6" cm="1">
        <f t="array" ref="F2313">AVERAGE(IF($A$2:$A$5044=E2313,$B$2:$B$5044))</f>
        <v>6.5</v>
      </c>
      <c r="G2313" s="6" cm="1">
        <f t="array" ref="G2313">COUNT(IF($A$2:$A$5044=E2313,1))</f>
        <v>1</v>
      </c>
    </row>
    <row r="2314" spans="1:7" x14ac:dyDescent="0.3">
      <c r="A2314" t="s">
        <v>741</v>
      </c>
      <c r="B2314">
        <v>7.2</v>
      </c>
      <c r="E2314" s="6" t="str">
        <v>Ricki Stern</v>
      </c>
      <c r="F2314" s="6" cm="1">
        <f t="array" ref="F2314">AVERAGE(IF($A$2:$A$5044=E2314,$B$2:$B$5044))</f>
        <v>7.7</v>
      </c>
      <c r="G2314" s="6" cm="1">
        <f t="array" ref="G2314">COUNT(IF($A$2:$A$5044=E2314,1))</f>
        <v>1</v>
      </c>
    </row>
    <row r="2315" spans="1:7" x14ac:dyDescent="0.3">
      <c r="A2315" t="s">
        <v>4408</v>
      </c>
      <c r="B2315">
        <v>2.2999999999999998</v>
      </c>
      <c r="E2315" s="6" t="str">
        <v>Nadia Tass</v>
      </c>
      <c r="F2315" s="6" cm="1">
        <f t="array" ref="F2315">AVERAGE(IF($A$2:$A$5044=E2315,$B$2:$B$5044))</f>
        <v>7.2</v>
      </c>
      <c r="G2315" s="6" cm="1">
        <f t="array" ref="G2315">COUNT(IF($A$2:$A$5044=E2315,1))</f>
        <v>1</v>
      </c>
    </row>
    <row r="2316" spans="1:7" x14ac:dyDescent="0.3">
      <c r="A2316" t="s">
        <v>3405</v>
      </c>
      <c r="B2316">
        <v>6.4</v>
      </c>
      <c r="E2316" s="6" t="str">
        <v>James Kerwin</v>
      </c>
      <c r="F2316" s="6" cm="1">
        <f t="array" ref="F2316">AVERAGE(IF($A$2:$A$5044=E2316,$B$2:$B$5044))</f>
        <v>5.4</v>
      </c>
      <c r="G2316" s="6" cm="1">
        <f t="array" ref="G2316">COUNT(IF($A$2:$A$5044=E2316,1))</f>
        <v>1</v>
      </c>
    </row>
    <row r="2317" spans="1:7" x14ac:dyDescent="0.3">
      <c r="A2317" t="s">
        <v>11357</v>
      </c>
      <c r="B2317">
        <v>6.1</v>
      </c>
      <c r="E2317" s="6" t="str">
        <v>C. Fraser Press</v>
      </c>
      <c r="F2317" s="6" cm="1">
        <f t="array" ref="F2317">AVERAGE(IF($A$2:$A$5044=E2317,$B$2:$B$5044))</f>
        <v>6.7</v>
      </c>
      <c r="G2317" s="6" cm="1">
        <f t="array" ref="G2317">COUNT(IF($A$2:$A$5044=E2317,1))</f>
        <v>1</v>
      </c>
    </row>
    <row r="2318" spans="1:7" x14ac:dyDescent="0.3">
      <c r="A2318" t="s">
        <v>11361</v>
      </c>
      <c r="B2318">
        <v>7</v>
      </c>
      <c r="E2318" s="6" t="str">
        <v>Rania Attieh</v>
      </c>
      <c r="F2318" s="6" cm="1">
        <f t="array" ref="F2318">AVERAGE(IF($A$2:$A$5044=E2318,$B$2:$B$5044))</f>
        <v>6.3</v>
      </c>
      <c r="G2318" s="6" cm="1">
        <f t="array" ref="G2318">COUNT(IF($A$2:$A$5044=E2318,1))</f>
        <v>1</v>
      </c>
    </row>
    <row r="2319" spans="1:7" x14ac:dyDescent="0.3">
      <c r="A2319" t="s">
        <v>8640</v>
      </c>
      <c r="B2319">
        <v>6.5</v>
      </c>
      <c r="E2319" s="6" t="str">
        <v>Sharon Greytak</v>
      </c>
      <c r="F2319" s="6" cm="1">
        <f t="array" ref="F2319">AVERAGE(IF($A$2:$A$5044=E2319,$B$2:$B$5044))</f>
        <v>8.1</v>
      </c>
      <c r="G2319" s="6" cm="1">
        <f t="array" ref="G2319">COUNT(IF($A$2:$A$5044=E2319,1))</f>
        <v>1</v>
      </c>
    </row>
    <row r="2320" spans="1:7" x14ac:dyDescent="0.3">
      <c r="A2320" t="s">
        <v>11368</v>
      </c>
      <c r="B2320">
        <v>7</v>
      </c>
      <c r="E2320" s="6" t="str">
        <v>Majid Majidi</v>
      </c>
      <c r="F2320" s="6" cm="1">
        <f t="array" ref="F2320">AVERAGE(IF($A$2:$A$5044=E2320,$B$2:$B$5044))</f>
        <v>8.5</v>
      </c>
      <c r="G2320" s="6" cm="1">
        <f t="array" ref="G2320">COUNT(IF($A$2:$A$5044=E2320,1))</f>
        <v>1</v>
      </c>
    </row>
    <row r="2321" spans="1:7" x14ac:dyDescent="0.3">
      <c r="A2321" t="s">
        <v>11375</v>
      </c>
      <c r="B2321">
        <v>7</v>
      </c>
      <c r="E2321" s="6" t="str">
        <v>Andrew Haigh</v>
      </c>
      <c r="F2321" s="6" cm="1">
        <f t="array" ref="F2321">AVERAGE(IF($A$2:$A$5044=E2321,$B$2:$B$5044))</f>
        <v>7.7</v>
      </c>
      <c r="G2321" s="6" cm="1">
        <f t="array" ref="G2321">COUNT(IF($A$2:$A$5044=E2321,1))</f>
        <v>1</v>
      </c>
    </row>
    <row r="2322" spans="1:7" x14ac:dyDescent="0.3">
      <c r="A2322" t="s">
        <v>11380</v>
      </c>
      <c r="B2322">
        <v>4.9000000000000004</v>
      </c>
      <c r="E2322" s="6" t="str">
        <v>Cary Bell</v>
      </c>
      <c r="F2322" s="6" cm="1">
        <f t="array" ref="F2322">AVERAGE(IF($A$2:$A$5044=E2322,$B$2:$B$5044))</f>
        <v>8.6999999999999993</v>
      </c>
      <c r="G2322" s="6" cm="1">
        <f t="array" ref="G2322">COUNT(IF($A$2:$A$5044=E2322,1))</f>
        <v>1</v>
      </c>
    </row>
    <row r="2323" spans="1:7" x14ac:dyDescent="0.3">
      <c r="A2323" t="s">
        <v>8205</v>
      </c>
      <c r="B2323">
        <v>6.9</v>
      </c>
      <c r="E2323" s="6" t="str">
        <v>Nicolae Constantin Tanase</v>
      </c>
      <c r="F2323" s="6" cm="1">
        <f t="array" ref="F2323">AVERAGE(IF($A$2:$A$5044=E2323,$B$2:$B$5044))</f>
        <v>6.5</v>
      </c>
      <c r="G2323" s="6" cm="1">
        <f t="array" ref="G2323">COUNT(IF($A$2:$A$5044=E2323,1))</f>
        <v>1</v>
      </c>
    </row>
    <row r="2324" spans="1:7" x14ac:dyDescent="0.3">
      <c r="A2324" t="s">
        <v>11389</v>
      </c>
      <c r="B2324">
        <v>7.5</v>
      </c>
      <c r="E2324" s="6" t="str">
        <v>Melvin Van Peebles</v>
      </c>
      <c r="F2324" s="6" cm="1">
        <f t="array" ref="F2324">AVERAGE(IF($A$2:$A$5044=E2324,$B$2:$B$5044))</f>
        <v>5.5</v>
      </c>
      <c r="G2324" s="6" cm="1">
        <f t="array" ref="G2324">COUNT(IF($A$2:$A$5044=E2324,1))</f>
        <v>1</v>
      </c>
    </row>
    <row r="2325" spans="1:7" x14ac:dyDescent="0.3">
      <c r="A2325" t="s">
        <v>7778</v>
      </c>
      <c r="B2325">
        <v>8.4</v>
      </c>
      <c r="E2325" s="6" t="str">
        <v>Ken Roht</v>
      </c>
      <c r="F2325" s="6" cm="1">
        <f t="array" ref="F2325">AVERAGE(IF($A$2:$A$5044=E2325,$B$2:$B$5044))</f>
        <v>7</v>
      </c>
      <c r="G2325" s="6" cm="1">
        <f t="array" ref="G2325">COUNT(IF($A$2:$A$5044=E2325,1))</f>
        <v>1</v>
      </c>
    </row>
    <row r="2326" spans="1:7" x14ac:dyDescent="0.3">
      <c r="A2326" t="s">
        <v>7721</v>
      </c>
      <c r="B2326">
        <v>6.9</v>
      </c>
      <c r="E2326" s="6" t="str">
        <v>Robinson Devor</v>
      </c>
      <c r="F2326" s="6" cm="1">
        <f t="array" ref="F2326">AVERAGE(IF($A$2:$A$5044=E2326,$B$2:$B$5044))</f>
        <v>7.3</v>
      </c>
      <c r="G2326" s="6" cm="1">
        <f t="array" ref="G2326">COUNT(IF($A$2:$A$5044=E2326,1))</f>
        <v>1</v>
      </c>
    </row>
    <row r="2327" spans="1:7" x14ac:dyDescent="0.3">
      <c r="A2327" t="s">
        <v>11400</v>
      </c>
      <c r="B2327">
        <v>4.5</v>
      </c>
      <c r="E2327" s="6" t="str">
        <v>Michel Orion Scott</v>
      </c>
      <c r="F2327" s="6" cm="1">
        <f t="array" ref="F2327">AVERAGE(IF($A$2:$A$5044=E2327,$B$2:$B$5044))</f>
        <v>7.4</v>
      </c>
      <c r="G2327" s="6" cm="1">
        <f t="array" ref="G2327">COUNT(IF($A$2:$A$5044=E2327,1))</f>
        <v>1</v>
      </c>
    </row>
    <row r="2328" spans="1:7" x14ac:dyDescent="0.3">
      <c r="A2328" t="s">
        <v>9947</v>
      </c>
      <c r="B2328">
        <v>7.4</v>
      </c>
      <c r="E2328" s="6" t="str">
        <v>Pat Holden</v>
      </c>
      <c r="F2328" s="6" cm="1">
        <f t="array" ref="F2328">AVERAGE(IF($A$2:$A$5044=E2328,$B$2:$B$5044))</f>
        <v>5.4</v>
      </c>
      <c r="G2328" s="6" cm="1">
        <f t="array" ref="G2328">COUNT(IF($A$2:$A$5044=E2328,1))</f>
        <v>1</v>
      </c>
    </row>
    <row r="2329" spans="1:7" x14ac:dyDescent="0.3">
      <c r="A2329" t="s">
        <v>11410</v>
      </c>
      <c r="B2329">
        <v>7</v>
      </c>
      <c r="E2329" s="6" t="str">
        <v>Eric Bugbee</v>
      </c>
      <c r="F2329" s="6" cm="1">
        <f t="array" ref="F2329">AVERAGE(IF($A$2:$A$5044=E2329,$B$2:$B$5044))</f>
        <v>7.1</v>
      </c>
      <c r="G2329" s="6" cm="1">
        <f t="array" ref="G2329">COUNT(IF($A$2:$A$5044=E2329,1))</f>
        <v>1</v>
      </c>
    </row>
    <row r="2330" spans="1:7" x14ac:dyDescent="0.3">
      <c r="A2330" t="s">
        <v>9927</v>
      </c>
      <c r="B2330">
        <v>2.8</v>
      </c>
      <c r="E2330" s="6" t="str">
        <v>Bill Melendez</v>
      </c>
      <c r="F2330" s="6" cm="1">
        <f t="array" ref="F2330">AVERAGE(IF($A$2:$A$5044=E2330,$B$2:$B$5044))</f>
        <v>8.4</v>
      </c>
      <c r="G2330" s="6" cm="1">
        <f t="array" ref="G2330">COUNT(IF($A$2:$A$5044=E2330,1))</f>
        <v>1</v>
      </c>
    </row>
    <row r="2331" spans="1:7" x14ac:dyDescent="0.3">
      <c r="A2331" t="s">
        <v>8514</v>
      </c>
      <c r="B2331">
        <v>7.5</v>
      </c>
      <c r="E2331" s="6" t="str">
        <v>Dena Seidel</v>
      </c>
      <c r="F2331" s="6" cm="1">
        <f t="array" ref="F2331">AVERAGE(IF($A$2:$A$5044=E2331,$B$2:$B$5044))</f>
        <v>7</v>
      </c>
      <c r="G2331" s="6" cm="1">
        <f t="array" ref="G2331">COUNT(IF($A$2:$A$5044=E2331,1))</f>
        <v>1</v>
      </c>
    </row>
    <row r="2332" spans="1:7" x14ac:dyDescent="0.3">
      <c r="A2332" t="s">
        <v>1516</v>
      </c>
      <c r="B2332">
        <v>7.1</v>
      </c>
      <c r="E2332" s="6" t="str">
        <v>Deborah Anderson</v>
      </c>
      <c r="F2332" s="6" cm="1">
        <f t="array" ref="F2332">AVERAGE(IF($A$2:$A$5044=E2332,$B$2:$B$5044))</f>
        <v>5.3</v>
      </c>
      <c r="G2332" s="6" cm="1">
        <f t="array" ref="G2332">COUNT(IF($A$2:$A$5044=E2332,1))</f>
        <v>1</v>
      </c>
    </row>
    <row r="2333" spans="1:7" x14ac:dyDescent="0.3">
      <c r="A2333" t="s">
        <v>8972</v>
      </c>
      <c r="B2333">
        <v>6.4</v>
      </c>
      <c r="E2333" s="6" t="str">
        <v>Sara Newens</v>
      </c>
      <c r="F2333" s="6" cm="1">
        <f t="array" ref="F2333">AVERAGE(IF($A$2:$A$5044=E2333,$B$2:$B$5044))</f>
        <v>7.1</v>
      </c>
      <c r="G2333" s="6" cm="1">
        <f t="array" ref="G2333">COUNT(IF($A$2:$A$5044=E2333,1))</f>
        <v>1</v>
      </c>
    </row>
    <row r="2334" spans="1:7" x14ac:dyDescent="0.3">
      <c r="A2334" t="s">
        <v>11431</v>
      </c>
      <c r="B2334">
        <v>6.7</v>
      </c>
      <c r="E2334" s="6" t="str">
        <v>Sai Varadan</v>
      </c>
      <c r="F2334" s="6" cm="1">
        <f t="array" ref="F2334">AVERAGE(IF($A$2:$A$5044=E2334,$B$2:$B$5044))</f>
        <v>7.2</v>
      </c>
      <c r="G2334" s="6" cm="1">
        <f t="array" ref="G2334">COUNT(IF($A$2:$A$5044=E2334,1))</f>
        <v>1</v>
      </c>
    </row>
    <row r="2335" spans="1:7" x14ac:dyDescent="0.3">
      <c r="A2335" t="s">
        <v>565</v>
      </c>
      <c r="B2335">
        <v>5.3</v>
      </c>
      <c r="E2335" s="6" t="str">
        <v>Amal Al-Agroobi</v>
      </c>
      <c r="F2335" s="6" cm="1">
        <f t="array" ref="F2335">AVERAGE(IF($A$2:$A$5044=E2335,$B$2:$B$5044))</f>
        <v>8.1999999999999993</v>
      </c>
      <c r="G2335" s="6" cm="1">
        <f t="array" ref="G2335">COUNT(IF($A$2:$A$5044=E2335,1))</f>
        <v>1</v>
      </c>
    </row>
    <row r="2336" spans="1:7" x14ac:dyDescent="0.3">
      <c r="A2336" t="s">
        <v>11441</v>
      </c>
      <c r="B2336">
        <v>6.9</v>
      </c>
      <c r="E2336" s="6" t="str">
        <v>Andrew Berends</v>
      </c>
      <c r="F2336" s="6" cm="1">
        <f t="array" ref="F2336">AVERAGE(IF($A$2:$A$5044=E2336,$B$2:$B$5044))</f>
        <v>6.6</v>
      </c>
      <c r="G2336" s="6" cm="1">
        <f t="array" ref="G2336">COUNT(IF($A$2:$A$5044=E2336,1))</f>
        <v>1</v>
      </c>
    </row>
    <row r="2337" spans="1:7" x14ac:dyDescent="0.3">
      <c r="A2337" t="s">
        <v>11447</v>
      </c>
      <c r="B2337">
        <v>6.2</v>
      </c>
      <c r="E2337" s="6" t="str">
        <v>Lynn Shelton</v>
      </c>
      <c r="F2337" s="6" cm="1">
        <f t="array" ref="F2337">AVERAGE(IF($A$2:$A$5044=E2337,$B$2:$B$5044))</f>
        <v>6.7</v>
      </c>
      <c r="G2337" s="6" cm="1">
        <f t="array" ref="G2337">COUNT(IF($A$2:$A$5044=E2337,1))</f>
        <v>1</v>
      </c>
    </row>
    <row r="2338" spans="1:7" x14ac:dyDescent="0.3">
      <c r="A2338" t="s">
        <v>11452</v>
      </c>
      <c r="B2338">
        <v>6.3</v>
      </c>
      <c r="E2338" s="6" t="str">
        <v>Valentine</v>
      </c>
      <c r="F2338" s="6" cm="1">
        <f t="array" ref="F2338">AVERAGE(IF($A$2:$A$5044=E2338,$B$2:$B$5044))</f>
        <v>5.0999999999999996</v>
      </c>
      <c r="G2338" s="6" cm="1">
        <f t="array" ref="G2338">COUNT(IF($A$2:$A$5044=E2338,1))</f>
        <v>1</v>
      </c>
    </row>
    <row r="2339" spans="1:7" x14ac:dyDescent="0.3">
      <c r="A2339" t="s">
        <v>528</v>
      </c>
      <c r="B2339">
        <v>6.4</v>
      </c>
      <c r="E2339" s="6" t="str">
        <v>David Hewlett</v>
      </c>
      <c r="F2339" s="6" cm="1">
        <f t="array" ref="F2339">AVERAGE(IF($A$2:$A$5044=E2339,$B$2:$B$5044))</f>
        <v>7</v>
      </c>
      <c r="G2339" s="6" cm="1">
        <f t="array" ref="G2339">COUNT(IF($A$2:$A$5044=E2339,1))</f>
        <v>2</v>
      </c>
    </row>
    <row r="2340" spans="1:7" x14ac:dyDescent="0.3">
      <c r="A2340" t="s">
        <v>11094</v>
      </c>
      <c r="B2340">
        <v>6.5</v>
      </c>
      <c r="E2340" s="6" t="str">
        <v>Nate Parker</v>
      </c>
      <c r="F2340" s="6" cm="1">
        <f t="array" ref="F2340">AVERAGE(IF($A$2:$A$5044=E2340,$B$2:$B$5044))</f>
        <v>5.4</v>
      </c>
      <c r="G2340" s="6" cm="1">
        <f t="array" ref="G2340">COUNT(IF($A$2:$A$5044=E2340,1))</f>
        <v>1</v>
      </c>
    </row>
    <row r="2341" spans="1:7" x14ac:dyDescent="0.3">
      <c r="A2341" t="s">
        <v>6827</v>
      </c>
      <c r="B2341">
        <v>6</v>
      </c>
      <c r="E2341" s="6" t="str">
        <v>Nathan Smith Jones</v>
      </c>
      <c r="F2341" s="6" cm="1">
        <f t="array" ref="F2341">AVERAGE(IF($A$2:$A$5044=E2341,$B$2:$B$5044))</f>
        <v>5.7</v>
      </c>
      <c r="G2341" s="6" cm="1">
        <f t="array" ref="G2341">COUNT(IF($A$2:$A$5044=E2341,1))</f>
        <v>1</v>
      </c>
    </row>
    <row r="2342" spans="1:7" x14ac:dyDescent="0.3">
      <c r="A2342" t="s">
        <v>7348</v>
      </c>
      <c r="B2342">
        <v>5.0999999999999996</v>
      </c>
      <c r="E2342" s="6" t="str">
        <v>Travis Cluff</v>
      </c>
      <c r="F2342" s="6" cm="1">
        <f t="array" ref="F2342">AVERAGE(IF($A$2:$A$5044=E2342,$B$2:$B$5044))</f>
        <v>4.2</v>
      </c>
      <c r="G2342" s="6" cm="1">
        <f t="array" ref="G2342">COUNT(IF($A$2:$A$5044=E2342,1))</f>
        <v>1</v>
      </c>
    </row>
    <row r="2343" spans="1:7" x14ac:dyDescent="0.3">
      <c r="A2343" t="s">
        <v>11478</v>
      </c>
      <c r="B2343">
        <v>5.5</v>
      </c>
      <c r="E2343" s="6" t="str">
        <v>Harry F. Millarde</v>
      </c>
      <c r="F2343" s="6" cm="1">
        <f t="array" ref="F2343">AVERAGE(IF($A$2:$A$5044=E2343,$B$2:$B$5044))</f>
        <v>4.8</v>
      </c>
      <c r="G2343" s="6" cm="1">
        <f t="array" ref="G2343">COUNT(IF($A$2:$A$5044=E2343,1))</f>
        <v>1</v>
      </c>
    </row>
    <row r="2344" spans="1:7" x14ac:dyDescent="0.3">
      <c r="B2344">
        <v>7.2</v>
      </c>
      <c r="E2344" s="6" t="str">
        <v>Robert Townsend</v>
      </c>
      <c r="F2344" s="6" cm="1">
        <f t="array" ref="F2344">AVERAGE(IF($A$2:$A$5044=E2344,$B$2:$B$5044))</f>
        <v>7</v>
      </c>
      <c r="G2344" s="6" cm="1">
        <f t="array" ref="G2344">COUNT(IF($A$2:$A$5044=E2344,1))</f>
        <v>1</v>
      </c>
    </row>
    <row r="2345" spans="1:7" x14ac:dyDescent="0.3">
      <c r="A2345" t="s">
        <v>5882</v>
      </c>
      <c r="B2345">
        <v>5.4</v>
      </c>
      <c r="E2345" s="6" t="str">
        <v>Jamaa Fanaka</v>
      </c>
      <c r="F2345" s="6" cm="1">
        <f t="array" ref="F2345">AVERAGE(IF($A$2:$A$5044=E2345,$B$2:$B$5044))</f>
        <v>5.8</v>
      </c>
      <c r="G2345" s="6" cm="1">
        <f t="array" ref="G2345">COUNT(IF($A$2:$A$5044=E2345,1))</f>
        <v>1</v>
      </c>
    </row>
    <row r="2346" spans="1:7" x14ac:dyDescent="0.3">
      <c r="A2346" t="s">
        <v>3563</v>
      </c>
      <c r="B2346">
        <v>5.7</v>
      </c>
      <c r="E2346" s="6" t="str">
        <v>Larry Blamire</v>
      </c>
      <c r="F2346" s="6" cm="1">
        <f t="array" ref="F2346">AVERAGE(IF($A$2:$A$5044=E2346,$B$2:$B$5044))</f>
        <v>7</v>
      </c>
      <c r="G2346" s="6" cm="1">
        <f t="array" ref="G2346">COUNT(IF($A$2:$A$5044=E2346,1))</f>
        <v>1</v>
      </c>
    </row>
    <row r="2347" spans="1:7" x14ac:dyDescent="0.3">
      <c r="A2347" t="s">
        <v>11496</v>
      </c>
      <c r="B2347">
        <v>5.2</v>
      </c>
      <c r="E2347" s="6" t="str">
        <v>Stephen Langford</v>
      </c>
      <c r="F2347" s="6" cm="1">
        <f t="array" ref="F2347">AVERAGE(IF($A$2:$A$5044=E2347,$B$2:$B$5044))</f>
        <v>3.2</v>
      </c>
      <c r="G2347" s="6" cm="1">
        <f t="array" ref="G2347">COUNT(IF($A$2:$A$5044=E2347,1))</f>
        <v>1</v>
      </c>
    </row>
    <row r="2348" spans="1:7" x14ac:dyDescent="0.3">
      <c r="A2348" t="s">
        <v>3873</v>
      </c>
      <c r="B2348">
        <v>6.2</v>
      </c>
      <c r="E2348" s="6" t="str">
        <v>E.L. Katz</v>
      </c>
      <c r="F2348" s="6" cm="1">
        <f t="array" ref="F2348">AVERAGE(IF($A$2:$A$5044=E2348,$B$2:$B$5044))</f>
        <v>6.8</v>
      </c>
      <c r="G2348" s="6" cm="1">
        <f t="array" ref="G2348">COUNT(IF($A$2:$A$5044=E2348,1))</f>
        <v>1</v>
      </c>
    </row>
    <row r="2349" spans="1:7" x14ac:dyDescent="0.3">
      <c r="A2349" t="s">
        <v>11509</v>
      </c>
      <c r="B2349">
        <v>6.7</v>
      </c>
      <c r="E2349" s="6" t="str">
        <v>Lisanne Pajot</v>
      </c>
      <c r="F2349" s="6" cm="1">
        <f t="array" ref="F2349">AVERAGE(IF($A$2:$A$5044=E2349,$B$2:$B$5044))</f>
        <v>7.7</v>
      </c>
      <c r="G2349" s="6" cm="1">
        <f t="array" ref="G2349">COUNT(IF($A$2:$A$5044=E2349,1))</f>
        <v>1</v>
      </c>
    </row>
    <row r="2350" spans="1:7" x14ac:dyDescent="0.3">
      <c r="A2350" t="s">
        <v>11513</v>
      </c>
      <c r="B2350">
        <v>5.8</v>
      </c>
      <c r="E2350" s="6" t="str">
        <v>Dan Reed</v>
      </c>
      <c r="F2350" s="6" cm="1">
        <f t="array" ref="F2350">AVERAGE(IF($A$2:$A$5044=E2350,$B$2:$B$5044))</f>
        <v>5.6</v>
      </c>
      <c r="G2350" s="6" cm="1">
        <f t="array" ref="G2350">COUNT(IF($A$2:$A$5044=E2350,1))</f>
        <v>1</v>
      </c>
    </row>
    <row r="2351" spans="1:7" x14ac:dyDescent="0.3">
      <c r="A2351" t="s">
        <v>11517</v>
      </c>
      <c r="B2351">
        <v>7</v>
      </c>
      <c r="E2351" s="6" t="str">
        <v>John Reinhardt</v>
      </c>
      <c r="F2351" s="6" cm="1">
        <f t="array" ref="F2351">AVERAGE(IF($A$2:$A$5044=E2351,$B$2:$B$5044))</f>
        <v>7.1</v>
      </c>
      <c r="G2351" s="6" cm="1">
        <f t="array" ref="G2351">COUNT(IF($A$2:$A$5044=E2351,1))</f>
        <v>1</v>
      </c>
    </row>
    <row r="2352" spans="1:7" x14ac:dyDescent="0.3">
      <c r="A2352" t="s">
        <v>11524</v>
      </c>
      <c r="B2352">
        <v>4.8</v>
      </c>
      <c r="E2352" s="6" t="str">
        <v>Patrick Ryan Sims</v>
      </c>
      <c r="F2352" s="6" cm="1">
        <f t="array" ref="F2352">AVERAGE(IF($A$2:$A$5044=E2352,$B$2:$B$5044))</f>
        <v>3.6</v>
      </c>
      <c r="G2352" s="6" cm="1">
        <f t="array" ref="G2352">COUNT(IF($A$2:$A$5044=E2352,1))</f>
        <v>1</v>
      </c>
    </row>
    <row r="2353" spans="1:7" x14ac:dyDescent="0.3">
      <c r="A2353" t="s">
        <v>11532</v>
      </c>
      <c r="B2353">
        <v>7.2</v>
      </c>
      <c r="E2353" s="6" t="str">
        <v>Laslo Benedek</v>
      </c>
      <c r="F2353" s="6" cm="1">
        <f t="array" ref="F2353">AVERAGE(IF($A$2:$A$5044=E2353,$B$2:$B$5044))</f>
        <v>6.8</v>
      </c>
      <c r="G2353" s="6" cm="1">
        <f t="array" ref="G2353">COUNT(IF($A$2:$A$5044=E2353,1))</f>
        <v>1</v>
      </c>
    </row>
    <row r="2354" spans="1:7" x14ac:dyDescent="0.3">
      <c r="A2354" t="s">
        <v>5139</v>
      </c>
      <c r="B2354">
        <v>5.6</v>
      </c>
      <c r="E2354" s="6" t="str">
        <v>Jason Miller</v>
      </c>
      <c r="F2354" s="6" cm="1">
        <f t="array" ref="F2354">AVERAGE(IF($A$2:$A$5044=E2354,$B$2:$B$5044))</f>
        <v>7.6</v>
      </c>
      <c r="G2354" s="6" cm="1">
        <f t="array" ref="G2354">COUNT(IF($A$2:$A$5044=E2354,1))</f>
        <v>1</v>
      </c>
    </row>
    <row r="2355" spans="1:7" x14ac:dyDescent="0.3">
      <c r="A2355" t="s">
        <v>11540</v>
      </c>
      <c r="B2355">
        <v>6.4</v>
      </c>
      <c r="E2355" s="6" t="str">
        <v>Sut Jhally</v>
      </c>
      <c r="F2355" s="6" cm="1">
        <f t="array" ref="F2355">AVERAGE(IF($A$2:$A$5044=E2355,$B$2:$B$5044))</f>
        <v>8.3000000000000007</v>
      </c>
      <c r="G2355" s="6" cm="1">
        <f t="array" ref="G2355">COUNT(IF($A$2:$A$5044=E2355,1))</f>
        <v>1</v>
      </c>
    </row>
    <row r="2356" spans="1:7" x14ac:dyDescent="0.3">
      <c r="A2356" t="s">
        <v>10516</v>
      </c>
      <c r="B2356">
        <v>7.5</v>
      </c>
      <c r="E2356" s="6" t="str">
        <v>Julie Davis</v>
      </c>
      <c r="F2356" s="6" cm="1">
        <f t="array" ref="F2356">AVERAGE(IF($A$2:$A$5044=E2356,$B$2:$B$5044))</f>
        <v>5.4</v>
      </c>
      <c r="G2356" s="6" cm="1">
        <f t="array" ref="G2356">COUNT(IF($A$2:$A$5044=E2356,1))</f>
        <v>1</v>
      </c>
    </row>
    <row r="2357" spans="1:7" x14ac:dyDescent="0.3">
      <c r="A2357" t="s">
        <v>10453</v>
      </c>
      <c r="B2357">
        <v>7.4</v>
      </c>
      <c r="E2357" s="6" t="str">
        <v>Myles Berkowitz</v>
      </c>
      <c r="F2357" s="6" cm="1">
        <f t="array" ref="F2357">AVERAGE(IF($A$2:$A$5044=E2357,$B$2:$B$5044))</f>
        <v>5.3</v>
      </c>
      <c r="G2357" s="6" cm="1">
        <f t="array" ref="G2357">COUNT(IF($A$2:$A$5044=E2357,1))</f>
        <v>1</v>
      </c>
    </row>
    <row r="2358" spans="1:7" x14ac:dyDescent="0.3">
      <c r="A2358" t="s">
        <v>2859</v>
      </c>
      <c r="B2358">
        <v>8</v>
      </c>
      <c r="E2358" s="6" t="str">
        <v>Brett Piper</v>
      </c>
      <c r="F2358" s="6" cm="1">
        <f t="array" ref="F2358">AVERAGE(IF($A$2:$A$5044=E2358,$B$2:$B$5044))</f>
        <v>4.5</v>
      </c>
      <c r="G2358" s="6" cm="1">
        <f t="array" ref="G2358">COUNT(IF($A$2:$A$5044=E2358,1))</f>
        <v>1</v>
      </c>
    </row>
    <row r="2359" spans="1:7" x14ac:dyDescent="0.3">
      <c r="A2359" t="s">
        <v>6573</v>
      </c>
      <c r="B2359">
        <v>5.7</v>
      </c>
      <c r="E2359" s="6" t="str">
        <v>Brandon Trost</v>
      </c>
      <c r="F2359" s="6" cm="1">
        <f t="array" ref="F2359">AVERAGE(IF($A$2:$A$5044=E2359,$B$2:$B$5044))</f>
        <v>5.6</v>
      </c>
      <c r="G2359" s="6" cm="1">
        <f t="array" ref="G2359">COUNT(IF($A$2:$A$5044=E2359,1))</f>
        <v>1</v>
      </c>
    </row>
    <row r="2360" spans="1:7" x14ac:dyDescent="0.3">
      <c r="A2360" t="s">
        <v>4291</v>
      </c>
      <c r="B2360">
        <v>6.8</v>
      </c>
      <c r="E2360" s="6" t="str">
        <v>Joseph Green</v>
      </c>
      <c r="F2360" s="6" cm="1">
        <f t="array" ref="F2360">AVERAGE(IF($A$2:$A$5044=E2360,$B$2:$B$5044))</f>
        <v>4.0999999999999996</v>
      </c>
      <c r="G2360" s="6" cm="1">
        <f t="array" ref="G2360">COUNT(IF($A$2:$A$5044=E2360,1))</f>
        <v>1</v>
      </c>
    </row>
    <row r="2361" spans="1:7" x14ac:dyDescent="0.3">
      <c r="A2361" t="s">
        <v>11562</v>
      </c>
      <c r="B2361">
        <v>5.9</v>
      </c>
      <c r="E2361" s="6" t="str">
        <v>Wade Gasque</v>
      </c>
      <c r="F2361" s="6" cm="1">
        <f t="array" ref="F2361">AVERAGE(IF($A$2:$A$5044=E2361,$B$2:$B$5044))</f>
        <v>6.8</v>
      </c>
      <c r="G2361" s="6" cm="1">
        <f t="array" ref="G2361">COUNT(IF($A$2:$A$5044=E2361,1))</f>
        <v>1</v>
      </c>
    </row>
    <row r="2362" spans="1:7" x14ac:dyDescent="0.3">
      <c r="A2362" t="s">
        <v>6308</v>
      </c>
      <c r="B2362">
        <v>7.2</v>
      </c>
      <c r="E2362" s="6" t="str">
        <v>Daniel Schechter</v>
      </c>
      <c r="F2362" s="6" cm="1">
        <f t="array" ref="F2362">AVERAGE(IF($A$2:$A$5044=E2362,$B$2:$B$5044))</f>
        <v>6.3</v>
      </c>
      <c r="G2362" s="6" cm="1">
        <f t="array" ref="G2362">COUNT(IF($A$2:$A$5044=E2362,1))</f>
        <v>1</v>
      </c>
    </row>
    <row r="2363" spans="1:7" x14ac:dyDescent="0.3">
      <c r="A2363" t="s">
        <v>10903</v>
      </c>
      <c r="B2363">
        <v>5.5</v>
      </c>
      <c r="E2363" s="6" t="str">
        <v>Matt Johnson</v>
      </c>
      <c r="F2363" s="6" cm="1">
        <f t="array" ref="F2363">AVERAGE(IF($A$2:$A$5044=E2363,$B$2:$B$5044))</f>
        <v>6.7</v>
      </c>
      <c r="G2363" s="6" cm="1">
        <f t="array" ref="G2363">COUNT(IF($A$2:$A$5044=E2363,1))</f>
        <v>1</v>
      </c>
    </row>
    <row r="2364" spans="1:7" x14ac:dyDescent="0.3">
      <c r="A2364" t="s">
        <v>3727</v>
      </c>
      <c r="B2364">
        <v>8.4</v>
      </c>
      <c r="E2364" s="6" t="str">
        <v>Bruno Barreto</v>
      </c>
      <c r="F2364" s="6" cm="1">
        <f t="array" ref="F2364">AVERAGE(IF($A$2:$A$5044=E2364,$B$2:$B$5044))</f>
        <v>6.4</v>
      </c>
      <c r="G2364" s="6" cm="1">
        <f t="array" ref="G2364">COUNT(IF($A$2:$A$5044=E2364,1))</f>
        <v>1</v>
      </c>
    </row>
    <row r="2365" spans="1:7" x14ac:dyDescent="0.3">
      <c r="A2365" t="s">
        <v>435</v>
      </c>
      <c r="B2365">
        <v>8.5</v>
      </c>
      <c r="E2365" s="6" t="str">
        <v>Lena Dunham</v>
      </c>
      <c r="F2365" s="6" cm="1">
        <f t="array" ref="F2365">AVERAGE(IF($A$2:$A$5044=E2365,$B$2:$B$5044))</f>
        <v>6.3</v>
      </c>
      <c r="G2365" s="6" cm="1">
        <f t="array" ref="G2365">COUNT(IF($A$2:$A$5044=E2365,1))</f>
        <v>1</v>
      </c>
    </row>
    <row r="2366" spans="1:7" x14ac:dyDescent="0.3">
      <c r="A2366" t="s">
        <v>6788</v>
      </c>
      <c r="B2366">
        <v>5.6</v>
      </c>
      <c r="E2366" s="6" t="str">
        <v>Terron R. Parsons</v>
      </c>
      <c r="F2366" s="6" cm="1">
        <f t="array" ref="F2366">AVERAGE(IF($A$2:$A$5044=E2366,$B$2:$B$5044))</f>
        <v>3.4</v>
      </c>
      <c r="G2366" s="6" cm="1">
        <f t="array" ref="G2366">COUNT(IF($A$2:$A$5044=E2366,1))</f>
        <v>1</v>
      </c>
    </row>
    <row r="2367" spans="1:7" x14ac:dyDescent="0.3">
      <c r="A2367" t="s">
        <v>9516</v>
      </c>
      <c r="B2367">
        <v>4.0999999999999996</v>
      </c>
      <c r="E2367" s="6" t="str">
        <v>Daniel Mellitz</v>
      </c>
      <c r="F2367" s="6" cm="1">
        <f t="array" ref="F2367">AVERAGE(IF($A$2:$A$5044=E2367,$B$2:$B$5044))</f>
        <v>4.7</v>
      </c>
      <c r="G2367" s="6" cm="1">
        <f t="array" ref="G2367">COUNT(IF($A$2:$A$5044=E2367,1))</f>
        <v>1</v>
      </c>
    </row>
    <row r="2368" spans="1:7" x14ac:dyDescent="0.3">
      <c r="A2368" t="s">
        <v>11594</v>
      </c>
      <c r="B2368">
        <v>5</v>
      </c>
      <c r="E2368" s="6" t="str">
        <v>Jem Cohen</v>
      </c>
      <c r="F2368" s="6" cm="1">
        <f t="array" ref="F2368">AVERAGE(IF($A$2:$A$5044=E2368,$B$2:$B$5044))</f>
        <v>6</v>
      </c>
      <c r="G2368" s="6" cm="1">
        <f t="array" ref="G2368">COUNT(IF($A$2:$A$5044=E2368,1))</f>
        <v>1</v>
      </c>
    </row>
    <row r="2369" spans="1:7" x14ac:dyDescent="0.3">
      <c r="A2369" t="s">
        <v>3912</v>
      </c>
      <c r="B2369">
        <v>6.1</v>
      </c>
      <c r="E2369" s="6" t="str">
        <v>Andrew Leman</v>
      </c>
      <c r="F2369" s="6" cm="1">
        <f t="array" ref="F2369">AVERAGE(IF($A$2:$A$5044=E2369,$B$2:$B$5044))</f>
        <v>7.3</v>
      </c>
      <c r="G2369" s="6" cm="1">
        <f t="array" ref="G2369">COUNT(IF($A$2:$A$5044=E2369,1))</f>
        <v>1</v>
      </c>
    </row>
    <row r="2370" spans="1:7" x14ac:dyDescent="0.3">
      <c r="A2370" t="s">
        <v>809</v>
      </c>
      <c r="B2370">
        <v>5.4</v>
      </c>
      <c r="E2370" s="6" t="str">
        <v>Dave Carroll</v>
      </c>
      <c r="F2370" s="6" cm="1">
        <f t="array" ref="F2370">AVERAGE(IF($A$2:$A$5044=E2370,$B$2:$B$5044))</f>
        <v>7.9</v>
      </c>
      <c r="G2370" s="6" cm="1">
        <f t="array" ref="G2370">COUNT(IF($A$2:$A$5044=E2370,1))</f>
        <v>1</v>
      </c>
    </row>
    <row r="2371" spans="1:7" x14ac:dyDescent="0.3">
      <c r="A2371" t="s">
        <v>962</v>
      </c>
      <c r="B2371">
        <v>7.1</v>
      </c>
      <c r="E2371" s="6" t="str">
        <v>William Eubank</v>
      </c>
      <c r="F2371" s="6" cm="1">
        <f t="array" ref="F2371">AVERAGE(IF($A$2:$A$5044=E2371,$B$2:$B$5044))</f>
        <v>6.1</v>
      </c>
      <c r="G2371" s="6" cm="1">
        <f t="array" ref="G2371">COUNT(IF($A$2:$A$5044=E2371,1))</f>
        <v>1</v>
      </c>
    </row>
    <row r="2372" spans="1:7" x14ac:dyDescent="0.3">
      <c r="B2372">
        <v>6.6</v>
      </c>
      <c r="E2372" s="6" t="str">
        <v>Patrick Meaney</v>
      </c>
      <c r="F2372" s="6" cm="1">
        <f t="array" ref="F2372">AVERAGE(IF($A$2:$A$5044=E2372,$B$2:$B$5044))</f>
        <v>7.4</v>
      </c>
      <c r="G2372" s="6" cm="1">
        <f t="array" ref="G2372">COUNT(IF($A$2:$A$5044=E2372,1))</f>
        <v>1</v>
      </c>
    </row>
    <row r="2373" spans="1:7" x14ac:dyDescent="0.3">
      <c r="A2373" t="s">
        <v>11620</v>
      </c>
      <c r="B2373">
        <v>3.6</v>
      </c>
      <c r="E2373" s="6" t="str">
        <v>Chad Hartigan</v>
      </c>
      <c r="F2373" s="6" cm="1">
        <f t="array" ref="F2373">AVERAGE(IF($A$2:$A$5044=E2373,$B$2:$B$5044))</f>
        <v>6.6</v>
      </c>
      <c r="G2373" s="6" cm="1">
        <f t="array" ref="G2373">COUNT(IF($A$2:$A$5044=E2373,1))</f>
        <v>1</v>
      </c>
    </row>
    <row r="2374" spans="1:7" x14ac:dyDescent="0.3">
      <c r="A2374" t="s">
        <v>1076</v>
      </c>
      <c r="B2374">
        <v>6.5</v>
      </c>
      <c r="E2374" s="6" t="str">
        <v>Malcolm Goodwin</v>
      </c>
      <c r="F2374" s="6" cm="1">
        <f t="array" ref="F2374">AVERAGE(IF($A$2:$A$5044=E2374,$B$2:$B$5044))</f>
        <v>5.5</v>
      </c>
      <c r="G2374" s="6" cm="1">
        <f t="array" ref="G2374">COUNT(IF($A$2:$A$5044=E2374,1))</f>
        <v>1</v>
      </c>
    </row>
    <row r="2375" spans="1:7" x14ac:dyDescent="0.3">
      <c r="A2375" t="s">
        <v>7778</v>
      </c>
      <c r="B2375">
        <v>8.6</v>
      </c>
      <c r="E2375" s="6" t="str">
        <v>Kevin Jordan</v>
      </c>
      <c r="F2375" s="6" cm="1">
        <f t="array" ref="F2375">AVERAGE(IF($A$2:$A$5044=E2375,$B$2:$B$5044))</f>
        <v>7.6</v>
      </c>
      <c r="G2375" s="6" cm="1">
        <f t="array" ref="G2375">COUNT(IF($A$2:$A$5044=E2375,1))</f>
        <v>1</v>
      </c>
    </row>
    <row r="2376" spans="1:7" x14ac:dyDescent="0.3">
      <c r="A2376" t="s">
        <v>11633</v>
      </c>
      <c r="B2376">
        <v>6.2</v>
      </c>
      <c r="E2376" s="6" t="str">
        <v>Kirk Loudon</v>
      </c>
      <c r="F2376" s="6" cm="1">
        <f t="array" ref="F2376">AVERAGE(IF($A$2:$A$5044=E2376,$B$2:$B$5044))</f>
        <v>5</v>
      </c>
      <c r="G2376" s="6" cm="1">
        <f t="array" ref="G2376">COUNT(IF($A$2:$A$5044=E2376,1))</f>
        <v>1</v>
      </c>
    </row>
    <row r="2377" spans="1:7" x14ac:dyDescent="0.3">
      <c r="A2377" t="s">
        <v>1489</v>
      </c>
      <c r="B2377">
        <v>7</v>
      </c>
      <c r="E2377" s="6" t="str">
        <v>Travis Legge</v>
      </c>
      <c r="F2377" s="6" cm="1">
        <f t="array" ref="F2377">AVERAGE(IF($A$2:$A$5044=E2377,$B$2:$B$5044))</f>
        <v>3.25</v>
      </c>
      <c r="G2377" s="6" cm="1">
        <f t="array" ref="G2377">COUNT(IF($A$2:$A$5044=E2377,1))</f>
        <v>2</v>
      </c>
    </row>
    <row r="2378" spans="1:7" x14ac:dyDescent="0.3">
      <c r="A2378" t="s">
        <v>11642</v>
      </c>
      <c r="B2378">
        <v>7.6</v>
      </c>
      <c r="E2378" s="6" t="str">
        <v>Collin Joseph Neal</v>
      </c>
      <c r="F2378" s="6" cm="1">
        <f t="array" ref="F2378">AVERAGE(IF($A$2:$A$5044=E2378,$B$2:$B$5044))</f>
        <v>3.7</v>
      </c>
      <c r="G2378" s="6" cm="1">
        <f t="array" ref="G2378">COUNT(IF($A$2:$A$5044=E2378,1))</f>
        <v>1</v>
      </c>
    </row>
    <row r="2379" spans="1:7" x14ac:dyDescent="0.3">
      <c r="A2379" t="s">
        <v>4516</v>
      </c>
      <c r="B2379">
        <v>6.5</v>
      </c>
      <c r="E2379" s="6" t="str">
        <v>Bradley Rust Gray</v>
      </c>
      <c r="F2379" s="6" cm="1">
        <f t="array" ref="F2379">AVERAGE(IF($A$2:$A$5044=E2379,$B$2:$B$5044))</f>
        <v>6.3</v>
      </c>
      <c r="G2379" s="6" cm="1">
        <f t="array" ref="G2379">COUNT(IF($A$2:$A$5044=E2379,1))</f>
        <v>1</v>
      </c>
    </row>
    <row r="2380" spans="1:7" x14ac:dyDescent="0.3">
      <c r="A2380" t="s">
        <v>11653</v>
      </c>
      <c r="B2380">
        <v>6.4</v>
      </c>
      <c r="E2380" s="6" t="str">
        <v>Mike Bruce</v>
      </c>
      <c r="F2380" s="6" cm="1">
        <f t="array" ref="F2380">AVERAGE(IF($A$2:$A$5044=E2380,$B$2:$B$5044))</f>
        <v>4.0999999999999996</v>
      </c>
      <c r="G2380" s="6" cm="1">
        <f t="array" ref="G2380">COUNT(IF($A$2:$A$5044=E2380,1))</f>
        <v>1</v>
      </c>
    </row>
    <row r="2381" spans="1:7" x14ac:dyDescent="0.3">
      <c r="A2381" t="s">
        <v>11658</v>
      </c>
      <c r="B2381">
        <v>6.7</v>
      </c>
      <c r="E2381" s="6" t="str">
        <v>Andrew Bujalski</v>
      </c>
      <c r="F2381" s="6" cm="1">
        <f t="array" ref="F2381">AVERAGE(IF($A$2:$A$5044=E2381,$B$2:$B$5044))</f>
        <v>6.65</v>
      </c>
      <c r="G2381" s="6" cm="1">
        <f t="array" ref="G2381">COUNT(IF($A$2:$A$5044=E2381,1))</f>
        <v>2</v>
      </c>
    </row>
    <row r="2382" spans="1:7" x14ac:dyDescent="0.3">
      <c r="A2382" t="s">
        <v>11664</v>
      </c>
      <c r="B2382">
        <v>6.3</v>
      </c>
      <c r="E2382" s="6" t="str">
        <v>Damir Catic</v>
      </c>
      <c r="F2382" s="6" cm="1">
        <f t="array" ref="F2382">AVERAGE(IF($A$2:$A$5044=E2382,$B$2:$B$5044))</f>
        <v>5.4</v>
      </c>
      <c r="G2382" s="6" cm="1">
        <f t="array" ref="G2382">COUNT(IF($A$2:$A$5044=E2382,1))</f>
        <v>1</v>
      </c>
    </row>
    <row r="2383" spans="1:7" x14ac:dyDescent="0.3">
      <c r="A2383" t="s">
        <v>11668</v>
      </c>
      <c r="B2383">
        <v>6.4</v>
      </c>
      <c r="E2383" s="6" t="str">
        <v>James Bidgood</v>
      </c>
      <c r="F2383" s="6" cm="1">
        <f t="array" ref="F2383">AVERAGE(IF($A$2:$A$5044=E2383,$B$2:$B$5044))</f>
        <v>6.7</v>
      </c>
      <c r="G2383" s="6" cm="1">
        <f t="array" ref="G2383">COUNT(IF($A$2:$A$5044=E2383,1))</f>
        <v>1</v>
      </c>
    </row>
    <row r="2384" spans="1:7" x14ac:dyDescent="0.3">
      <c r="A2384" t="s">
        <v>11673</v>
      </c>
      <c r="B2384">
        <v>5.7</v>
      </c>
      <c r="E2384" s="6" t="str">
        <v>Eric Eason</v>
      </c>
      <c r="F2384" s="6" cm="1">
        <f t="array" ref="F2384">AVERAGE(IF($A$2:$A$5044=E2384,$B$2:$B$5044))</f>
        <v>7</v>
      </c>
      <c r="G2384" s="6" cm="1">
        <f t="array" ref="G2384">COUNT(IF($A$2:$A$5044=E2384,1))</f>
        <v>1</v>
      </c>
    </row>
    <row r="2385" spans="1:7" x14ac:dyDescent="0.3">
      <c r="A2385" t="s">
        <v>11681</v>
      </c>
      <c r="B2385">
        <v>6.3</v>
      </c>
      <c r="E2385" s="6" t="str">
        <v>Joseph Mazzella</v>
      </c>
      <c r="F2385" s="6" cm="1">
        <f t="array" ref="F2385">AVERAGE(IF($A$2:$A$5044=E2385,$B$2:$B$5044))</f>
        <v>4.8</v>
      </c>
      <c r="G2385" s="6" cm="1">
        <f t="array" ref="G2385">COUNT(IF($A$2:$A$5044=E2385,1))</f>
        <v>1</v>
      </c>
    </row>
    <row r="2386" spans="1:7" x14ac:dyDescent="0.3">
      <c r="A2386" t="s">
        <v>11686</v>
      </c>
      <c r="B2386">
        <v>7.8</v>
      </c>
      <c r="E2386" s="6" t="str">
        <v>Marcus Nispel</v>
      </c>
      <c r="F2386" s="6" cm="1">
        <f t="array" ref="F2386">AVERAGE(IF($A$2:$A$5044=E2386,$B$2:$B$5044))</f>
        <v>4.5999999999999996</v>
      </c>
      <c r="G2386" s="6" cm="1">
        <f t="array" ref="G2386">COUNT(IF($A$2:$A$5044=E2386,1))</f>
        <v>1</v>
      </c>
    </row>
    <row r="2387" spans="1:7" x14ac:dyDescent="0.3">
      <c r="A2387" t="s">
        <v>11691</v>
      </c>
      <c r="B2387">
        <v>6</v>
      </c>
      <c r="E2387" s="6" t="str">
        <v>Brandon Landers</v>
      </c>
      <c r="F2387" s="6" cm="1">
        <f t="array" ref="F2387">AVERAGE(IF($A$2:$A$5044=E2387,$B$2:$B$5044))</f>
        <v>3</v>
      </c>
      <c r="G2387" s="6" cm="1">
        <f t="array" ref="G2387">COUNT(IF($A$2:$A$5044=E2387,1))</f>
        <v>1</v>
      </c>
    </row>
    <row r="2388" spans="1:7" x14ac:dyDescent="0.3">
      <c r="A2388" t="s">
        <v>1800</v>
      </c>
      <c r="B2388">
        <v>7.7</v>
      </c>
      <c r="E2388" s="6" t="str">
        <v>Jim Chuchu</v>
      </c>
      <c r="F2388" s="6" cm="1">
        <f t="array" ref="F2388">AVERAGE(IF($A$2:$A$5044=E2388,$B$2:$B$5044))</f>
        <v>7.4</v>
      </c>
      <c r="G2388" s="6" cm="1">
        <f t="array" ref="G2388">COUNT(IF($A$2:$A$5044=E2388,1))</f>
        <v>1</v>
      </c>
    </row>
    <row r="2389" spans="1:7" x14ac:dyDescent="0.3">
      <c r="A2389" t="s">
        <v>2495</v>
      </c>
      <c r="B2389">
        <v>6.2</v>
      </c>
      <c r="E2389" s="6" t="str">
        <v>Daryl Wein</v>
      </c>
      <c r="F2389" s="6" cm="1">
        <f t="array" ref="F2389">AVERAGE(IF($A$2:$A$5044=E2389,$B$2:$B$5044))</f>
        <v>6.2</v>
      </c>
      <c r="G2389" s="6" cm="1">
        <f t="array" ref="G2389">COUNT(IF($A$2:$A$5044=E2389,1))</f>
        <v>1</v>
      </c>
    </row>
    <row r="2390" spans="1:7" x14ac:dyDescent="0.3">
      <c r="A2390" t="s">
        <v>5961</v>
      </c>
      <c r="B2390">
        <v>5.7</v>
      </c>
      <c r="E2390" s="6" t="str">
        <v>Jason Trost</v>
      </c>
      <c r="F2390" s="6" cm="1">
        <f t="array" ref="F2390">AVERAGE(IF($A$2:$A$5044=E2390,$B$2:$B$5044))</f>
        <v>4</v>
      </c>
      <c r="G2390" s="6" cm="1">
        <f t="array" ref="G2390">COUNT(IF($A$2:$A$5044=E2390,1))</f>
        <v>1</v>
      </c>
    </row>
    <row r="2391" spans="1:7" x14ac:dyDescent="0.3">
      <c r="A2391" t="s">
        <v>2791</v>
      </c>
      <c r="B2391">
        <v>7.7</v>
      </c>
      <c r="E2391" s="6" t="str">
        <v>Jafar Panahi</v>
      </c>
      <c r="F2391" s="6" cm="1">
        <f t="array" ref="F2391">AVERAGE(IF($A$2:$A$5044=E2391,$B$2:$B$5044))</f>
        <v>7.5</v>
      </c>
      <c r="G2391" s="6" cm="1">
        <f t="array" ref="G2391">COUNT(IF($A$2:$A$5044=E2391,1))</f>
        <v>1</v>
      </c>
    </row>
    <row r="2392" spans="1:7" x14ac:dyDescent="0.3">
      <c r="A2392" t="s">
        <v>11711</v>
      </c>
      <c r="B2392">
        <v>6.4</v>
      </c>
      <c r="E2392" s="6" t="str">
        <v>Ivan Kavanagh</v>
      </c>
      <c r="F2392" s="6" cm="1">
        <f t="array" ref="F2392">AVERAGE(IF($A$2:$A$5044=E2392,$B$2:$B$5044))</f>
        <v>6.7</v>
      </c>
      <c r="G2392" s="6" cm="1">
        <f t="array" ref="G2392">COUNT(IF($A$2:$A$5044=E2392,1))</f>
        <v>1</v>
      </c>
    </row>
    <row r="2393" spans="1:7" x14ac:dyDescent="0.3">
      <c r="A2393" t="s">
        <v>6417</v>
      </c>
      <c r="B2393">
        <v>6.4</v>
      </c>
      <c r="E2393" s="6" t="str">
        <v>Kiyoshi Kurosawa</v>
      </c>
      <c r="F2393" s="6" cm="1">
        <f t="array" ref="F2393">AVERAGE(IF($A$2:$A$5044=E2393,$B$2:$B$5044))</f>
        <v>7.4</v>
      </c>
      <c r="G2393" s="6" cm="1">
        <f t="array" ref="G2393">COUNT(IF($A$2:$A$5044=E2393,1))</f>
        <v>1</v>
      </c>
    </row>
    <row r="2394" spans="1:7" x14ac:dyDescent="0.3">
      <c r="A2394" t="s">
        <v>1757</v>
      </c>
      <c r="B2394">
        <v>6.9</v>
      </c>
      <c r="E2394" s="6" t="str">
        <v>Tadeo Garcia</v>
      </c>
      <c r="F2394" s="6" cm="1">
        <f t="array" ref="F2394">AVERAGE(IF($A$2:$A$5044=E2394,$B$2:$B$5044))</f>
        <v>6.1</v>
      </c>
      <c r="G2394" s="6" cm="1">
        <f t="array" ref="G2394">COUNT(IF($A$2:$A$5044=E2394,1))</f>
        <v>1</v>
      </c>
    </row>
    <row r="2395" spans="1:7" x14ac:dyDescent="0.3">
      <c r="A2395" t="s">
        <v>5624</v>
      </c>
      <c r="B2395">
        <v>7.3</v>
      </c>
      <c r="E2395" s="6" t="str">
        <v>Thomas L. Phillips</v>
      </c>
      <c r="F2395" s="6" cm="1">
        <f t="array" ref="F2395">AVERAGE(IF($A$2:$A$5044=E2395,$B$2:$B$5044))</f>
        <v>5.4</v>
      </c>
      <c r="G2395" s="6" cm="1">
        <f t="array" ref="G2395">COUNT(IF($A$2:$A$5044=E2395,1))</f>
        <v>1</v>
      </c>
    </row>
    <row r="2396" spans="1:7" x14ac:dyDescent="0.3">
      <c r="A2396" t="s">
        <v>3722</v>
      </c>
      <c r="B2396">
        <v>7.3</v>
      </c>
      <c r="E2396" s="6" t="str">
        <v>Ash Baron-Cohen</v>
      </c>
      <c r="F2396" s="6" cm="1">
        <f t="array" ref="F2396">AVERAGE(IF($A$2:$A$5044=E2396,$B$2:$B$5044))</f>
        <v>6.4</v>
      </c>
      <c r="G2396" s="6" cm="1">
        <f t="array" ref="G2396">COUNT(IF($A$2:$A$5044=E2396,1))</f>
        <v>1</v>
      </c>
    </row>
    <row r="2397" spans="1:7" x14ac:dyDescent="0.3">
      <c r="A2397" t="s">
        <v>3102</v>
      </c>
      <c r="B2397">
        <v>6.2</v>
      </c>
      <c r="E2397" s="6" t="str">
        <v>Shane Carruth</v>
      </c>
      <c r="F2397" s="6" cm="1">
        <f t="array" ref="F2397">AVERAGE(IF($A$2:$A$5044=E2397,$B$2:$B$5044))</f>
        <v>7</v>
      </c>
      <c r="G2397" s="6" cm="1">
        <f t="array" ref="G2397">COUNT(IF($A$2:$A$5044=E2397,1))</f>
        <v>1</v>
      </c>
    </row>
    <row r="2398" spans="1:7" x14ac:dyDescent="0.3">
      <c r="A2398" t="s">
        <v>1028</v>
      </c>
      <c r="B2398">
        <v>6.6</v>
      </c>
      <c r="E2398" s="6" t="str">
        <v>Neill Dela Llana</v>
      </c>
      <c r="F2398" s="6" cm="1">
        <f t="array" ref="F2398">AVERAGE(IF($A$2:$A$5044=E2398,$B$2:$B$5044))</f>
        <v>6.3</v>
      </c>
      <c r="G2398" s="6" cm="1">
        <f t="array" ref="G2398">COUNT(IF($A$2:$A$5044=E2398,1))</f>
        <v>1</v>
      </c>
    </row>
    <row r="2399" spans="1:7" x14ac:dyDescent="0.3">
      <c r="A2399" t="s">
        <v>2682</v>
      </c>
      <c r="B2399">
        <v>6.7</v>
      </c>
      <c r="E2399" s="6" t="str">
        <v>Anthony Vallone</v>
      </c>
      <c r="F2399" s="6" cm="1">
        <f t="array" ref="F2399">AVERAGE(IF($A$2:$A$5044=E2399,$B$2:$B$5044))</f>
        <v>7.8</v>
      </c>
      <c r="G2399" s="6" cm="1">
        <f t="array" ref="G2399">COUNT(IF($A$2:$A$5044=E2399,1))</f>
        <v>1</v>
      </c>
    </row>
    <row r="2400" spans="1:7" x14ac:dyDescent="0.3">
      <c r="A2400" t="s">
        <v>597</v>
      </c>
      <c r="B2400">
        <v>5.7</v>
      </c>
      <c r="E2400" s="6" t="str">
        <v>Scott Smith</v>
      </c>
      <c r="F2400" s="6" cm="1">
        <f t="array" ref="F2400">AVERAGE(IF($A$2:$A$5044=E2400,$B$2:$B$5044))</f>
        <v>7.7</v>
      </c>
      <c r="G2400" s="6" cm="1">
        <f t="array" ref="G2400">COUNT(IF($A$2:$A$5044=E2400,1))</f>
        <v>1</v>
      </c>
    </row>
    <row r="2401" spans="1:7" x14ac:dyDescent="0.3">
      <c r="A2401" t="s">
        <v>11748</v>
      </c>
      <c r="B2401">
        <v>3.1</v>
      </c>
      <c r="E2401" s="6" t="str">
        <v>Benjamin Roberds</v>
      </c>
      <c r="F2401" s="6" cm="1">
        <f t="array" ref="F2401">AVERAGE(IF($A$2:$A$5044=E2401,$B$2:$B$5044))</f>
        <v>6.3</v>
      </c>
      <c r="G2401" s="6" cm="1">
        <f t="array" ref="G2401">COUNT(IF($A$2:$A$5044=E2401,1))</f>
        <v>1</v>
      </c>
    </row>
    <row r="2402" spans="1:7" x14ac:dyDescent="0.3">
      <c r="A2402" t="s">
        <v>10977</v>
      </c>
      <c r="B2402">
        <v>6.3</v>
      </c>
      <c r="E2402" s="6" t="str">
        <v>Daniel Hsia</v>
      </c>
      <c r="F2402" s="6" cm="1">
        <f t="array" ref="F2402">AVERAGE(IF($A$2:$A$5044=E2402,$B$2:$B$5044))</f>
        <v>6.3</v>
      </c>
      <c r="G2402" s="6" cm="1">
        <f t="array" ref="G2402">COUNT(IF($A$2:$A$5044=E2402,1))</f>
        <v>1</v>
      </c>
    </row>
    <row r="2403" spans="1:7" x14ac:dyDescent="0.3">
      <c r="A2403" t="s">
        <v>7302</v>
      </c>
      <c r="B2403">
        <v>5.7</v>
      </c>
      <c r="F2403" s="9" t="s">
        <v>24195</v>
      </c>
      <c r="G2403" s="6">
        <f>SUM(G4:G2402)</f>
        <v>5043</v>
      </c>
    </row>
    <row r="2404" spans="1:7" x14ac:dyDescent="0.3">
      <c r="A2404" t="s">
        <v>11761</v>
      </c>
      <c r="B2404">
        <v>7.1</v>
      </c>
    </row>
    <row r="2405" spans="1:7" x14ac:dyDescent="0.3">
      <c r="A2405" t="s">
        <v>1965</v>
      </c>
      <c r="B2405">
        <v>7</v>
      </c>
    </row>
    <row r="2406" spans="1:7" x14ac:dyDescent="0.3">
      <c r="A2406" t="s">
        <v>7109</v>
      </c>
      <c r="B2406">
        <v>6.1</v>
      </c>
    </row>
    <row r="2407" spans="1:7" x14ac:dyDescent="0.3">
      <c r="A2407" t="s">
        <v>935</v>
      </c>
      <c r="B2407">
        <v>6.6</v>
      </c>
    </row>
    <row r="2408" spans="1:7" x14ac:dyDescent="0.3">
      <c r="A2408" t="s">
        <v>1311</v>
      </c>
      <c r="B2408">
        <v>7.8</v>
      </c>
    </row>
    <row r="2409" spans="1:7" x14ac:dyDescent="0.3">
      <c r="A2409" t="s">
        <v>4955</v>
      </c>
      <c r="B2409">
        <v>8.3000000000000007</v>
      </c>
    </row>
    <row r="2410" spans="1:7" x14ac:dyDescent="0.3">
      <c r="A2410" t="s">
        <v>10918</v>
      </c>
      <c r="B2410">
        <v>3.9</v>
      </c>
    </row>
    <row r="2411" spans="1:7" x14ac:dyDescent="0.3">
      <c r="A2411" t="s">
        <v>2042</v>
      </c>
      <c r="B2411">
        <v>7</v>
      </c>
    </row>
    <row r="2412" spans="1:7" x14ac:dyDescent="0.3">
      <c r="A2412" t="s">
        <v>11792</v>
      </c>
      <c r="B2412">
        <v>6.7</v>
      </c>
    </row>
    <row r="2413" spans="1:7" x14ac:dyDescent="0.3">
      <c r="A2413" t="s">
        <v>11681</v>
      </c>
      <c r="B2413">
        <v>7.3</v>
      </c>
    </row>
    <row r="2414" spans="1:7" x14ac:dyDescent="0.3">
      <c r="B2414">
        <v>7.5</v>
      </c>
    </row>
    <row r="2415" spans="1:7" x14ac:dyDescent="0.3">
      <c r="A2415" t="s">
        <v>4850</v>
      </c>
      <c r="B2415">
        <v>6.3</v>
      </c>
    </row>
    <row r="2416" spans="1:7" x14ac:dyDescent="0.3">
      <c r="A2416" t="s">
        <v>1133</v>
      </c>
      <c r="B2416">
        <v>7.8</v>
      </c>
    </row>
    <row r="2417" spans="1:2" x14ac:dyDescent="0.3">
      <c r="A2417" t="s">
        <v>4003</v>
      </c>
      <c r="B2417">
        <v>7.3</v>
      </c>
    </row>
    <row r="2418" spans="1:2" x14ac:dyDescent="0.3">
      <c r="A2418" t="s">
        <v>1155</v>
      </c>
      <c r="B2418">
        <v>7.6</v>
      </c>
    </row>
    <row r="2419" spans="1:2" x14ac:dyDescent="0.3">
      <c r="A2419" t="s">
        <v>9593</v>
      </c>
      <c r="B2419">
        <v>5.3</v>
      </c>
    </row>
    <row r="2420" spans="1:2" x14ac:dyDescent="0.3">
      <c r="A2420" t="s">
        <v>1015</v>
      </c>
      <c r="B2420">
        <v>7.9</v>
      </c>
    </row>
    <row r="2421" spans="1:2" x14ac:dyDescent="0.3">
      <c r="A2421" t="s">
        <v>11825</v>
      </c>
      <c r="B2421">
        <v>5.3</v>
      </c>
    </row>
    <row r="2422" spans="1:2" x14ac:dyDescent="0.3">
      <c r="A2422" t="s">
        <v>5367</v>
      </c>
      <c r="B2422">
        <v>6.8</v>
      </c>
    </row>
    <row r="2423" spans="1:2" x14ac:dyDescent="0.3">
      <c r="A2423" t="s">
        <v>11835</v>
      </c>
      <c r="B2423">
        <v>7.1</v>
      </c>
    </row>
    <row r="2424" spans="1:2" x14ac:dyDescent="0.3">
      <c r="A2424" t="s">
        <v>3066</v>
      </c>
      <c r="B2424">
        <v>7.2</v>
      </c>
    </row>
    <row r="2425" spans="1:2" x14ac:dyDescent="0.3">
      <c r="A2425" t="s">
        <v>11846</v>
      </c>
      <c r="B2425">
        <v>5.8</v>
      </c>
    </row>
    <row r="2426" spans="1:2" x14ac:dyDescent="0.3">
      <c r="A2426" t="s">
        <v>9667</v>
      </c>
      <c r="B2426">
        <v>5.8</v>
      </c>
    </row>
    <row r="2427" spans="1:2" x14ac:dyDescent="0.3">
      <c r="A2427" t="s">
        <v>487</v>
      </c>
      <c r="B2427">
        <v>8.3000000000000007</v>
      </c>
    </row>
    <row r="2428" spans="1:2" x14ac:dyDescent="0.3">
      <c r="A2428" t="s">
        <v>11860</v>
      </c>
      <c r="B2428">
        <v>5.6</v>
      </c>
    </row>
    <row r="2429" spans="1:2" x14ac:dyDescent="0.3">
      <c r="A2429" t="s">
        <v>3122</v>
      </c>
      <c r="B2429">
        <v>6.8</v>
      </c>
    </row>
    <row r="2430" spans="1:2" x14ac:dyDescent="0.3">
      <c r="A2430" t="s">
        <v>11871</v>
      </c>
      <c r="B2430">
        <v>5</v>
      </c>
    </row>
    <row r="2431" spans="1:2" x14ac:dyDescent="0.3">
      <c r="A2431" t="s">
        <v>5289</v>
      </c>
      <c r="B2431">
        <v>7.6</v>
      </c>
    </row>
    <row r="2432" spans="1:2" x14ac:dyDescent="0.3">
      <c r="A2432" t="s">
        <v>4003</v>
      </c>
      <c r="B2432">
        <v>6.7</v>
      </c>
    </row>
    <row r="2433" spans="1:2" x14ac:dyDescent="0.3">
      <c r="A2433" t="s">
        <v>11881</v>
      </c>
      <c r="B2433">
        <v>6.7</v>
      </c>
    </row>
    <row r="2434" spans="1:2" x14ac:dyDescent="0.3">
      <c r="A2434" t="s">
        <v>10377</v>
      </c>
      <c r="B2434">
        <v>5.7</v>
      </c>
    </row>
    <row r="2435" spans="1:2" x14ac:dyDescent="0.3">
      <c r="A2435" t="s">
        <v>11891</v>
      </c>
      <c r="B2435">
        <v>5.2</v>
      </c>
    </row>
    <row r="2436" spans="1:2" x14ac:dyDescent="0.3">
      <c r="A2436" t="s">
        <v>6704</v>
      </c>
      <c r="B2436">
        <v>7.5</v>
      </c>
    </row>
    <row r="2437" spans="1:2" x14ac:dyDescent="0.3">
      <c r="A2437" t="s">
        <v>5289</v>
      </c>
      <c r="B2437">
        <v>7.2</v>
      </c>
    </row>
    <row r="2438" spans="1:2" x14ac:dyDescent="0.3">
      <c r="A2438" t="s">
        <v>1252</v>
      </c>
      <c r="B2438">
        <v>5.3</v>
      </c>
    </row>
    <row r="2439" spans="1:2" x14ac:dyDescent="0.3">
      <c r="A2439" t="s">
        <v>8950</v>
      </c>
      <c r="B2439">
        <v>6.5</v>
      </c>
    </row>
    <row r="2440" spans="1:2" x14ac:dyDescent="0.3">
      <c r="A2440" t="s">
        <v>11910</v>
      </c>
      <c r="B2440">
        <v>5</v>
      </c>
    </row>
    <row r="2441" spans="1:2" x14ac:dyDescent="0.3">
      <c r="A2441" t="s">
        <v>11916</v>
      </c>
      <c r="B2441">
        <v>6.1</v>
      </c>
    </row>
    <row r="2442" spans="1:2" x14ac:dyDescent="0.3">
      <c r="A2442" t="s">
        <v>2246</v>
      </c>
      <c r="B2442">
        <v>7.4</v>
      </c>
    </row>
    <row r="2443" spans="1:2" x14ac:dyDescent="0.3">
      <c r="A2443" t="s">
        <v>11926</v>
      </c>
      <c r="B2443">
        <v>4.4000000000000004</v>
      </c>
    </row>
    <row r="2444" spans="1:2" x14ac:dyDescent="0.3">
      <c r="A2444" t="s">
        <v>1064</v>
      </c>
      <c r="B2444">
        <v>7.5</v>
      </c>
    </row>
    <row r="2445" spans="1:2" x14ac:dyDescent="0.3">
      <c r="A2445" t="s">
        <v>3891</v>
      </c>
      <c r="B2445">
        <v>5.7</v>
      </c>
    </row>
    <row r="2446" spans="1:2" x14ac:dyDescent="0.3">
      <c r="A2446" t="s">
        <v>11940</v>
      </c>
      <c r="B2446">
        <v>5.5</v>
      </c>
    </row>
    <row r="2447" spans="1:2" x14ac:dyDescent="0.3">
      <c r="A2447" t="s">
        <v>11946</v>
      </c>
      <c r="B2447">
        <v>7.1</v>
      </c>
    </row>
    <row r="2448" spans="1:2" x14ac:dyDescent="0.3">
      <c r="A2448" t="s">
        <v>5175</v>
      </c>
      <c r="B2448">
        <v>5.9</v>
      </c>
    </row>
    <row r="2449" spans="1:2" x14ac:dyDescent="0.3">
      <c r="A2449" t="s">
        <v>11958</v>
      </c>
      <c r="B2449">
        <v>6.7</v>
      </c>
    </row>
    <row r="2450" spans="1:2" x14ac:dyDescent="0.3">
      <c r="A2450" t="s">
        <v>9392</v>
      </c>
      <c r="B2450">
        <v>7</v>
      </c>
    </row>
    <row r="2451" spans="1:2" x14ac:dyDescent="0.3">
      <c r="A2451" t="s">
        <v>255</v>
      </c>
      <c r="B2451">
        <v>7.9</v>
      </c>
    </row>
    <row r="2452" spans="1:2" x14ac:dyDescent="0.3">
      <c r="A2452" t="s">
        <v>8186</v>
      </c>
      <c r="B2452">
        <v>6.9</v>
      </c>
    </row>
    <row r="2453" spans="1:2" x14ac:dyDescent="0.3">
      <c r="A2453" t="s">
        <v>2017</v>
      </c>
      <c r="B2453">
        <v>7.3</v>
      </c>
    </row>
    <row r="2454" spans="1:2" x14ac:dyDescent="0.3">
      <c r="A2454" t="s">
        <v>1294</v>
      </c>
      <c r="B2454">
        <v>7.3</v>
      </c>
    </row>
    <row r="2455" spans="1:2" x14ac:dyDescent="0.3">
      <c r="A2455" t="s">
        <v>11984</v>
      </c>
      <c r="B2455">
        <v>3.5</v>
      </c>
    </row>
    <row r="2456" spans="1:2" x14ac:dyDescent="0.3">
      <c r="A2456" t="s">
        <v>857</v>
      </c>
      <c r="B2456">
        <v>7.8</v>
      </c>
    </row>
    <row r="2457" spans="1:2" x14ac:dyDescent="0.3">
      <c r="A2457" t="s">
        <v>6248</v>
      </c>
      <c r="B2457">
        <v>7.4</v>
      </c>
    </row>
    <row r="2458" spans="1:2" x14ac:dyDescent="0.3">
      <c r="A2458" t="s">
        <v>11999</v>
      </c>
      <c r="B2458">
        <v>6.7</v>
      </c>
    </row>
    <row r="2459" spans="1:2" x14ac:dyDescent="0.3">
      <c r="A2459" t="s">
        <v>4003</v>
      </c>
      <c r="B2459">
        <v>6.4</v>
      </c>
    </row>
    <row r="2460" spans="1:2" x14ac:dyDescent="0.3">
      <c r="A2460" t="s">
        <v>12008</v>
      </c>
      <c r="B2460">
        <v>7.1</v>
      </c>
    </row>
    <row r="2461" spans="1:2" x14ac:dyDescent="0.3">
      <c r="B2461">
        <v>6.7</v>
      </c>
    </row>
    <row r="2462" spans="1:2" x14ac:dyDescent="0.3">
      <c r="A2462" t="s">
        <v>12018</v>
      </c>
      <c r="B2462">
        <v>7.8</v>
      </c>
    </row>
    <row r="2463" spans="1:2" x14ac:dyDescent="0.3">
      <c r="A2463" t="s">
        <v>756</v>
      </c>
      <c r="B2463">
        <v>4</v>
      </c>
    </row>
    <row r="2464" spans="1:2" x14ac:dyDescent="0.3">
      <c r="A2464" t="s">
        <v>12029</v>
      </c>
      <c r="B2464">
        <v>5.9</v>
      </c>
    </row>
    <row r="2465" spans="1:2" x14ac:dyDescent="0.3">
      <c r="A2465" t="s">
        <v>2641</v>
      </c>
      <c r="B2465">
        <v>7.2</v>
      </c>
    </row>
    <row r="2466" spans="1:2" x14ac:dyDescent="0.3">
      <c r="A2466" t="s">
        <v>6472</v>
      </c>
      <c r="B2466">
        <v>7.2</v>
      </c>
    </row>
    <row r="2467" spans="1:2" x14ac:dyDescent="0.3">
      <c r="A2467" t="s">
        <v>12044</v>
      </c>
      <c r="B2467">
        <v>5.0999999999999996</v>
      </c>
    </row>
    <row r="2468" spans="1:2" x14ac:dyDescent="0.3">
      <c r="B2468">
        <v>7.7</v>
      </c>
    </row>
    <row r="2469" spans="1:2" x14ac:dyDescent="0.3">
      <c r="A2469" t="s">
        <v>12053</v>
      </c>
      <c r="B2469">
        <v>5.5</v>
      </c>
    </row>
    <row r="2470" spans="1:2" x14ac:dyDescent="0.3">
      <c r="A2470" t="s">
        <v>12060</v>
      </c>
      <c r="B2470">
        <v>6.2</v>
      </c>
    </row>
    <row r="2471" spans="1:2" x14ac:dyDescent="0.3">
      <c r="A2471" t="s">
        <v>2495</v>
      </c>
      <c r="B2471">
        <v>7.2</v>
      </c>
    </row>
    <row r="2472" spans="1:2" x14ac:dyDescent="0.3">
      <c r="A2472" t="s">
        <v>1757</v>
      </c>
      <c r="B2472">
        <v>5.2</v>
      </c>
    </row>
    <row r="2473" spans="1:2" x14ac:dyDescent="0.3">
      <c r="A2473" t="s">
        <v>12075</v>
      </c>
      <c r="B2473">
        <v>6.7</v>
      </c>
    </row>
    <row r="2474" spans="1:2" x14ac:dyDescent="0.3">
      <c r="A2474" t="s">
        <v>10293</v>
      </c>
      <c r="B2474">
        <v>6.3</v>
      </c>
    </row>
    <row r="2475" spans="1:2" x14ac:dyDescent="0.3">
      <c r="A2475" t="s">
        <v>9667</v>
      </c>
      <c r="B2475">
        <v>5</v>
      </c>
    </row>
    <row r="2476" spans="1:2" x14ac:dyDescent="0.3">
      <c r="A2476" t="s">
        <v>12085</v>
      </c>
      <c r="B2476">
        <v>6.2</v>
      </c>
    </row>
    <row r="2477" spans="1:2" x14ac:dyDescent="0.3">
      <c r="A2477" t="s">
        <v>6549</v>
      </c>
      <c r="B2477">
        <v>7.6</v>
      </c>
    </row>
    <row r="2478" spans="1:2" x14ac:dyDescent="0.3">
      <c r="A2478" t="s">
        <v>9516</v>
      </c>
      <c r="B2478">
        <v>4.0999999999999996</v>
      </c>
    </row>
    <row r="2479" spans="1:2" x14ac:dyDescent="0.3">
      <c r="A2479" t="s">
        <v>12095</v>
      </c>
      <c r="B2479">
        <v>5.3</v>
      </c>
    </row>
    <row r="2480" spans="1:2" x14ac:dyDescent="0.3">
      <c r="A2480" t="s">
        <v>1071</v>
      </c>
      <c r="B2480">
        <v>6.2</v>
      </c>
    </row>
    <row r="2481" spans="1:2" x14ac:dyDescent="0.3">
      <c r="A2481" t="s">
        <v>12105</v>
      </c>
      <c r="B2481">
        <v>6.5</v>
      </c>
    </row>
    <row r="2482" spans="1:2" x14ac:dyDescent="0.3">
      <c r="A2482" t="s">
        <v>12110</v>
      </c>
      <c r="B2482">
        <v>8.1</v>
      </c>
    </row>
    <row r="2483" spans="1:2" x14ac:dyDescent="0.3">
      <c r="A2483" t="s">
        <v>12115</v>
      </c>
      <c r="B2483">
        <v>6.3</v>
      </c>
    </row>
    <row r="2484" spans="1:2" x14ac:dyDescent="0.3">
      <c r="A2484" t="s">
        <v>12120</v>
      </c>
      <c r="B2484">
        <v>4.4000000000000004</v>
      </c>
    </row>
    <row r="2485" spans="1:2" x14ac:dyDescent="0.3">
      <c r="A2485" t="s">
        <v>12126</v>
      </c>
      <c r="B2485">
        <v>4.5999999999999996</v>
      </c>
    </row>
    <row r="2486" spans="1:2" x14ac:dyDescent="0.3">
      <c r="A2486" t="s">
        <v>12131</v>
      </c>
      <c r="B2486">
        <v>6</v>
      </c>
    </row>
    <row r="2487" spans="1:2" x14ac:dyDescent="0.3">
      <c r="A2487" t="s">
        <v>3563</v>
      </c>
      <c r="B2487">
        <v>7.6</v>
      </c>
    </row>
    <row r="2488" spans="1:2" x14ac:dyDescent="0.3">
      <c r="A2488" t="s">
        <v>29</v>
      </c>
      <c r="B2488">
        <v>8.4</v>
      </c>
    </row>
    <row r="2489" spans="1:2" x14ac:dyDescent="0.3">
      <c r="A2489" t="s">
        <v>12147</v>
      </c>
      <c r="B2489">
        <v>7.9</v>
      </c>
    </row>
    <row r="2490" spans="1:2" x14ac:dyDescent="0.3">
      <c r="A2490" t="s">
        <v>4831</v>
      </c>
      <c r="B2490">
        <v>5.6</v>
      </c>
    </row>
    <row r="2491" spans="1:2" x14ac:dyDescent="0.3">
      <c r="A2491" t="s">
        <v>7427</v>
      </c>
      <c r="B2491">
        <v>6.5</v>
      </c>
    </row>
    <row r="2492" spans="1:2" x14ac:dyDescent="0.3">
      <c r="A2492" t="s">
        <v>8191</v>
      </c>
      <c r="B2492">
        <v>7.5</v>
      </c>
    </row>
    <row r="2493" spans="1:2" x14ac:dyDescent="0.3">
      <c r="A2493" t="s">
        <v>4939</v>
      </c>
      <c r="B2493">
        <v>6.3</v>
      </c>
    </row>
    <row r="2494" spans="1:2" x14ac:dyDescent="0.3">
      <c r="A2494" t="s">
        <v>5367</v>
      </c>
      <c r="B2494">
        <v>7.9</v>
      </c>
    </row>
    <row r="2495" spans="1:2" x14ac:dyDescent="0.3">
      <c r="A2495" t="s">
        <v>1939</v>
      </c>
      <c r="B2495">
        <v>7.9</v>
      </c>
    </row>
    <row r="2496" spans="1:2" x14ac:dyDescent="0.3">
      <c r="A2496" t="s">
        <v>12173</v>
      </c>
      <c r="B2496">
        <v>5.0999999999999996</v>
      </c>
    </row>
    <row r="2497" spans="1:2" x14ac:dyDescent="0.3">
      <c r="A2497" t="s">
        <v>6800</v>
      </c>
      <c r="B2497">
        <v>6.7</v>
      </c>
    </row>
    <row r="2498" spans="1:2" x14ac:dyDescent="0.3">
      <c r="A2498" t="s">
        <v>9521</v>
      </c>
      <c r="B2498">
        <v>6.7</v>
      </c>
    </row>
    <row r="2499" spans="1:2" x14ac:dyDescent="0.3">
      <c r="A2499" t="s">
        <v>12184</v>
      </c>
      <c r="B2499">
        <v>5.6</v>
      </c>
    </row>
    <row r="2500" spans="1:2" x14ac:dyDescent="0.3">
      <c r="A2500" t="s">
        <v>3802</v>
      </c>
      <c r="B2500">
        <v>5.6</v>
      </c>
    </row>
    <row r="2501" spans="1:2" x14ac:dyDescent="0.3">
      <c r="A2501" t="s">
        <v>299</v>
      </c>
      <c r="B2501">
        <v>6.8</v>
      </c>
    </row>
    <row r="2502" spans="1:2" x14ac:dyDescent="0.3">
      <c r="A2502" t="s">
        <v>12192</v>
      </c>
      <c r="B2502">
        <v>6.2</v>
      </c>
    </row>
    <row r="2503" spans="1:2" x14ac:dyDescent="0.3">
      <c r="A2503" t="s">
        <v>11668</v>
      </c>
      <c r="B2503">
        <v>5.6</v>
      </c>
    </row>
    <row r="2504" spans="1:2" x14ac:dyDescent="0.3">
      <c r="A2504" t="s">
        <v>7480</v>
      </c>
      <c r="B2504">
        <v>6.4</v>
      </c>
    </row>
    <row r="2505" spans="1:2" x14ac:dyDescent="0.3">
      <c r="A2505" t="s">
        <v>4591</v>
      </c>
      <c r="B2505">
        <v>5.6</v>
      </c>
    </row>
    <row r="2506" spans="1:2" x14ac:dyDescent="0.3">
      <c r="A2506" t="s">
        <v>8546</v>
      </c>
      <c r="B2506">
        <v>7.4</v>
      </c>
    </row>
    <row r="2507" spans="1:2" x14ac:dyDescent="0.3">
      <c r="A2507" t="s">
        <v>12213</v>
      </c>
      <c r="B2507">
        <v>4.9000000000000004</v>
      </c>
    </row>
    <row r="2508" spans="1:2" x14ac:dyDescent="0.3">
      <c r="A2508" t="s">
        <v>12218</v>
      </c>
      <c r="B2508">
        <v>6</v>
      </c>
    </row>
    <row r="2509" spans="1:2" x14ac:dyDescent="0.3">
      <c r="A2509" t="s">
        <v>12225</v>
      </c>
      <c r="B2509">
        <v>7.2</v>
      </c>
    </row>
    <row r="2510" spans="1:2" x14ac:dyDescent="0.3">
      <c r="A2510" t="s">
        <v>7352</v>
      </c>
      <c r="B2510">
        <v>4.9000000000000004</v>
      </c>
    </row>
    <row r="2511" spans="1:2" x14ac:dyDescent="0.3">
      <c r="A2511" t="s">
        <v>79</v>
      </c>
      <c r="B2511">
        <v>7.5</v>
      </c>
    </row>
    <row r="2512" spans="1:2" x14ac:dyDescent="0.3">
      <c r="A2512" t="s">
        <v>12236</v>
      </c>
      <c r="B2512">
        <v>4.8</v>
      </c>
    </row>
    <row r="2513" spans="1:2" x14ac:dyDescent="0.3">
      <c r="A2513" t="s">
        <v>12240</v>
      </c>
      <c r="B2513">
        <v>3.1</v>
      </c>
    </row>
    <row r="2514" spans="1:2" x14ac:dyDescent="0.3">
      <c r="A2514" t="s">
        <v>12245</v>
      </c>
      <c r="B2514">
        <v>5.8</v>
      </c>
    </row>
    <row r="2515" spans="1:2" x14ac:dyDescent="0.3">
      <c r="A2515" t="s">
        <v>3098</v>
      </c>
      <c r="B2515">
        <v>6.7</v>
      </c>
    </row>
    <row r="2516" spans="1:2" x14ac:dyDescent="0.3">
      <c r="A2516" t="s">
        <v>12255</v>
      </c>
      <c r="B2516">
        <v>6.8</v>
      </c>
    </row>
    <row r="2517" spans="1:2" x14ac:dyDescent="0.3">
      <c r="A2517" t="s">
        <v>12262</v>
      </c>
      <c r="B2517">
        <v>6.5</v>
      </c>
    </row>
    <row r="2518" spans="1:2" x14ac:dyDescent="0.3">
      <c r="A2518" t="s">
        <v>4239</v>
      </c>
      <c r="B2518">
        <v>5.9</v>
      </c>
    </row>
    <row r="2519" spans="1:2" x14ac:dyDescent="0.3">
      <c r="A2519" t="s">
        <v>1744</v>
      </c>
      <c r="B2519">
        <v>5.5</v>
      </c>
    </row>
    <row r="2520" spans="1:2" x14ac:dyDescent="0.3">
      <c r="A2520" t="s">
        <v>12276</v>
      </c>
      <c r="B2520">
        <v>3.6</v>
      </c>
    </row>
    <row r="2521" spans="1:2" x14ac:dyDescent="0.3">
      <c r="A2521" t="s">
        <v>12280</v>
      </c>
      <c r="B2521">
        <v>3.3</v>
      </c>
    </row>
    <row r="2522" spans="1:2" x14ac:dyDescent="0.3">
      <c r="A2522" t="s">
        <v>12287</v>
      </c>
      <c r="B2522">
        <v>7.4</v>
      </c>
    </row>
    <row r="2523" spans="1:2" x14ac:dyDescent="0.3">
      <c r="A2523" t="s">
        <v>12291</v>
      </c>
      <c r="B2523">
        <v>6.7</v>
      </c>
    </row>
    <row r="2524" spans="1:2" x14ac:dyDescent="0.3">
      <c r="A2524" t="s">
        <v>12295</v>
      </c>
      <c r="B2524">
        <v>3</v>
      </c>
    </row>
    <row r="2525" spans="1:2" x14ac:dyDescent="0.3">
      <c r="A2525" t="s">
        <v>2392</v>
      </c>
      <c r="B2525">
        <v>7.6</v>
      </c>
    </row>
    <row r="2526" spans="1:2" x14ac:dyDescent="0.3">
      <c r="A2526" t="s">
        <v>12305</v>
      </c>
      <c r="B2526">
        <v>6.4</v>
      </c>
    </row>
    <row r="2527" spans="1:2" x14ac:dyDescent="0.3">
      <c r="A2527" t="s">
        <v>1324</v>
      </c>
      <c r="B2527">
        <v>6.9</v>
      </c>
    </row>
    <row r="2528" spans="1:2" x14ac:dyDescent="0.3">
      <c r="A2528" t="s">
        <v>2853</v>
      </c>
      <c r="B2528">
        <v>6.6</v>
      </c>
    </row>
    <row r="2529" spans="1:2" x14ac:dyDescent="0.3">
      <c r="A2529" t="s">
        <v>9802</v>
      </c>
      <c r="B2529">
        <v>5.5</v>
      </c>
    </row>
    <row r="2530" spans="1:2" x14ac:dyDescent="0.3">
      <c r="A2530" t="s">
        <v>12325</v>
      </c>
      <c r="B2530">
        <v>6.6</v>
      </c>
    </row>
    <row r="2531" spans="1:2" x14ac:dyDescent="0.3">
      <c r="A2531" t="s">
        <v>12330</v>
      </c>
      <c r="B2531">
        <v>5.2</v>
      </c>
    </row>
    <row r="2532" spans="1:2" x14ac:dyDescent="0.3">
      <c r="A2532" t="s">
        <v>12337</v>
      </c>
      <c r="B2532">
        <v>4.0999999999999996</v>
      </c>
    </row>
    <row r="2533" spans="1:2" x14ac:dyDescent="0.3">
      <c r="A2533" t="s">
        <v>12344</v>
      </c>
      <c r="B2533">
        <v>6.8</v>
      </c>
    </row>
    <row r="2534" spans="1:2" x14ac:dyDescent="0.3">
      <c r="A2534" t="s">
        <v>12348</v>
      </c>
      <c r="B2534">
        <v>6.5</v>
      </c>
    </row>
    <row r="2535" spans="1:2" x14ac:dyDescent="0.3">
      <c r="A2535" t="s">
        <v>2392</v>
      </c>
      <c r="B2535">
        <v>7.6</v>
      </c>
    </row>
    <row r="2536" spans="1:2" x14ac:dyDescent="0.3">
      <c r="A2536" t="s">
        <v>760</v>
      </c>
      <c r="B2536">
        <v>7.4</v>
      </c>
    </row>
    <row r="2537" spans="1:2" x14ac:dyDescent="0.3">
      <c r="A2537" t="s">
        <v>1064</v>
      </c>
      <c r="B2537">
        <v>7.7</v>
      </c>
    </row>
    <row r="2538" spans="1:2" x14ac:dyDescent="0.3">
      <c r="A2538" t="s">
        <v>12360</v>
      </c>
      <c r="B2538">
        <v>7.1</v>
      </c>
    </row>
    <row r="2539" spans="1:2" x14ac:dyDescent="0.3">
      <c r="A2539" t="s">
        <v>12365</v>
      </c>
      <c r="B2539">
        <v>6.3</v>
      </c>
    </row>
    <row r="2540" spans="1:2" x14ac:dyDescent="0.3">
      <c r="A2540" t="s">
        <v>12371</v>
      </c>
      <c r="B2540">
        <v>7.6</v>
      </c>
    </row>
    <row r="2541" spans="1:2" x14ac:dyDescent="0.3">
      <c r="A2541" t="s">
        <v>1096</v>
      </c>
      <c r="B2541">
        <v>8</v>
      </c>
    </row>
    <row r="2542" spans="1:2" x14ac:dyDescent="0.3">
      <c r="A2542" t="s">
        <v>12378</v>
      </c>
      <c r="B2542">
        <v>7.3</v>
      </c>
    </row>
    <row r="2543" spans="1:2" x14ac:dyDescent="0.3">
      <c r="A2543" t="s">
        <v>3891</v>
      </c>
      <c r="B2543">
        <v>7.6</v>
      </c>
    </row>
    <row r="2544" spans="1:2" x14ac:dyDescent="0.3">
      <c r="A2544" t="s">
        <v>10145</v>
      </c>
      <c r="B2544">
        <v>7.8</v>
      </c>
    </row>
    <row r="2545" spans="1:2" x14ac:dyDescent="0.3">
      <c r="A2545" t="s">
        <v>2542</v>
      </c>
      <c r="B2545">
        <v>6.5</v>
      </c>
    </row>
    <row r="2546" spans="1:2" x14ac:dyDescent="0.3">
      <c r="A2546" t="s">
        <v>4099</v>
      </c>
      <c r="B2546">
        <v>6.4</v>
      </c>
    </row>
    <row r="2547" spans="1:2" x14ac:dyDescent="0.3">
      <c r="A2547" t="s">
        <v>12400</v>
      </c>
      <c r="B2547">
        <v>8</v>
      </c>
    </row>
    <row r="2548" spans="1:2" x14ac:dyDescent="0.3">
      <c r="A2548" t="s">
        <v>3749</v>
      </c>
      <c r="B2548">
        <v>4.8</v>
      </c>
    </row>
    <row r="2549" spans="1:2" x14ac:dyDescent="0.3">
      <c r="A2549" t="s">
        <v>5382</v>
      </c>
      <c r="B2549">
        <v>7.8</v>
      </c>
    </row>
    <row r="2550" spans="1:2" x14ac:dyDescent="0.3">
      <c r="A2550" t="s">
        <v>876</v>
      </c>
      <c r="B2550">
        <v>5.9</v>
      </c>
    </row>
    <row r="2551" spans="1:2" x14ac:dyDescent="0.3">
      <c r="A2551" t="s">
        <v>12414</v>
      </c>
      <c r="B2551">
        <v>5.4</v>
      </c>
    </row>
    <row r="2552" spans="1:2" x14ac:dyDescent="0.3">
      <c r="A2552" t="s">
        <v>12419</v>
      </c>
      <c r="B2552">
        <v>3.3</v>
      </c>
    </row>
    <row r="2553" spans="1:2" x14ac:dyDescent="0.3">
      <c r="A2553" t="s">
        <v>378</v>
      </c>
      <c r="B2553">
        <v>8.1999999999999993</v>
      </c>
    </row>
    <row r="2554" spans="1:2" x14ac:dyDescent="0.3">
      <c r="B2554">
        <v>6.6</v>
      </c>
    </row>
    <row r="2555" spans="1:2" x14ac:dyDescent="0.3">
      <c r="A2555" t="s">
        <v>4987</v>
      </c>
      <c r="B2555">
        <v>5.4</v>
      </c>
    </row>
    <row r="2556" spans="1:2" x14ac:dyDescent="0.3">
      <c r="A2556" t="s">
        <v>2943</v>
      </c>
      <c r="B2556">
        <v>6.4</v>
      </c>
    </row>
    <row r="2557" spans="1:2" x14ac:dyDescent="0.3">
      <c r="A2557" t="s">
        <v>12441</v>
      </c>
      <c r="B2557">
        <v>4.8</v>
      </c>
    </row>
    <row r="2558" spans="1:2" x14ac:dyDescent="0.3">
      <c r="A2558" t="s">
        <v>6767</v>
      </c>
      <c r="B2558">
        <v>5.9</v>
      </c>
    </row>
    <row r="2559" spans="1:2" x14ac:dyDescent="0.3">
      <c r="A2559" t="s">
        <v>12448</v>
      </c>
      <c r="B2559">
        <v>5.5</v>
      </c>
    </row>
    <row r="2560" spans="1:2" x14ac:dyDescent="0.3">
      <c r="A2560" t="s">
        <v>2453</v>
      </c>
      <c r="B2560">
        <v>7.9</v>
      </c>
    </row>
    <row r="2561" spans="1:2" x14ac:dyDescent="0.3">
      <c r="A2561" t="s">
        <v>12460</v>
      </c>
      <c r="B2561">
        <v>4.9000000000000004</v>
      </c>
    </row>
    <row r="2562" spans="1:2" x14ac:dyDescent="0.3">
      <c r="A2562" t="s">
        <v>4003</v>
      </c>
      <c r="B2562">
        <v>7.2</v>
      </c>
    </row>
    <row r="2563" spans="1:2" x14ac:dyDescent="0.3">
      <c r="A2563" t="s">
        <v>12467</v>
      </c>
      <c r="B2563">
        <v>6.6</v>
      </c>
    </row>
    <row r="2564" spans="1:2" x14ac:dyDescent="0.3">
      <c r="A2564" t="s">
        <v>10752</v>
      </c>
      <c r="B2564">
        <v>6.7</v>
      </c>
    </row>
    <row r="2565" spans="1:2" x14ac:dyDescent="0.3">
      <c r="A2565" t="s">
        <v>12474</v>
      </c>
      <c r="B2565">
        <v>5.3</v>
      </c>
    </row>
    <row r="2566" spans="1:2" x14ac:dyDescent="0.3">
      <c r="A2566" t="s">
        <v>12479</v>
      </c>
      <c r="B2566">
        <v>7.2</v>
      </c>
    </row>
    <row r="2567" spans="1:2" x14ac:dyDescent="0.3">
      <c r="A2567" t="s">
        <v>4777</v>
      </c>
      <c r="B2567">
        <v>5.0999999999999996</v>
      </c>
    </row>
    <row r="2568" spans="1:2" x14ac:dyDescent="0.3">
      <c r="A2568" t="s">
        <v>11208</v>
      </c>
      <c r="B2568">
        <v>5.6</v>
      </c>
    </row>
    <row r="2569" spans="1:2" x14ac:dyDescent="0.3">
      <c r="A2569" t="s">
        <v>4003</v>
      </c>
      <c r="B2569">
        <v>7.6</v>
      </c>
    </row>
    <row r="2570" spans="1:2" x14ac:dyDescent="0.3">
      <c r="A2570" t="s">
        <v>11748</v>
      </c>
      <c r="B2570">
        <v>3.1</v>
      </c>
    </row>
    <row r="2571" spans="1:2" x14ac:dyDescent="0.3">
      <c r="A2571" t="s">
        <v>12497</v>
      </c>
      <c r="B2571">
        <v>7.2</v>
      </c>
    </row>
    <row r="2572" spans="1:2" x14ac:dyDescent="0.3">
      <c r="A2572" t="s">
        <v>12502</v>
      </c>
      <c r="B2572">
        <v>5.7</v>
      </c>
    </row>
    <row r="2573" spans="1:2" x14ac:dyDescent="0.3">
      <c r="A2573" t="s">
        <v>9927</v>
      </c>
      <c r="B2573">
        <v>5.2</v>
      </c>
    </row>
    <row r="2574" spans="1:2" x14ac:dyDescent="0.3">
      <c r="A2574" t="s">
        <v>2728</v>
      </c>
      <c r="B2574">
        <v>7.7</v>
      </c>
    </row>
    <row r="2575" spans="1:2" x14ac:dyDescent="0.3">
      <c r="A2575" t="s">
        <v>12514</v>
      </c>
      <c r="B2575">
        <v>7</v>
      </c>
    </row>
    <row r="2576" spans="1:2" x14ac:dyDescent="0.3">
      <c r="A2576" t="s">
        <v>12519</v>
      </c>
      <c r="B2576">
        <v>3.6</v>
      </c>
    </row>
    <row r="2577" spans="1:2" x14ac:dyDescent="0.3">
      <c r="A2577" t="s">
        <v>12524</v>
      </c>
      <c r="B2577">
        <v>4.9000000000000004</v>
      </c>
    </row>
    <row r="2578" spans="1:2" x14ac:dyDescent="0.3">
      <c r="A2578" t="s">
        <v>12530</v>
      </c>
      <c r="B2578">
        <v>6</v>
      </c>
    </row>
    <row r="2579" spans="1:2" x14ac:dyDescent="0.3">
      <c r="A2579" t="s">
        <v>4003</v>
      </c>
      <c r="B2579">
        <v>6.6</v>
      </c>
    </row>
    <row r="2580" spans="1:2" x14ac:dyDescent="0.3">
      <c r="A2580" t="s">
        <v>12537</v>
      </c>
      <c r="B2580">
        <v>6.8</v>
      </c>
    </row>
    <row r="2581" spans="1:2" x14ac:dyDescent="0.3">
      <c r="A2581" t="s">
        <v>5834</v>
      </c>
      <c r="B2581">
        <v>7.2</v>
      </c>
    </row>
    <row r="2582" spans="1:2" x14ac:dyDescent="0.3">
      <c r="A2582" t="s">
        <v>12546</v>
      </c>
      <c r="B2582">
        <v>7.2</v>
      </c>
    </row>
    <row r="2583" spans="1:2" x14ac:dyDescent="0.3">
      <c r="A2583" t="s">
        <v>12551</v>
      </c>
      <c r="B2583">
        <v>2.8</v>
      </c>
    </row>
    <row r="2584" spans="1:2" x14ac:dyDescent="0.3">
      <c r="A2584" t="s">
        <v>8972</v>
      </c>
      <c r="B2584">
        <v>6.6</v>
      </c>
    </row>
    <row r="2585" spans="1:2" x14ac:dyDescent="0.3">
      <c r="A2585" t="s">
        <v>12560</v>
      </c>
      <c r="B2585">
        <v>6.7</v>
      </c>
    </row>
    <row r="2586" spans="1:2" x14ac:dyDescent="0.3">
      <c r="A2586" t="s">
        <v>5289</v>
      </c>
      <c r="B2586">
        <v>7</v>
      </c>
    </row>
    <row r="2587" spans="1:2" x14ac:dyDescent="0.3">
      <c r="A2587" t="s">
        <v>12569</v>
      </c>
      <c r="B2587">
        <v>4.4000000000000004</v>
      </c>
    </row>
    <row r="2588" spans="1:2" x14ac:dyDescent="0.3">
      <c r="A2588" t="s">
        <v>6195</v>
      </c>
      <c r="B2588">
        <v>7.1</v>
      </c>
    </row>
    <row r="2589" spans="1:2" x14ac:dyDescent="0.3">
      <c r="A2589" t="s">
        <v>12577</v>
      </c>
      <c r="B2589">
        <v>6.2</v>
      </c>
    </row>
    <row r="2590" spans="1:2" x14ac:dyDescent="0.3">
      <c r="A2590" t="s">
        <v>12582</v>
      </c>
      <c r="B2590">
        <v>7.3</v>
      </c>
    </row>
    <row r="2591" spans="1:2" x14ac:dyDescent="0.3">
      <c r="A2591" t="s">
        <v>11131</v>
      </c>
      <c r="B2591">
        <v>5.0999999999999996</v>
      </c>
    </row>
    <row r="2592" spans="1:2" x14ac:dyDescent="0.3">
      <c r="A2592" t="s">
        <v>7635</v>
      </c>
      <c r="B2592">
        <v>8.1</v>
      </c>
    </row>
    <row r="2593" spans="1:2" x14ac:dyDescent="0.3">
      <c r="A2593" t="s">
        <v>12596</v>
      </c>
      <c r="B2593">
        <v>6.7</v>
      </c>
    </row>
    <row r="2594" spans="1:2" x14ac:dyDescent="0.3">
      <c r="A2594" t="s">
        <v>12602</v>
      </c>
      <c r="B2594">
        <v>6.6</v>
      </c>
    </row>
    <row r="2595" spans="1:2" x14ac:dyDescent="0.3">
      <c r="A2595" t="s">
        <v>12606</v>
      </c>
      <c r="B2595">
        <v>4.5</v>
      </c>
    </row>
    <row r="2596" spans="1:2" x14ac:dyDescent="0.3">
      <c r="B2596">
        <v>8.1</v>
      </c>
    </row>
    <row r="2597" spans="1:2" x14ac:dyDescent="0.3">
      <c r="A2597" t="s">
        <v>8638</v>
      </c>
      <c r="B2597">
        <v>6.6</v>
      </c>
    </row>
    <row r="2598" spans="1:2" x14ac:dyDescent="0.3">
      <c r="A2598" t="s">
        <v>12623</v>
      </c>
      <c r="B2598">
        <v>6.5</v>
      </c>
    </row>
    <row r="2599" spans="1:2" x14ac:dyDescent="0.3">
      <c r="A2599" t="s">
        <v>12628</v>
      </c>
      <c r="B2599">
        <v>5.9</v>
      </c>
    </row>
    <row r="2600" spans="1:2" x14ac:dyDescent="0.3">
      <c r="A2600" t="s">
        <v>12632</v>
      </c>
      <c r="B2600">
        <v>6.6</v>
      </c>
    </row>
    <row r="2601" spans="1:2" x14ac:dyDescent="0.3">
      <c r="A2601" t="s">
        <v>653</v>
      </c>
      <c r="B2601">
        <v>6.5</v>
      </c>
    </row>
    <row r="2602" spans="1:2" x14ac:dyDescent="0.3">
      <c r="A2602" t="s">
        <v>2429</v>
      </c>
      <c r="B2602">
        <v>7.3</v>
      </c>
    </row>
    <row r="2603" spans="1:2" x14ac:dyDescent="0.3">
      <c r="A2603" t="s">
        <v>1252</v>
      </c>
      <c r="B2603">
        <v>7.5</v>
      </c>
    </row>
    <row r="2604" spans="1:2" x14ac:dyDescent="0.3">
      <c r="A2604" t="s">
        <v>1028</v>
      </c>
      <c r="B2604">
        <v>5.9</v>
      </c>
    </row>
    <row r="2605" spans="1:2" x14ac:dyDescent="0.3">
      <c r="A2605" t="s">
        <v>2213</v>
      </c>
      <c r="B2605">
        <v>7.4</v>
      </c>
    </row>
    <row r="2606" spans="1:2" x14ac:dyDescent="0.3">
      <c r="A2606" t="s">
        <v>1739</v>
      </c>
      <c r="B2606">
        <v>6.9</v>
      </c>
    </row>
    <row r="2607" spans="1:2" x14ac:dyDescent="0.3">
      <c r="A2607" t="s">
        <v>1064</v>
      </c>
      <c r="B2607">
        <v>7.9</v>
      </c>
    </row>
    <row r="2608" spans="1:2" x14ac:dyDescent="0.3">
      <c r="A2608" t="s">
        <v>48</v>
      </c>
      <c r="B2608">
        <v>8.4</v>
      </c>
    </row>
    <row r="2609" spans="1:2" x14ac:dyDescent="0.3">
      <c r="A2609" t="s">
        <v>3664</v>
      </c>
      <c r="B2609">
        <v>8</v>
      </c>
    </row>
    <row r="2610" spans="1:2" x14ac:dyDescent="0.3">
      <c r="A2610" t="s">
        <v>2698</v>
      </c>
      <c r="B2610">
        <v>6</v>
      </c>
    </row>
    <row r="2611" spans="1:2" x14ac:dyDescent="0.3">
      <c r="B2611">
        <v>7.3</v>
      </c>
    </row>
    <row r="2612" spans="1:2" x14ac:dyDescent="0.3">
      <c r="A2612" t="s">
        <v>12684</v>
      </c>
      <c r="B2612">
        <v>6.8</v>
      </c>
    </row>
    <row r="2613" spans="1:2" x14ac:dyDescent="0.3">
      <c r="A2613" t="s">
        <v>389</v>
      </c>
      <c r="B2613">
        <v>7.8</v>
      </c>
    </row>
    <row r="2614" spans="1:2" x14ac:dyDescent="0.3">
      <c r="A2614" t="s">
        <v>12692</v>
      </c>
      <c r="B2614">
        <v>5.7</v>
      </c>
    </row>
    <row r="2615" spans="1:2" x14ac:dyDescent="0.3">
      <c r="A2615" t="s">
        <v>2156</v>
      </c>
      <c r="B2615">
        <v>6.1</v>
      </c>
    </row>
    <row r="2616" spans="1:2" x14ac:dyDescent="0.3">
      <c r="A2616" t="s">
        <v>12702</v>
      </c>
      <c r="B2616">
        <v>8.1</v>
      </c>
    </row>
    <row r="2617" spans="1:2" x14ac:dyDescent="0.3">
      <c r="A2617" t="s">
        <v>12344</v>
      </c>
      <c r="B2617">
        <v>6.1</v>
      </c>
    </row>
    <row r="2618" spans="1:2" x14ac:dyDescent="0.3">
      <c r="A2618" t="s">
        <v>741</v>
      </c>
      <c r="B2618">
        <v>7.5</v>
      </c>
    </row>
    <row r="2619" spans="1:2" x14ac:dyDescent="0.3">
      <c r="A2619" t="s">
        <v>2222</v>
      </c>
      <c r="B2619">
        <v>6.2</v>
      </c>
    </row>
    <row r="2620" spans="1:2" x14ac:dyDescent="0.3">
      <c r="A2620" t="s">
        <v>12717</v>
      </c>
      <c r="B2620">
        <v>6.2</v>
      </c>
    </row>
    <row r="2621" spans="1:2" x14ac:dyDescent="0.3">
      <c r="A2621" t="s">
        <v>5367</v>
      </c>
      <c r="B2621">
        <v>7.9</v>
      </c>
    </row>
    <row r="2622" spans="1:2" x14ac:dyDescent="0.3">
      <c r="A2622" t="s">
        <v>4218</v>
      </c>
      <c r="B2622">
        <v>7.4</v>
      </c>
    </row>
    <row r="2623" spans="1:2" x14ac:dyDescent="0.3">
      <c r="A2623" t="s">
        <v>10665</v>
      </c>
      <c r="B2623">
        <v>6.6</v>
      </c>
    </row>
    <row r="2624" spans="1:2" x14ac:dyDescent="0.3">
      <c r="A2624" t="s">
        <v>5647</v>
      </c>
      <c r="B2624">
        <v>7.3</v>
      </c>
    </row>
    <row r="2625" spans="1:2" x14ac:dyDescent="0.3">
      <c r="A2625" t="s">
        <v>255</v>
      </c>
      <c r="B2625">
        <v>7.5</v>
      </c>
    </row>
    <row r="2626" spans="1:2" x14ac:dyDescent="0.3">
      <c r="A2626" t="s">
        <v>9516</v>
      </c>
      <c r="B2626">
        <v>5.6</v>
      </c>
    </row>
    <row r="2627" spans="1:2" x14ac:dyDescent="0.3">
      <c r="A2627" t="s">
        <v>12743</v>
      </c>
      <c r="B2627">
        <v>7.3</v>
      </c>
    </row>
    <row r="2628" spans="1:2" x14ac:dyDescent="0.3">
      <c r="A2628" t="s">
        <v>12748</v>
      </c>
      <c r="B2628">
        <v>6.4</v>
      </c>
    </row>
    <row r="2629" spans="1:2" x14ac:dyDescent="0.3">
      <c r="A2629" t="s">
        <v>1783</v>
      </c>
      <c r="B2629">
        <v>5</v>
      </c>
    </row>
    <row r="2630" spans="1:2" x14ac:dyDescent="0.3">
      <c r="A2630" t="s">
        <v>809</v>
      </c>
      <c r="B2630">
        <v>5.4</v>
      </c>
    </row>
    <row r="2631" spans="1:2" x14ac:dyDescent="0.3">
      <c r="A2631" t="s">
        <v>6037</v>
      </c>
      <c r="B2631">
        <v>8.1999999999999993</v>
      </c>
    </row>
    <row r="2632" spans="1:2" x14ac:dyDescent="0.3">
      <c r="A2632" t="s">
        <v>3122</v>
      </c>
      <c r="B2632">
        <v>7.1</v>
      </c>
    </row>
    <row r="2633" spans="1:2" x14ac:dyDescent="0.3">
      <c r="A2633" t="s">
        <v>12767</v>
      </c>
      <c r="B2633">
        <v>5.3</v>
      </c>
    </row>
    <row r="2634" spans="1:2" x14ac:dyDescent="0.3">
      <c r="A2634" t="s">
        <v>12774</v>
      </c>
      <c r="B2634">
        <v>6.5</v>
      </c>
    </row>
    <row r="2635" spans="1:2" x14ac:dyDescent="0.3">
      <c r="A2635" t="s">
        <v>12778</v>
      </c>
      <c r="B2635">
        <v>6.2</v>
      </c>
    </row>
    <row r="2636" spans="1:2" x14ac:dyDescent="0.3">
      <c r="A2636" t="s">
        <v>4903</v>
      </c>
      <c r="B2636">
        <v>6.4</v>
      </c>
    </row>
    <row r="2637" spans="1:2" x14ac:dyDescent="0.3">
      <c r="A2637" t="s">
        <v>6024</v>
      </c>
      <c r="B2637">
        <v>7.2</v>
      </c>
    </row>
    <row r="2638" spans="1:2" x14ac:dyDescent="0.3">
      <c r="A2638" t="s">
        <v>1421</v>
      </c>
      <c r="B2638">
        <v>6.9</v>
      </c>
    </row>
    <row r="2639" spans="1:2" x14ac:dyDescent="0.3">
      <c r="A2639" t="s">
        <v>12795</v>
      </c>
      <c r="B2639">
        <v>5.7</v>
      </c>
    </row>
    <row r="2640" spans="1:2" x14ac:dyDescent="0.3">
      <c r="A2640" t="s">
        <v>507</v>
      </c>
      <c r="B2640">
        <v>7.7</v>
      </c>
    </row>
    <row r="2641" spans="1:2" x14ac:dyDescent="0.3">
      <c r="A2641" t="s">
        <v>3347</v>
      </c>
      <c r="B2641">
        <v>5.4</v>
      </c>
    </row>
    <row r="2642" spans="1:2" x14ac:dyDescent="0.3">
      <c r="A2642" t="s">
        <v>499</v>
      </c>
      <c r="B2642">
        <v>5.6</v>
      </c>
    </row>
    <row r="2643" spans="1:2" x14ac:dyDescent="0.3">
      <c r="A2643" t="s">
        <v>12807</v>
      </c>
      <c r="B2643">
        <v>7.7</v>
      </c>
    </row>
    <row r="2644" spans="1:2" x14ac:dyDescent="0.3">
      <c r="A2644" t="s">
        <v>4987</v>
      </c>
      <c r="B2644">
        <v>5.0999999999999996</v>
      </c>
    </row>
    <row r="2645" spans="1:2" x14ac:dyDescent="0.3">
      <c r="A2645" t="s">
        <v>12814</v>
      </c>
      <c r="B2645">
        <v>6.8</v>
      </c>
    </row>
    <row r="2646" spans="1:2" x14ac:dyDescent="0.3">
      <c r="A2646" t="s">
        <v>9065</v>
      </c>
      <c r="B2646">
        <v>8.4</v>
      </c>
    </row>
    <row r="2647" spans="1:2" x14ac:dyDescent="0.3">
      <c r="A2647" t="s">
        <v>12822</v>
      </c>
      <c r="B2647">
        <v>4.9000000000000004</v>
      </c>
    </row>
    <row r="2648" spans="1:2" x14ac:dyDescent="0.3">
      <c r="A2648" t="s">
        <v>7644</v>
      </c>
      <c r="B2648">
        <v>7.1</v>
      </c>
    </row>
    <row r="2649" spans="1:2" x14ac:dyDescent="0.3">
      <c r="A2649" t="s">
        <v>12829</v>
      </c>
      <c r="B2649">
        <v>6.6</v>
      </c>
    </row>
    <row r="2650" spans="1:2" x14ac:dyDescent="0.3">
      <c r="A2650" t="s">
        <v>12502</v>
      </c>
      <c r="B2650">
        <v>6.1</v>
      </c>
    </row>
    <row r="2651" spans="1:2" x14ac:dyDescent="0.3">
      <c r="A2651" t="s">
        <v>12837</v>
      </c>
      <c r="B2651">
        <v>4.0999999999999996</v>
      </c>
    </row>
    <row r="2652" spans="1:2" x14ac:dyDescent="0.3">
      <c r="A2652" t="s">
        <v>1114</v>
      </c>
      <c r="B2652">
        <v>5.8</v>
      </c>
    </row>
    <row r="2653" spans="1:2" x14ac:dyDescent="0.3">
      <c r="A2653" t="s">
        <v>3891</v>
      </c>
      <c r="B2653">
        <v>8.1</v>
      </c>
    </row>
    <row r="2654" spans="1:2" x14ac:dyDescent="0.3">
      <c r="A2654" t="s">
        <v>1727</v>
      </c>
      <c r="B2654">
        <v>7.6</v>
      </c>
    </row>
    <row r="2655" spans="1:2" x14ac:dyDescent="0.3">
      <c r="A2655" t="s">
        <v>12849</v>
      </c>
      <c r="B2655">
        <v>7.8</v>
      </c>
    </row>
    <row r="2656" spans="1:2" x14ac:dyDescent="0.3">
      <c r="A2656" t="s">
        <v>12854</v>
      </c>
      <c r="B2656">
        <v>4.5999999999999996</v>
      </c>
    </row>
    <row r="2657" spans="1:2" x14ac:dyDescent="0.3">
      <c r="A2657" t="s">
        <v>11881</v>
      </c>
      <c r="B2657">
        <v>6</v>
      </c>
    </row>
    <row r="2658" spans="1:2" x14ac:dyDescent="0.3">
      <c r="A2658" t="s">
        <v>12863</v>
      </c>
      <c r="B2658">
        <v>7</v>
      </c>
    </row>
    <row r="2659" spans="1:2" x14ac:dyDescent="0.3">
      <c r="A2659" t="s">
        <v>5769</v>
      </c>
      <c r="B2659">
        <v>6.7</v>
      </c>
    </row>
    <row r="2660" spans="1:2" x14ac:dyDescent="0.3">
      <c r="A2660" t="s">
        <v>4619</v>
      </c>
      <c r="B2660">
        <v>6.4</v>
      </c>
    </row>
    <row r="2661" spans="1:2" x14ac:dyDescent="0.3">
      <c r="A2661" t="s">
        <v>12876</v>
      </c>
      <c r="B2661">
        <v>7.2</v>
      </c>
    </row>
    <row r="2662" spans="1:2" x14ac:dyDescent="0.3">
      <c r="A2662" t="s">
        <v>5476</v>
      </c>
      <c r="B2662">
        <v>7.4</v>
      </c>
    </row>
    <row r="2663" spans="1:2" x14ac:dyDescent="0.3">
      <c r="A2663" t="s">
        <v>12884</v>
      </c>
      <c r="B2663">
        <v>4.8</v>
      </c>
    </row>
    <row r="2664" spans="1:2" x14ac:dyDescent="0.3">
      <c r="A2664" t="s">
        <v>12888</v>
      </c>
      <c r="B2664">
        <v>4</v>
      </c>
    </row>
    <row r="2665" spans="1:2" x14ac:dyDescent="0.3">
      <c r="A2665" t="s">
        <v>10959</v>
      </c>
      <c r="B2665">
        <v>6.2</v>
      </c>
    </row>
    <row r="2666" spans="1:2" x14ac:dyDescent="0.3">
      <c r="A2666" t="s">
        <v>4003</v>
      </c>
      <c r="B2666">
        <v>7.7</v>
      </c>
    </row>
    <row r="2667" spans="1:2" x14ac:dyDescent="0.3">
      <c r="A2667" t="s">
        <v>12904</v>
      </c>
      <c r="B2667">
        <v>6.7</v>
      </c>
    </row>
    <row r="2668" spans="1:2" x14ac:dyDescent="0.3">
      <c r="A2668" t="s">
        <v>12560</v>
      </c>
      <c r="B2668">
        <v>7.9</v>
      </c>
    </row>
    <row r="2669" spans="1:2" x14ac:dyDescent="0.3">
      <c r="A2669" t="s">
        <v>7076</v>
      </c>
      <c r="B2669">
        <v>7.9</v>
      </c>
    </row>
    <row r="2670" spans="1:2" x14ac:dyDescent="0.3">
      <c r="A2670" t="s">
        <v>12236</v>
      </c>
      <c r="B2670">
        <v>5.5</v>
      </c>
    </row>
    <row r="2671" spans="1:2" x14ac:dyDescent="0.3">
      <c r="A2671" t="s">
        <v>12923</v>
      </c>
      <c r="B2671">
        <v>6.2</v>
      </c>
    </row>
    <row r="2672" spans="1:2" x14ac:dyDescent="0.3">
      <c r="A2672" t="s">
        <v>12928</v>
      </c>
      <c r="B2672">
        <v>5.0999999999999996</v>
      </c>
    </row>
    <row r="2673" spans="1:2" x14ac:dyDescent="0.3">
      <c r="A2673" t="s">
        <v>12932</v>
      </c>
      <c r="B2673">
        <v>4.0999999999999996</v>
      </c>
    </row>
    <row r="2674" spans="1:2" x14ac:dyDescent="0.3">
      <c r="A2674" t="s">
        <v>4053</v>
      </c>
      <c r="B2674">
        <v>6.7</v>
      </c>
    </row>
    <row r="2675" spans="1:2" x14ac:dyDescent="0.3">
      <c r="A2675" t="s">
        <v>12940</v>
      </c>
      <c r="B2675">
        <v>4.7</v>
      </c>
    </row>
    <row r="2676" spans="1:2" x14ac:dyDescent="0.3">
      <c r="A2676" t="s">
        <v>12945</v>
      </c>
      <c r="B2676">
        <v>6.4</v>
      </c>
    </row>
    <row r="2677" spans="1:2" x14ac:dyDescent="0.3">
      <c r="A2677" t="s">
        <v>11043</v>
      </c>
      <c r="B2677">
        <v>6.3</v>
      </c>
    </row>
    <row r="2678" spans="1:2" x14ac:dyDescent="0.3">
      <c r="A2678" t="s">
        <v>12954</v>
      </c>
      <c r="B2678">
        <v>5.5</v>
      </c>
    </row>
    <row r="2679" spans="1:2" x14ac:dyDescent="0.3">
      <c r="A2679" t="s">
        <v>12958</v>
      </c>
      <c r="B2679">
        <v>7.3</v>
      </c>
    </row>
    <row r="2680" spans="1:2" x14ac:dyDescent="0.3">
      <c r="A2680" t="s">
        <v>1489</v>
      </c>
      <c r="B2680">
        <v>6.3</v>
      </c>
    </row>
    <row r="2681" spans="1:2" x14ac:dyDescent="0.3">
      <c r="A2681" t="s">
        <v>12967</v>
      </c>
      <c r="B2681">
        <v>4.9000000000000004</v>
      </c>
    </row>
    <row r="2682" spans="1:2" x14ac:dyDescent="0.3">
      <c r="A2682" t="s">
        <v>2271</v>
      </c>
      <c r="B2682">
        <v>7.6</v>
      </c>
    </row>
    <row r="2683" spans="1:2" x14ac:dyDescent="0.3">
      <c r="A2683" t="s">
        <v>12976</v>
      </c>
      <c r="B2683">
        <v>6</v>
      </c>
    </row>
    <row r="2684" spans="1:2" x14ac:dyDescent="0.3">
      <c r="A2684" t="s">
        <v>8702</v>
      </c>
      <c r="B2684">
        <v>6.2</v>
      </c>
    </row>
    <row r="2685" spans="1:2" x14ac:dyDescent="0.3">
      <c r="A2685" t="s">
        <v>10841</v>
      </c>
      <c r="B2685">
        <v>6.8</v>
      </c>
    </row>
    <row r="2686" spans="1:2" x14ac:dyDescent="0.3">
      <c r="A2686" t="s">
        <v>12989</v>
      </c>
      <c r="B2686">
        <v>4.5</v>
      </c>
    </row>
    <row r="2687" spans="1:2" x14ac:dyDescent="0.3">
      <c r="A2687" t="s">
        <v>12993</v>
      </c>
      <c r="B2687">
        <v>5.7</v>
      </c>
    </row>
    <row r="2688" spans="1:2" x14ac:dyDescent="0.3">
      <c r="A2688" t="s">
        <v>13000</v>
      </c>
      <c r="B2688">
        <v>8.4</v>
      </c>
    </row>
    <row r="2689" spans="1:2" x14ac:dyDescent="0.3">
      <c r="A2689" t="s">
        <v>13006</v>
      </c>
      <c r="B2689">
        <v>4.5999999999999996</v>
      </c>
    </row>
    <row r="2690" spans="1:2" x14ac:dyDescent="0.3">
      <c r="A2690" t="s">
        <v>13012</v>
      </c>
      <c r="B2690">
        <v>6.2</v>
      </c>
    </row>
    <row r="2691" spans="1:2" x14ac:dyDescent="0.3">
      <c r="A2691" t="s">
        <v>13017</v>
      </c>
      <c r="B2691">
        <v>7</v>
      </c>
    </row>
    <row r="2692" spans="1:2" x14ac:dyDescent="0.3">
      <c r="A2692" t="s">
        <v>13021</v>
      </c>
      <c r="B2692">
        <v>6.9</v>
      </c>
    </row>
    <row r="2693" spans="1:2" x14ac:dyDescent="0.3">
      <c r="A2693" t="s">
        <v>13025</v>
      </c>
      <c r="B2693">
        <v>6.1</v>
      </c>
    </row>
    <row r="2694" spans="1:2" x14ac:dyDescent="0.3">
      <c r="A2694" t="s">
        <v>13030</v>
      </c>
      <c r="B2694">
        <v>6.7</v>
      </c>
    </row>
    <row r="2695" spans="1:2" x14ac:dyDescent="0.3">
      <c r="A2695" t="s">
        <v>2968</v>
      </c>
      <c r="B2695">
        <v>5.6</v>
      </c>
    </row>
    <row r="2696" spans="1:2" x14ac:dyDescent="0.3">
      <c r="A2696" t="s">
        <v>6704</v>
      </c>
      <c r="B2696">
        <v>6.6</v>
      </c>
    </row>
    <row r="2697" spans="1:2" x14ac:dyDescent="0.3">
      <c r="A2697" t="s">
        <v>4003</v>
      </c>
      <c r="B2697">
        <v>6.4</v>
      </c>
    </row>
    <row r="2698" spans="1:2" x14ac:dyDescent="0.3">
      <c r="A2698" t="s">
        <v>13045</v>
      </c>
      <c r="B2698">
        <v>2.8</v>
      </c>
    </row>
    <row r="2699" spans="1:2" x14ac:dyDescent="0.3">
      <c r="A2699" t="s">
        <v>1729</v>
      </c>
      <c r="B2699">
        <v>5.4</v>
      </c>
    </row>
    <row r="2700" spans="1:2" x14ac:dyDescent="0.3">
      <c r="A2700" t="s">
        <v>1007</v>
      </c>
      <c r="B2700">
        <v>5</v>
      </c>
    </row>
    <row r="2701" spans="1:2" x14ac:dyDescent="0.3">
      <c r="A2701" t="s">
        <v>13058</v>
      </c>
      <c r="B2701">
        <v>5.0999999999999996</v>
      </c>
    </row>
    <row r="2702" spans="1:2" x14ac:dyDescent="0.3">
      <c r="A2702" t="s">
        <v>2791</v>
      </c>
      <c r="B2702">
        <v>8</v>
      </c>
    </row>
    <row r="2703" spans="1:2" x14ac:dyDescent="0.3">
      <c r="A2703" t="s">
        <v>11835</v>
      </c>
      <c r="B2703">
        <v>5.9</v>
      </c>
    </row>
    <row r="2704" spans="1:2" x14ac:dyDescent="0.3">
      <c r="B2704">
        <v>7.5</v>
      </c>
    </row>
    <row r="2705" spans="1:2" x14ac:dyDescent="0.3">
      <c r="A2705" t="s">
        <v>4260</v>
      </c>
      <c r="B2705">
        <v>8.1999999999999993</v>
      </c>
    </row>
    <row r="2706" spans="1:2" x14ac:dyDescent="0.3">
      <c r="A2706" t="s">
        <v>13078</v>
      </c>
      <c r="B2706">
        <v>7</v>
      </c>
    </row>
    <row r="2707" spans="1:2" x14ac:dyDescent="0.3">
      <c r="A2707" t="s">
        <v>3159</v>
      </c>
      <c r="B2707">
        <v>6.6</v>
      </c>
    </row>
    <row r="2708" spans="1:2" x14ac:dyDescent="0.3">
      <c r="A2708" t="s">
        <v>9430</v>
      </c>
      <c r="B2708">
        <v>6.7</v>
      </c>
    </row>
    <row r="2709" spans="1:2" x14ac:dyDescent="0.3">
      <c r="A2709" t="s">
        <v>13092</v>
      </c>
      <c r="B2709">
        <v>5.5</v>
      </c>
    </row>
    <row r="2710" spans="1:2" x14ac:dyDescent="0.3">
      <c r="A2710" t="s">
        <v>13097</v>
      </c>
      <c r="B2710">
        <v>4.9000000000000004</v>
      </c>
    </row>
    <row r="2711" spans="1:2" x14ac:dyDescent="0.3">
      <c r="A2711" t="s">
        <v>5990</v>
      </c>
      <c r="B2711">
        <v>6.9</v>
      </c>
    </row>
    <row r="2712" spans="1:2" x14ac:dyDescent="0.3">
      <c r="A2712" t="s">
        <v>13104</v>
      </c>
      <c r="B2712">
        <v>7.4</v>
      </c>
    </row>
    <row r="2713" spans="1:2" x14ac:dyDescent="0.3">
      <c r="A2713" t="s">
        <v>13109</v>
      </c>
      <c r="B2713">
        <v>5.6</v>
      </c>
    </row>
    <row r="2714" spans="1:2" x14ac:dyDescent="0.3">
      <c r="A2714" t="s">
        <v>13113</v>
      </c>
      <c r="B2714">
        <v>8</v>
      </c>
    </row>
    <row r="2715" spans="1:2" x14ac:dyDescent="0.3">
      <c r="A2715" t="s">
        <v>13120</v>
      </c>
      <c r="B2715">
        <v>5.3</v>
      </c>
    </row>
    <row r="2716" spans="1:2" x14ac:dyDescent="0.3">
      <c r="A2716" t="s">
        <v>13125</v>
      </c>
      <c r="B2716">
        <v>6.2</v>
      </c>
    </row>
    <row r="2717" spans="1:2" x14ac:dyDescent="0.3">
      <c r="A2717" t="s">
        <v>13129</v>
      </c>
      <c r="B2717">
        <v>5.3</v>
      </c>
    </row>
    <row r="2718" spans="1:2" x14ac:dyDescent="0.3">
      <c r="A2718" t="s">
        <v>6051</v>
      </c>
      <c r="B2718">
        <v>6.6</v>
      </c>
    </row>
    <row r="2719" spans="1:2" x14ac:dyDescent="0.3">
      <c r="A2719" t="s">
        <v>4003</v>
      </c>
      <c r="B2719">
        <v>7.2</v>
      </c>
    </row>
    <row r="2720" spans="1:2" x14ac:dyDescent="0.3">
      <c r="A2720" t="s">
        <v>13140</v>
      </c>
      <c r="B2720">
        <v>4.5999999999999996</v>
      </c>
    </row>
    <row r="2721" spans="1:2" x14ac:dyDescent="0.3">
      <c r="A2721" t="s">
        <v>12602</v>
      </c>
      <c r="B2721">
        <v>7.5</v>
      </c>
    </row>
    <row r="2722" spans="1:2" x14ac:dyDescent="0.3">
      <c r="A2722" t="s">
        <v>13149</v>
      </c>
      <c r="B2722">
        <v>6.5</v>
      </c>
    </row>
    <row r="2723" spans="1:2" x14ac:dyDescent="0.3">
      <c r="A2723" t="s">
        <v>249</v>
      </c>
      <c r="B2723">
        <v>7.6</v>
      </c>
    </row>
    <row r="2724" spans="1:2" x14ac:dyDescent="0.3">
      <c r="A2724" t="s">
        <v>13157</v>
      </c>
      <c r="B2724">
        <v>6.2</v>
      </c>
    </row>
    <row r="2725" spans="1:2" x14ac:dyDescent="0.3">
      <c r="A2725" t="s">
        <v>5877</v>
      </c>
      <c r="B2725">
        <v>8</v>
      </c>
    </row>
    <row r="2726" spans="1:2" x14ac:dyDescent="0.3">
      <c r="A2726" t="s">
        <v>13164</v>
      </c>
      <c r="B2726">
        <v>5.5</v>
      </c>
    </row>
    <row r="2727" spans="1:2" x14ac:dyDescent="0.3">
      <c r="A2727" t="s">
        <v>4003</v>
      </c>
      <c r="B2727">
        <v>6.3</v>
      </c>
    </row>
    <row r="2728" spans="1:2" x14ac:dyDescent="0.3">
      <c r="A2728" t="s">
        <v>13173</v>
      </c>
      <c r="B2728">
        <v>7.2</v>
      </c>
    </row>
    <row r="2729" spans="1:2" x14ac:dyDescent="0.3">
      <c r="B2729">
        <v>7.9</v>
      </c>
    </row>
    <row r="2730" spans="1:2" x14ac:dyDescent="0.3">
      <c r="A2730" t="s">
        <v>13181</v>
      </c>
      <c r="B2730">
        <v>6.7</v>
      </c>
    </row>
    <row r="2731" spans="1:2" x14ac:dyDescent="0.3">
      <c r="A2731" t="s">
        <v>13186</v>
      </c>
      <c r="B2731">
        <v>5.3</v>
      </c>
    </row>
    <row r="2732" spans="1:2" x14ac:dyDescent="0.3">
      <c r="A2732" t="s">
        <v>13191</v>
      </c>
      <c r="B2732">
        <v>6.3</v>
      </c>
    </row>
    <row r="2733" spans="1:2" x14ac:dyDescent="0.3">
      <c r="A2733" t="s">
        <v>12018</v>
      </c>
      <c r="B2733">
        <v>6.5</v>
      </c>
    </row>
    <row r="2734" spans="1:2" x14ac:dyDescent="0.3">
      <c r="A2734" t="s">
        <v>13198</v>
      </c>
      <c r="B2734">
        <v>5.6</v>
      </c>
    </row>
    <row r="2735" spans="1:2" x14ac:dyDescent="0.3">
      <c r="A2735" t="s">
        <v>8638</v>
      </c>
      <c r="B2735">
        <v>7</v>
      </c>
    </row>
    <row r="2736" spans="1:2" x14ac:dyDescent="0.3">
      <c r="A2736" t="s">
        <v>13209</v>
      </c>
      <c r="B2736">
        <v>8.3000000000000007</v>
      </c>
    </row>
    <row r="2737" spans="1:2" x14ac:dyDescent="0.3">
      <c r="A2737" t="s">
        <v>4965</v>
      </c>
      <c r="B2737">
        <v>7.2</v>
      </c>
    </row>
    <row r="2738" spans="1:2" x14ac:dyDescent="0.3">
      <c r="A2738" t="s">
        <v>5164</v>
      </c>
      <c r="B2738">
        <v>6.8</v>
      </c>
    </row>
    <row r="2739" spans="1:2" x14ac:dyDescent="0.3">
      <c r="A2739" t="s">
        <v>13223</v>
      </c>
      <c r="B2739">
        <v>6.4</v>
      </c>
    </row>
    <row r="2740" spans="1:2" x14ac:dyDescent="0.3">
      <c r="A2740" t="s">
        <v>12044</v>
      </c>
      <c r="B2740">
        <v>6.9</v>
      </c>
    </row>
    <row r="2741" spans="1:2" x14ac:dyDescent="0.3">
      <c r="A2741" t="s">
        <v>13232</v>
      </c>
      <c r="B2741">
        <v>8</v>
      </c>
    </row>
    <row r="2742" spans="1:2" x14ac:dyDescent="0.3">
      <c r="A2742" t="s">
        <v>13239</v>
      </c>
      <c r="B2742">
        <v>6.2</v>
      </c>
    </row>
    <row r="2743" spans="1:2" x14ac:dyDescent="0.3">
      <c r="A2743" t="s">
        <v>7875</v>
      </c>
      <c r="B2743">
        <v>6.4</v>
      </c>
    </row>
    <row r="2744" spans="1:2" x14ac:dyDescent="0.3">
      <c r="A2744" t="s">
        <v>5834</v>
      </c>
      <c r="B2744">
        <v>5.6</v>
      </c>
    </row>
    <row r="2745" spans="1:2" x14ac:dyDescent="0.3">
      <c r="A2745" t="s">
        <v>13258</v>
      </c>
      <c r="B2745">
        <v>6.1</v>
      </c>
    </row>
    <row r="2746" spans="1:2" x14ac:dyDescent="0.3">
      <c r="A2746" t="s">
        <v>13262</v>
      </c>
      <c r="B2746">
        <v>6</v>
      </c>
    </row>
    <row r="2747" spans="1:2" x14ac:dyDescent="0.3">
      <c r="A2747" t="s">
        <v>13267</v>
      </c>
      <c r="B2747">
        <v>5.0999999999999996</v>
      </c>
    </row>
    <row r="2748" spans="1:2" x14ac:dyDescent="0.3">
      <c r="A2748" t="s">
        <v>13271</v>
      </c>
      <c r="B2748">
        <v>4.5</v>
      </c>
    </row>
    <row r="2749" spans="1:2" x14ac:dyDescent="0.3">
      <c r="A2749" t="s">
        <v>13277</v>
      </c>
      <c r="B2749">
        <v>5.9</v>
      </c>
    </row>
    <row r="2750" spans="1:2" x14ac:dyDescent="0.3">
      <c r="A2750" t="s">
        <v>13283</v>
      </c>
      <c r="B2750">
        <v>6</v>
      </c>
    </row>
    <row r="2751" spans="1:2" x14ac:dyDescent="0.3">
      <c r="A2751" t="s">
        <v>13290</v>
      </c>
      <c r="B2751">
        <v>5.8</v>
      </c>
    </row>
    <row r="2752" spans="1:2" x14ac:dyDescent="0.3">
      <c r="A2752" t="s">
        <v>13294</v>
      </c>
      <c r="B2752">
        <v>6.1</v>
      </c>
    </row>
    <row r="2753" spans="1:2" x14ac:dyDescent="0.3">
      <c r="A2753" t="s">
        <v>13299</v>
      </c>
      <c r="B2753">
        <v>4.9000000000000004</v>
      </c>
    </row>
    <row r="2754" spans="1:2" x14ac:dyDescent="0.3">
      <c r="A2754" t="s">
        <v>13305</v>
      </c>
      <c r="B2754">
        <v>5.7</v>
      </c>
    </row>
    <row r="2755" spans="1:2" x14ac:dyDescent="0.3">
      <c r="A2755" t="s">
        <v>13312</v>
      </c>
      <c r="B2755">
        <v>7.1</v>
      </c>
    </row>
    <row r="2756" spans="1:2" x14ac:dyDescent="0.3">
      <c r="A2756" t="s">
        <v>13317</v>
      </c>
      <c r="B2756">
        <v>6.6</v>
      </c>
    </row>
    <row r="2757" spans="1:2" x14ac:dyDescent="0.3">
      <c r="A2757" t="s">
        <v>4218</v>
      </c>
      <c r="B2757">
        <v>8.1</v>
      </c>
    </row>
    <row r="2758" spans="1:2" x14ac:dyDescent="0.3">
      <c r="A2758" t="s">
        <v>13325</v>
      </c>
      <c r="B2758">
        <v>5.7</v>
      </c>
    </row>
    <row r="2759" spans="1:2" x14ac:dyDescent="0.3">
      <c r="A2759" t="s">
        <v>364</v>
      </c>
      <c r="B2759">
        <v>6.8</v>
      </c>
    </row>
    <row r="2760" spans="1:2" x14ac:dyDescent="0.3">
      <c r="A2760" t="s">
        <v>13332</v>
      </c>
      <c r="B2760">
        <v>7.5</v>
      </c>
    </row>
    <row r="2761" spans="1:2" x14ac:dyDescent="0.3">
      <c r="A2761" t="s">
        <v>13337</v>
      </c>
      <c r="B2761">
        <v>6.2</v>
      </c>
    </row>
    <row r="2762" spans="1:2" x14ac:dyDescent="0.3">
      <c r="A2762" t="s">
        <v>3694</v>
      </c>
      <c r="B2762">
        <v>8.3000000000000007</v>
      </c>
    </row>
    <row r="2763" spans="1:2" x14ac:dyDescent="0.3">
      <c r="A2763" t="s">
        <v>13347</v>
      </c>
      <c r="B2763">
        <v>7.4</v>
      </c>
    </row>
    <row r="2764" spans="1:2" x14ac:dyDescent="0.3">
      <c r="A2764" t="s">
        <v>5289</v>
      </c>
      <c r="B2764">
        <v>8</v>
      </c>
    </row>
    <row r="2765" spans="1:2" x14ac:dyDescent="0.3">
      <c r="A2765" t="s">
        <v>5175</v>
      </c>
      <c r="B2765">
        <v>6.9</v>
      </c>
    </row>
    <row r="2766" spans="1:2" x14ac:dyDescent="0.3">
      <c r="A2766" t="s">
        <v>3303</v>
      </c>
      <c r="B2766">
        <v>6.9</v>
      </c>
    </row>
    <row r="2767" spans="1:2" x14ac:dyDescent="0.3">
      <c r="A2767" t="s">
        <v>13366</v>
      </c>
      <c r="B2767">
        <v>9.5</v>
      </c>
    </row>
    <row r="2768" spans="1:2" x14ac:dyDescent="0.3">
      <c r="A2768" t="s">
        <v>13370</v>
      </c>
      <c r="B2768">
        <v>5.5</v>
      </c>
    </row>
    <row r="2769" spans="1:2" x14ac:dyDescent="0.3">
      <c r="A2769" t="s">
        <v>13375</v>
      </c>
      <c r="B2769">
        <v>5.7</v>
      </c>
    </row>
    <row r="2770" spans="1:2" x14ac:dyDescent="0.3">
      <c r="A2770" t="s">
        <v>760</v>
      </c>
      <c r="B2770">
        <v>7.2</v>
      </c>
    </row>
    <row r="2771" spans="1:2" x14ac:dyDescent="0.3">
      <c r="A2771" t="s">
        <v>703</v>
      </c>
      <c r="B2771">
        <v>6.9</v>
      </c>
    </row>
    <row r="2772" spans="1:2" x14ac:dyDescent="0.3">
      <c r="A2772" t="s">
        <v>5486</v>
      </c>
      <c r="B2772">
        <v>5.5</v>
      </c>
    </row>
    <row r="2773" spans="1:2" x14ac:dyDescent="0.3">
      <c r="A2773" t="s">
        <v>9921</v>
      </c>
      <c r="B2773">
        <v>5.9</v>
      </c>
    </row>
    <row r="2774" spans="1:2" x14ac:dyDescent="0.3">
      <c r="A2774" t="s">
        <v>5630</v>
      </c>
      <c r="B2774">
        <v>7.7</v>
      </c>
    </row>
    <row r="2775" spans="1:2" x14ac:dyDescent="0.3">
      <c r="A2775" t="s">
        <v>9748</v>
      </c>
      <c r="B2775">
        <v>5.2</v>
      </c>
    </row>
    <row r="2776" spans="1:2" x14ac:dyDescent="0.3">
      <c r="A2776" t="s">
        <v>8052</v>
      </c>
      <c r="B2776">
        <v>7.1</v>
      </c>
    </row>
    <row r="2777" spans="1:2" x14ac:dyDescent="0.3">
      <c r="B2777">
        <v>6.6</v>
      </c>
    </row>
    <row r="2778" spans="1:2" x14ac:dyDescent="0.3">
      <c r="A2778" t="s">
        <v>13404</v>
      </c>
      <c r="B2778">
        <v>5.5</v>
      </c>
    </row>
    <row r="2779" spans="1:2" x14ac:dyDescent="0.3">
      <c r="A2779" t="s">
        <v>5647</v>
      </c>
      <c r="B2779">
        <v>7.7</v>
      </c>
    </row>
    <row r="2780" spans="1:2" x14ac:dyDescent="0.3">
      <c r="A2780" t="s">
        <v>9516</v>
      </c>
      <c r="B2780">
        <v>5.4</v>
      </c>
    </row>
    <row r="2781" spans="1:2" x14ac:dyDescent="0.3">
      <c r="A2781" t="s">
        <v>13411</v>
      </c>
      <c r="B2781">
        <v>6.7</v>
      </c>
    </row>
    <row r="2782" spans="1:2" x14ac:dyDescent="0.3">
      <c r="A2782" t="s">
        <v>9834</v>
      </c>
      <c r="B2782">
        <v>5</v>
      </c>
    </row>
    <row r="2783" spans="1:2" x14ac:dyDescent="0.3">
      <c r="A2783" t="s">
        <v>4931</v>
      </c>
      <c r="B2783">
        <v>6.4</v>
      </c>
    </row>
    <row r="2784" spans="1:2" x14ac:dyDescent="0.3">
      <c r="A2784" t="s">
        <v>12993</v>
      </c>
      <c r="B2784">
        <v>6.6</v>
      </c>
    </row>
    <row r="2785" spans="1:2" x14ac:dyDescent="0.3">
      <c r="A2785" t="s">
        <v>2943</v>
      </c>
      <c r="B2785">
        <v>5.9</v>
      </c>
    </row>
    <row r="2786" spans="1:2" x14ac:dyDescent="0.3">
      <c r="A2786" t="s">
        <v>4554</v>
      </c>
      <c r="B2786">
        <v>5.7</v>
      </c>
    </row>
    <row r="2787" spans="1:2" x14ac:dyDescent="0.3">
      <c r="A2787" t="s">
        <v>6308</v>
      </c>
      <c r="B2787">
        <v>4.5</v>
      </c>
    </row>
    <row r="2788" spans="1:2" x14ac:dyDescent="0.3">
      <c r="A2788" t="s">
        <v>11916</v>
      </c>
      <c r="B2788">
        <v>3.7</v>
      </c>
    </row>
    <row r="2789" spans="1:2" x14ac:dyDescent="0.3">
      <c r="A2789" t="s">
        <v>11926</v>
      </c>
      <c r="B2789">
        <v>5</v>
      </c>
    </row>
    <row r="2790" spans="1:2" x14ac:dyDescent="0.3">
      <c r="A2790" t="s">
        <v>5702</v>
      </c>
      <c r="B2790">
        <v>4.5999999999999996</v>
      </c>
    </row>
    <row r="2791" spans="1:2" x14ac:dyDescent="0.3">
      <c r="A2791" t="s">
        <v>1394</v>
      </c>
      <c r="B2791">
        <v>6.5</v>
      </c>
    </row>
    <row r="2792" spans="1:2" x14ac:dyDescent="0.3">
      <c r="A2792" t="s">
        <v>13454</v>
      </c>
      <c r="B2792">
        <v>4.9000000000000004</v>
      </c>
    </row>
    <row r="2793" spans="1:2" x14ac:dyDescent="0.3">
      <c r="A2793" t="s">
        <v>13459</v>
      </c>
      <c r="B2793">
        <v>6</v>
      </c>
    </row>
    <row r="2794" spans="1:2" x14ac:dyDescent="0.3">
      <c r="A2794" t="s">
        <v>13463</v>
      </c>
      <c r="B2794">
        <v>6.9</v>
      </c>
    </row>
    <row r="2795" spans="1:2" x14ac:dyDescent="0.3">
      <c r="A2795" t="s">
        <v>13468</v>
      </c>
      <c r="B2795">
        <v>5.7</v>
      </c>
    </row>
    <row r="2796" spans="1:2" x14ac:dyDescent="0.3">
      <c r="A2796" t="s">
        <v>487</v>
      </c>
      <c r="B2796">
        <v>6.7</v>
      </c>
    </row>
    <row r="2797" spans="1:2" x14ac:dyDescent="0.3">
      <c r="A2797" t="s">
        <v>5076</v>
      </c>
      <c r="B2797">
        <v>6.9</v>
      </c>
    </row>
    <row r="2798" spans="1:2" x14ac:dyDescent="0.3">
      <c r="A2798" t="s">
        <v>7227</v>
      </c>
      <c r="B2798">
        <v>5.5</v>
      </c>
    </row>
    <row r="2799" spans="1:2" x14ac:dyDescent="0.3">
      <c r="A2799" t="s">
        <v>13483</v>
      </c>
      <c r="B2799">
        <v>4.4000000000000004</v>
      </c>
    </row>
    <row r="2800" spans="1:2" x14ac:dyDescent="0.3">
      <c r="A2800" t="s">
        <v>809</v>
      </c>
      <c r="B2800">
        <v>5.4</v>
      </c>
    </row>
    <row r="2801" spans="1:2" x14ac:dyDescent="0.3">
      <c r="A2801" t="s">
        <v>13489</v>
      </c>
      <c r="B2801">
        <v>7</v>
      </c>
    </row>
    <row r="2802" spans="1:2" x14ac:dyDescent="0.3">
      <c r="A2802" t="s">
        <v>2042</v>
      </c>
      <c r="B2802">
        <v>5.4</v>
      </c>
    </row>
    <row r="2803" spans="1:2" x14ac:dyDescent="0.3">
      <c r="A2803" t="s">
        <v>13498</v>
      </c>
      <c r="B2803">
        <v>5.4</v>
      </c>
    </row>
    <row r="2804" spans="1:2" x14ac:dyDescent="0.3">
      <c r="A2804" t="s">
        <v>13503</v>
      </c>
      <c r="B2804">
        <v>8</v>
      </c>
    </row>
    <row r="2805" spans="1:2" x14ac:dyDescent="0.3">
      <c r="A2805" t="s">
        <v>13509</v>
      </c>
      <c r="B2805">
        <v>7.6</v>
      </c>
    </row>
    <row r="2806" spans="1:2" x14ac:dyDescent="0.3">
      <c r="A2806" t="s">
        <v>13514</v>
      </c>
      <c r="B2806">
        <v>5.9</v>
      </c>
    </row>
    <row r="2807" spans="1:2" x14ac:dyDescent="0.3">
      <c r="A2807" t="s">
        <v>1016</v>
      </c>
      <c r="B2807">
        <v>6.6</v>
      </c>
    </row>
    <row r="2808" spans="1:2" x14ac:dyDescent="0.3">
      <c r="A2808" t="s">
        <v>1198</v>
      </c>
      <c r="B2808">
        <v>6.7</v>
      </c>
    </row>
    <row r="2809" spans="1:2" x14ac:dyDescent="0.3">
      <c r="A2809" t="s">
        <v>13527</v>
      </c>
      <c r="B2809">
        <v>3.9</v>
      </c>
    </row>
    <row r="2810" spans="1:2" x14ac:dyDescent="0.3">
      <c r="A2810" t="s">
        <v>12560</v>
      </c>
      <c r="B2810">
        <v>5.7</v>
      </c>
    </row>
    <row r="2811" spans="1:2" x14ac:dyDescent="0.3">
      <c r="A2811" t="s">
        <v>12967</v>
      </c>
      <c r="B2811">
        <v>6.7</v>
      </c>
    </row>
    <row r="2812" spans="1:2" x14ac:dyDescent="0.3">
      <c r="A2812" t="s">
        <v>13542</v>
      </c>
      <c r="B2812">
        <v>6.5</v>
      </c>
    </row>
    <row r="2813" spans="1:2" x14ac:dyDescent="0.3">
      <c r="A2813" t="s">
        <v>11327</v>
      </c>
      <c r="B2813">
        <v>6.8</v>
      </c>
    </row>
    <row r="2814" spans="1:2" x14ac:dyDescent="0.3">
      <c r="A2814" t="s">
        <v>13553</v>
      </c>
      <c r="B2814">
        <v>6.3</v>
      </c>
    </row>
    <row r="2815" spans="1:2" x14ac:dyDescent="0.3">
      <c r="A2815" t="s">
        <v>5428</v>
      </c>
      <c r="B2815">
        <v>7.3</v>
      </c>
    </row>
    <row r="2816" spans="1:2" x14ac:dyDescent="0.3">
      <c r="A2816" t="s">
        <v>13564</v>
      </c>
      <c r="B2816">
        <v>6.9</v>
      </c>
    </row>
    <row r="2817" spans="1:2" x14ac:dyDescent="0.3">
      <c r="A2817" t="s">
        <v>2392</v>
      </c>
      <c r="B2817">
        <v>7</v>
      </c>
    </row>
    <row r="2818" spans="1:2" x14ac:dyDescent="0.3">
      <c r="A2818" t="s">
        <v>13573</v>
      </c>
      <c r="B2818">
        <v>6.5</v>
      </c>
    </row>
    <row r="2819" spans="1:2" x14ac:dyDescent="0.3">
      <c r="A2819" t="s">
        <v>13578</v>
      </c>
      <c r="B2819">
        <v>3.6</v>
      </c>
    </row>
    <row r="2820" spans="1:2" x14ac:dyDescent="0.3">
      <c r="A2820" t="s">
        <v>3891</v>
      </c>
      <c r="B2820">
        <v>7.7</v>
      </c>
    </row>
    <row r="2821" spans="1:2" x14ac:dyDescent="0.3">
      <c r="A2821" t="s">
        <v>1064</v>
      </c>
      <c r="B2821">
        <v>7.7</v>
      </c>
    </row>
    <row r="2822" spans="1:2" x14ac:dyDescent="0.3">
      <c r="A2822" t="s">
        <v>876</v>
      </c>
      <c r="B2822">
        <v>5.9</v>
      </c>
    </row>
    <row r="2823" spans="1:2" x14ac:dyDescent="0.3">
      <c r="A2823" t="s">
        <v>11131</v>
      </c>
      <c r="B2823">
        <v>6.8</v>
      </c>
    </row>
    <row r="2824" spans="1:2" x14ac:dyDescent="0.3">
      <c r="A2824" t="s">
        <v>11375</v>
      </c>
      <c r="B2824">
        <v>7.4</v>
      </c>
    </row>
    <row r="2825" spans="1:2" x14ac:dyDescent="0.3">
      <c r="A2825" t="s">
        <v>7181</v>
      </c>
      <c r="B2825">
        <v>5.0999999999999996</v>
      </c>
    </row>
    <row r="2826" spans="1:2" x14ac:dyDescent="0.3">
      <c r="B2826">
        <v>9.1</v>
      </c>
    </row>
    <row r="2827" spans="1:2" x14ac:dyDescent="0.3">
      <c r="A2827" t="s">
        <v>9128</v>
      </c>
      <c r="B2827">
        <v>7.4</v>
      </c>
    </row>
    <row r="2828" spans="1:2" x14ac:dyDescent="0.3">
      <c r="A2828" t="s">
        <v>13113</v>
      </c>
      <c r="B2828">
        <v>7.2</v>
      </c>
    </row>
    <row r="2829" spans="1:2" x14ac:dyDescent="0.3">
      <c r="A2829" t="s">
        <v>12120</v>
      </c>
      <c r="B2829">
        <v>6</v>
      </c>
    </row>
    <row r="2830" spans="1:2" x14ac:dyDescent="0.3">
      <c r="B2830">
        <v>7.4</v>
      </c>
    </row>
    <row r="2831" spans="1:2" x14ac:dyDescent="0.3">
      <c r="A2831" t="s">
        <v>2952</v>
      </c>
      <c r="B2831">
        <v>8.3000000000000007</v>
      </c>
    </row>
    <row r="2832" spans="1:2" x14ac:dyDescent="0.3">
      <c r="A2832" t="s">
        <v>3563</v>
      </c>
      <c r="B2832">
        <v>8.1</v>
      </c>
    </row>
    <row r="2833" spans="1:2" x14ac:dyDescent="0.3">
      <c r="A2833" t="s">
        <v>11357</v>
      </c>
      <c r="B2833">
        <v>6.3</v>
      </c>
    </row>
    <row r="2834" spans="1:2" x14ac:dyDescent="0.3">
      <c r="A2834" t="s">
        <v>3122</v>
      </c>
      <c r="B2834">
        <v>7.3</v>
      </c>
    </row>
    <row r="2835" spans="1:2" x14ac:dyDescent="0.3">
      <c r="A2835" t="s">
        <v>7997</v>
      </c>
      <c r="B2835">
        <v>3.6</v>
      </c>
    </row>
    <row r="2836" spans="1:2" x14ac:dyDescent="0.3">
      <c r="A2836" t="s">
        <v>1071</v>
      </c>
      <c r="B2836">
        <v>1.6</v>
      </c>
    </row>
    <row r="2837" spans="1:2" x14ac:dyDescent="0.3">
      <c r="A2837" t="s">
        <v>1204</v>
      </c>
      <c r="B2837">
        <v>8</v>
      </c>
    </row>
    <row r="2838" spans="1:2" x14ac:dyDescent="0.3">
      <c r="A2838" t="s">
        <v>1399</v>
      </c>
      <c r="B2838">
        <v>6.2</v>
      </c>
    </row>
    <row r="2839" spans="1:2" x14ac:dyDescent="0.3">
      <c r="A2839" t="s">
        <v>4850</v>
      </c>
      <c r="B2839">
        <v>9</v>
      </c>
    </row>
    <row r="2840" spans="1:2" x14ac:dyDescent="0.3">
      <c r="A2840" t="s">
        <v>5769</v>
      </c>
      <c r="B2840">
        <v>6.1</v>
      </c>
    </row>
    <row r="2841" spans="1:2" x14ac:dyDescent="0.3">
      <c r="A2841" t="s">
        <v>2066</v>
      </c>
      <c r="B2841">
        <v>5.7</v>
      </c>
    </row>
    <row r="2842" spans="1:2" x14ac:dyDescent="0.3">
      <c r="A2842" t="s">
        <v>9878</v>
      </c>
      <c r="B2842">
        <v>6.8</v>
      </c>
    </row>
    <row r="2843" spans="1:2" x14ac:dyDescent="0.3">
      <c r="A2843" t="s">
        <v>13672</v>
      </c>
      <c r="B2843">
        <v>5.5</v>
      </c>
    </row>
    <row r="2844" spans="1:2" x14ac:dyDescent="0.3">
      <c r="A2844" t="s">
        <v>13676</v>
      </c>
      <c r="B2844">
        <v>6.8</v>
      </c>
    </row>
    <row r="2845" spans="1:2" x14ac:dyDescent="0.3">
      <c r="A2845" t="s">
        <v>13681</v>
      </c>
      <c r="B2845">
        <v>7.3</v>
      </c>
    </row>
    <row r="2846" spans="1:2" x14ac:dyDescent="0.3">
      <c r="A2846" t="s">
        <v>7181</v>
      </c>
      <c r="B2846">
        <v>6.1</v>
      </c>
    </row>
    <row r="2847" spans="1:2" x14ac:dyDescent="0.3">
      <c r="A2847" t="s">
        <v>7439</v>
      </c>
      <c r="B2847">
        <v>7.2</v>
      </c>
    </row>
    <row r="2848" spans="1:2" x14ac:dyDescent="0.3">
      <c r="A2848" t="s">
        <v>13692</v>
      </c>
      <c r="B2848">
        <v>5.9</v>
      </c>
    </row>
    <row r="2849" spans="1:2" x14ac:dyDescent="0.3">
      <c r="A2849" t="s">
        <v>13697</v>
      </c>
      <c r="B2849">
        <v>6.1</v>
      </c>
    </row>
    <row r="2850" spans="1:2" x14ac:dyDescent="0.3">
      <c r="A2850" t="s">
        <v>5128</v>
      </c>
      <c r="B2850">
        <v>6.8</v>
      </c>
    </row>
    <row r="2851" spans="1:2" x14ac:dyDescent="0.3">
      <c r="A2851" t="s">
        <v>13705</v>
      </c>
      <c r="B2851">
        <v>7.7</v>
      </c>
    </row>
    <row r="2852" spans="1:2" x14ac:dyDescent="0.3">
      <c r="A2852" t="s">
        <v>11127</v>
      </c>
      <c r="B2852">
        <v>4.9000000000000004</v>
      </c>
    </row>
    <row r="2853" spans="1:2" x14ac:dyDescent="0.3">
      <c r="A2853" t="s">
        <v>13712</v>
      </c>
      <c r="B2853">
        <v>6.1</v>
      </c>
    </row>
    <row r="2854" spans="1:2" x14ac:dyDescent="0.3">
      <c r="A2854" t="s">
        <v>11263</v>
      </c>
      <c r="B2854">
        <v>2.5</v>
      </c>
    </row>
    <row r="2855" spans="1:2" x14ac:dyDescent="0.3">
      <c r="A2855" t="s">
        <v>13720</v>
      </c>
      <c r="B2855">
        <v>6.1</v>
      </c>
    </row>
    <row r="2856" spans="1:2" x14ac:dyDescent="0.3">
      <c r="A2856" t="s">
        <v>13725</v>
      </c>
      <c r="B2856">
        <v>5.9</v>
      </c>
    </row>
    <row r="2857" spans="1:2" x14ac:dyDescent="0.3">
      <c r="A2857" t="s">
        <v>13730</v>
      </c>
      <c r="B2857">
        <v>5.7</v>
      </c>
    </row>
    <row r="2858" spans="1:2" x14ac:dyDescent="0.3">
      <c r="A2858" t="s">
        <v>13736</v>
      </c>
      <c r="B2858">
        <v>5.6</v>
      </c>
    </row>
    <row r="2859" spans="1:2" x14ac:dyDescent="0.3">
      <c r="A2859" t="s">
        <v>3259</v>
      </c>
      <c r="B2859">
        <v>7.2</v>
      </c>
    </row>
    <row r="2860" spans="1:2" x14ac:dyDescent="0.3">
      <c r="A2860" t="s">
        <v>13745</v>
      </c>
      <c r="B2860">
        <v>7.7</v>
      </c>
    </row>
    <row r="2861" spans="1:2" x14ac:dyDescent="0.3">
      <c r="A2861" t="s">
        <v>1800</v>
      </c>
      <c r="B2861">
        <v>7.8</v>
      </c>
    </row>
    <row r="2862" spans="1:2" x14ac:dyDescent="0.3">
      <c r="A2862" t="s">
        <v>13756</v>
      </c>
      <c r="B2862">
        <v>6.1</v>
      </c>
    </row>
    <row r="2863" spans="1:2" x14ac:dyDescent="0.3">
      <c r="A2863" t="s">
        <v>1495</v>
      </c>
      <c r="B2863">
        <v>5.8</v>
      </c>
    </row>
    <row r="2864" spans="1:2" x14ac:dyDescent="0.3">
      <c r="A2864" t="s">
        <v>5408</v>
      </c>
      <c r="B2864">
        <v>6.5</v>
      </c>
    </row>
    <row r="2865" spans="1:2" x14ac:dyDescent="0.3">
      <c r="A2865" t="s">
        <v>3694</v>
      </c>
      <c r="B2865">
        <v>7.9</v>
      </c>
    </row>
    <row r="2866" spans="1:2" x14ac:dyDescent="0.3">
      <c r="A2866" t="s">
        <v>13777</v>
      </c>
      <c r="B2866">
        <v>6.3</v>
      </c>
    </row>
    <row r="2867" spans="1:2" x14ac:dyDescent="0.3">
      <c r="A2867" t="s">
        <v>13781</v>
      </c>
      <c r="B2867">
        <v>3.8</v>
      </c>
    </row>
    <row r="2868" spans="1:2" x14ac:dyDescent="0.3">
      <c r="A2868" t="s">
        <v>13785</v>
      </c>
      <c r="B2868">
        <v>8.3000000000000007</v>
      </c>
    </row>
    <row r="2869" spans="1:2" x14ac:dyDescent="0.3">
      <c r="A2869" t="s">
        <v>6768</v>
      </c>
      <c r="B2869">
        <v>6.4</v>
      </c>
    </row>
    <row r="2870" spans="1:2" x14ac:dyDescent="0.3">
      <c r="A2870" t="s">
        <v>13792</v>
      </c>
      <c r="B2870">
        <v>6.7</v>
      </c>
    </row>
    <row r="2871" spans="1:2" x14ac:dyDescent="0.3">
      <c r="A2871" t="s">
        <v>10959</v>
      </c>
      <c r="B2871">
        <v>6.1</v>
      </c>
    </row>
    <row r="2872" spans="1:2" x14ac:dyDescent="0.3">
      <c r="A2872" t="s">
        <v>8666</v>
      </c>
      <c r="B2872">
        <v>8.1</v>
      </c>
    </row>
    <row r="2873" spans="1:2" x14ac:dyDescent="0.3">
      <c r="A2873" t="s">
        <v>13803</v>
      </c>
      <c r="B2873">
        <v>6</v>
      </c>
    </row>
    <row r="2874" spans="1:2" x14ac:dyDescent="0.3">
      <c r="A2874" t="s">
        <v>13807</v>
      </c>
      <c r="B2874">
        <v>5.8</v>
      </c>
    </row>
    <row r="2875" spans="1:2" x14ac:dyDescent="0.3">
      <c r="A2875" t="s">
        <v>13811</v>
      </c>
      <c r="B2875">
        <v>5.6</v>
      </c>
    </row>
    <row r="2876" spans="1:2" x14ac:dyDescent="0.3">
      <c r="A2876" t="s">
        <v>13816</v>
      </c>
      <c r="B2876">
        <v>6.1</v>
      </c>
    </row>
    <row r="2877" spans="1:2" x14ac:dyDescent="0.3">
      <c r="A2877" t="s">
        <v>10752</v>
      </c>
      <c r="B2877">
        <v>5.9</v>
      </c>
    </row>
    <row r="2878" spans="1:2" x14ac:dyDescent="0.3">
      <c r="A2878" t="s">
        <v>13826</v>
      </c>
      <c r="B2878">
        <v>7.3</v>
      </c>
    </row>
    <row r="2879" spans="1:2" x14ac:dyDescent="0.3">
      <c r="A2879" t="s">
        <v>4351</v>
      </c>
      <c r="B2879">
        <v>6.8</v>
      </c>
    </row>
    <row r="2880" spans="1:2" x14ac:dyDescent="0.3">
      <c r="A2880" t="s">
        <v>1744</v>
      </c>
      <c r="B2880">
        <v>5.7</v>
      </c>
    </row>
    <row r="2881" spans="1:2" x14ac:dyDescent="0.3">
      <c r="A2881" t="s">
        <v>13839</v>
      </c>
      <c r="B2881">
        <v>7.3</v>
      </c>
    </row>
    <row r="2882" spans="1:2" x14ac:dyDescent="0.3">
      <c r="A2882" t="s">
        <v>8638</v>
      </c>
      <c r="B2882">
        <v>6.3</v>
      </c>
    </row>
    <row r="2883" spans="1:2" x14ac:dyDescent="0.3">
      <c r="A2883" t="s">
        <v>13850</v>
      </c>
      <c r="B2883">
        <v>5.9</v>
      </c>
    </row>
    <row r="2884" spans="1:2" x14ac:dyDescent="0.3">
      <c r="A2884" t="s">
        <v>5423</v>
      </c>
      <c r="B2884">
        <v>7.1</v>
      </c>
    </row>
    <row r="2885" spans="1:2" x14ac:dyDescent="0.3">
      <c r="A2885" t="s">
        <v>10145</v>
      </c>
      <c r="B2885">
        <v>7.1</v>
      </c>
    </row>
    <row r="2886" spans="1:2" x14ac:dyDescent="0.3">
      <c r="A2886" t="s">
        <v>13857</v>
      </c>
      <c r="B2886">
        <v>8</v>
      </c>
    </row>
    <row r="2887" spans="1:2" x14ac:dyDescent="0.3">
      <c r="A2887" t="s">
        <v>13862</v>
      </c>
      <c r="B2887">
        <v>5.0999999999999996</v>
      </c>
    </row>
    <row r="2888" spans="1:2" x14ac:dyDescent="0.3">
      <c r="A2888" t="s">
        <v>10161</v>
      </c>
      <c r="B2888">
        <v>7.1</v>
      </c>
    </row>
    <row r="2889" spans="1:2" x14ac:dyDescent="0.3">
      <c r="A2889" t="s">
        <v>9430</v>
      </c>
      <c r="B2889">
        <v>6.5</v>
      </c>
    </row>
    <row r="2890" spans="1:2" x14ac:dyDescent="0.3">
      <c r="A2890" t="s">
        <v>4531</v>
      </c>
      <c r="B2890">
        <v>4.5</v>
      </c>
    </row>
    <row r="2891" spans="1:2" x14ac:dyDescent="0.3">
      <c r="A2891" t="s">
        <v>12455</v>
      </c>
      <c r="B2891">
        <v>6.6</v>
      </c>
    </row>
    <row r="2892" spans="1:2" x14ac:dyDescent="0.3">
      <c r="A2892" t="s">
        <v>565</v>
      </c>
      <c r="B2892">
        <v>4.3</v>
      </c>
    </row>
    <row r="2893" spans="1:2" x14ac:dyDescent="0.3">
      <c r="A2893" t="s">
        <v>13181</v>
      </c>
      <c r="B2893">
        <v>6.7</v>
      </c>
    </row>
    <row r="2894" spans="1:2" x14ac:dyDescent="0.3">
      <c r="A2894" t="s">
        <v>13893</v>
      </c>
      <c r="B2894">
        <v>6.8</v>
      </c>
    </row>
    <row r="2895" spans="1:2" x14ac:dyDescent="0.3">
      <c r="A2895" t="s">
        <v>13898</v>
      </c>
      <c r="B2895">
        <v>5.4</v>
      </c>
    </row>
    <row r="2896" spans="1:2" x14ac:dyDescent="0.3">
      <c r="A2896" t="s">
        <v>3739</v>
      </c>
      <c r="B2896">
        <v>6.6</v>
      </c>
    </row>
    <row r="2897" spans="1:2" x14ac:dyDescent="0.3">
      <c r="A2897" t="s">
        <v>2396</v>
      </c>
      <c r="B2897">
        <v>7.4</v>
      </c>
    </row>
    <row r="2898" spans="1:2" x14ac:dyDescent="0.3">
      <c r="A2898" t="s">
        <v>1727</v>
      </c>
      <c r="B2898">
        <v>7.3</v>
      </c>
    </row>
    <row r="2899" spans="1:2" x14ac:dyDescent="0.3">
      <c r="A2899" t="s">
        <v>9392</v>
      </c>
      <c r="B2899">
        <v>6.9</v>
      </c>
    </row>
    <row r="2900" spans="1:2" x14ac:dyDescent="0.3">
      <c r="A2900" t="s">
        <v>1739</v>
      </c>
      <c r="B2900">
        <v>8</v>
      </c>
    </row>
    <row r="2901" spans="1:2" x14ac:dyDescent="0.3">
      <c r="A2901" t="s">
        <v>13928</v>
      </c>
      <c r="B2901">
        <v>6.4</v>
      </c>
    </row>
    <row r="2902" spans="1:2" x14ac:dyDescent="0.3">
      <c r="A2902" t="s">
        <v>13030</v>
      </c>
      <c r="B2902">
        <v>7.8</v>
      </c>
    </row>
    <row r="2903" spans="1:2" x14ac:dyDescent="0.3">
      <c r="A2903" t="s">
        <v>9430</v>
      </c>
      <c r="B2903">
        <v>6.1</v>
      </c>
    </row>
    <row r="2904" spans="1:2" x14ac:dyDescent="0.3">
      <c r="A2904" t="s">
        <v>13940</v>
      </c>
      <c r="B2904">
        <v>6.1</v>
      </c>
    </row>
    <row r="2905" spans="1:2" x14ac:dyDescent="0.3">
      <c r="A2905" t="s">
        <v>13944</v>
      </c>
      <c r="B2905">
        <v>5.0999999999999996</v>
      </c>
    </row>
    <row r="2906" spans="1:2" x14ac:dyDescent="0.3">
      <c r="A2906" t="s">
        <v>13950</v>
      </c>
      <c r="B2906">
        <v>7.8</v>
      </c>
    </row>
    <row r="2907" spans="1:2" x14ac:dyDescent="0.3">
      <c r="A2907" t="s">
        <v>3585</v>
      </c>
      <c r="B2907">
        <v>7.4</v>
      </c>
    </row>
    <row r="2908" spans="1:2" x14ac:dyDescent="0.3">
      <c r="A2908" t="s">
        <v>13959</v>
      </c>
      <c r="B2908">
        <v>7.8</v>
      </c>
    </row>
    <row r="2909" spans="1:2" x14ac:dyDescent="0.3">
      <c r="A2909" t="s">
        <v>13347</v>
      </c>
      <c r="B2909">
        <v>8</v>
      </c>
    </row>
    <row r="2910" spans="1:2" x14ac:dyDescent="0.3">
      <c r="A2910" t="s">
        <v>12743</v>
      </c>
      <c r="B2910">
        <v>6.7</v>
      </c>
    </row>
    <row r="2911" spans="1:2" x14ac:dyDescent="0.3">
      <c r="A2911" t="s">
        <v>13974</v>
      </c>
      <c r="B2911">
        <v>6.6</v>
      </c>
    </row>
    <row r="2912" spans="1:2" x14ac:dyDescent="0.3">
      <c r="A2912" t="s">
        <v>13025</v>
      </c>
      <c r="B2912">
        <v>6.4</v>
      </c>
    </row>
    <row r="2913" spans="1:2" x14ac:dyDescent="0.3">
      <c r="A2913" t="s">
        <v>13982</v>
      </c>
      <c r="B2913">
        <v>6.7</v>
      </c>
    </row>
    <row r="2914" spans="1:2" x14ac:dyDescent="0.3">
      <c r="A2914" t="s">
        <v>13986</v>
      </c>
      <c r="B2914">
        <v>6.2</v>
      </c>
    </row>
    <row r="2915" spans="1:2" x14ac:dyDescent="0.3">
      <c r="A2915" t="s">
        <v>3154</v>
      </c>
      <c r="B2915">
        <v>7.3</v>
      </c>
    </row>
    <row r="2916" spans="1:2" x14ac:dyDescent="0.3">
      <c r="A2916" t="s">
        <v>13996</v>
      </c>
      <c r="B2916">
        <v>8.1</v>
      </c>
    </row>
    <row r="2917" spans="1:2" x14ac:dyDescent="0.3">
      <c r="A2917" t="s">
        <v>14002</v>
      </c>
      <c r="B2917">
        <v>7</v>
      </c>
    </row>
    <row r="2918" spans="1:2" x14ac:dyDescent="0.3">
      <c r="A2918" t="s">
        <v>4733</v>
      </c>
      <c r="B2918">
        <v>8</v>
      </c>
    </row>
    <row r="2919" spans="1:2" x14ac:dyDescent="0.3">
      <c r="A2919" t="s">
        <v>389</v>
      </c>
      <c r="B2919">
        <v>8</v>
      </c>
    </row>
    <row r="2920" spans="1:2" x14ac:dyDescent="0.3">
      <c r="A2920" t="s">
        <v>1744</v>
      </c>
      <c r="B2920">
        <v>7</v>
      </c>
    </row>
    <row r="2921" spans="1:2" x14ac:dyDescent="0.3">
      <c r="A2921" t="s">
        <v>14017</v>
      </c>
      <c r="B2921">
        <v>7.9</v>
      </c>
    </row>
    <row r="2922" spans="1:2" x14ac:dyDescent="0.3">
      <c r="A2922" t="s">
        <v>7443</v>
      </c>
      <c r="B2922">
        <v>5.9</v>
      </c>
    </row>
    <row r="2923" spans="1:2" x14ac:dyDescent="0.3">
      <c r="A2923" t="s">
        <v>1351</v>
      </c>
      <c r="B2923">
        <v>6.6</v>
      </c>
    </row>
    <row r="2924" spans="1:2" x14ac:dyDescent="0.3">
      <c r="A2924" t="s">
        <v>1351</v>
      </c>
      <c r="B2924">
        <v>6.3</v>
      </c>
    </row>
    <row r="2925" spans="1:2" x14ac:dyDescent="0.3">
      <c r="A2925" t="s">
        <v>9085</v>
      </c>
      <c r="B2925">
        <v>7.7</v>
      </c>
    </row>
    <row r="2926" spans="1:2" x14ac:dyDescent="0.3">
      <c r="A2926" t="s">
        <v>514</v>
      </c>
      <c r="B2926">
        <v>6.9</v>
      </c>
    </row>
    <row r="2927" spans="1:2" x14ac:dyDescent="0.3">
      <c r="A2927" t="s">
        <v>14040</v>
      </c>
      <c r="B2927">
        <v>7.1</v>
      </c>
    </row>
    <row r="2928" spans="1:2" x14ac:dyDescent="0.3">
      <c r="A2928" t="s">
        <v>1096</v>
      </c>
      <c r="B2928">
        <v>7.4</v>
      </c>
    </row>
    <row r="2929" spans="1:2" x14ac:dyDescent="0.3">
      <c r="A2929" t="s">
        <v>14048</v>
      </c>
      <c r="B2929">
        <v>6.5</v>
      </c>
    </row>
    <row r="2930" spans="1:2" x14ac:dyDescent="0.3">
      <c r="A2930" t="s">
        <v>6244</v>
      </c>
      <c r="B2930">
        <v>6.5</v>
      </c>
    </row>
    <row r="2931" spans="1:2" x14ac:dyDescent="0.3">
      <c r="A2931" t="s">
        <v>14061</v>
      </c>
      <c r="B2931">
        <v>6.8</v>
      </c>
    </row>
    <row r="2932" spans="1:2" x14ac:dyDescent="0.3">
      <c r="A2932" t="s">
        <v>1764</v>
      </c>
      <c r="B2932">
        <v>7.5</v>
      </c>
    </row>
    <row r="2933" spans="1:2" x14ac:dyDescent="0.3">
      <c r="A2933" t="s">
        <v>5230</v>
      </c>
      <c r="B2933">
        <v>6.6</v>
      </c>
    </row>
    <row r="2934" spans="1:2" x14ac:dyDescent="0.3">
      <c r="A2934" t="s">
        <v>1500</v>
      </c>
      <c r="B2934">
        <v>7.1</v>
      </c>
    </row>
    <row r="2935" spans="1:2" x14ac:dyDescent="0.3">
      <c r="A2935" t="s">
        <v>6126</v>
      </c>
      <c r="B2935">
        <v>6.6</v>
      </c>
    </row>
    <row r="2936" spans="1:2" x14ac:dyDescent="0.3">
      <c r="A2936" t="s">
        <v>2791</v>
      </c>
      <c r="B2936">
        <v>7</v>
      </c>
    </row>
    <row r="2937" spans="1:2" x14ac:dyDescent="0.3">
      <c r="A2937" t="s">
        <v>14086</v>
      </c>
      <c r="B2937">
        <v>3.3</v>
      </c>
    </row>
    <row r="2938" spans="1:2" x14ac:dyDescent="0.3">
      <c r="A2938" t="s">
        <v>14093</v>
      </c>
      <c r="B2938">
        <v>6.7</v>
      </c>
    </row>
    <row r="2939" spans="1:2" x14ac:dyDescent="0.3">
      <c r="A2939" t="s">
        <v>14099</v>
      </c>
      <c r="B2939">
        <v>8</v>
      </c>
    </row>
    <row r="2940" spans="1:2" x14ac:dyDescent="0.3">
      <c r="A2940" t="s">
        <v>13173</v>
      </c>
      <c r="B2940">
        <v>6.8</v>
      </c>
    </row>
    <row r="2941" spans="1:2" x14ac:dyDescent="0.3">
      <c r="A2941" t="s">
        <v>14108</v>
      </c>
      <c r="B2941">
        <v>6</v>
      </c>
    </row>
    <row r="2942" spans="1:2" x14ac:dyDescent="0.3">
      <c r="A2942" t="s">
        <v>14112</v>
      </c>
      <c r="B2942">
        <v>5.4</v>
      </c>
    </row>
    <row r="2943" spans="1:2" x14ac:dyDescent="0.3">
      <c r="A2943" t="s">
        <v>14116</v>
      </c>
      <c r="B2943">
        <v>4.3</v>
      </c>
    </row>
    <row r="2944" spans="1:2" x14ac:dyDescent="0.3">
      <c r="A2944" t="s">
        <v>4597</v>
      </c>
      <c r="B2944">
        <v>6.2</v>
      </c>
    </row>
    <row r="2945" spans="1:2" x14ac:dyDescent="0.3">
      <c r="A2945" t="s">
        <v>14123</v>
      </c>
      <c r="B2945">
        <v>7.7</v>
      </c>
    </row>
    <row r="2946" spans="1:2" x14ac:dyDescent="0.3">
      <c r="A2946" t="s">
        <v>313</v>
      </c>
      <c r="B2946">
        <v>8</v>
      </c>
    </row>
    <row r="2947" spans="1:2" x14ac:dyDescent="0.3">
      <c r="A2947" t="s">
        <v>5882</v>
      </c>
      <c r="B2947">
        <v>7.4</v>
      </c>
    </row>
    <row r="2948" spans="1:2" x14ac:dyDescent="0.3">
      <c r="A2948" t="s">
        <v>14132</v>
      </c>
      <c r="B2948">
        <v>5.9</v>
      </c>
    </row>
    <row r="2949" spans="1:2" x14ac:dyDescent="0.3">
      <c r="A2949" t="s">
        <v>14139</v>
      </c>
      <c r="B2949">
        <v>7.8</v>
      </c>
    </row>
    <row r="2950" spans="1:2" x14ac:dyDescent="0.3">
      <c r="A2950" t="s">
        <v>4423</v>
      </c>
      <c r="B2950">
        <v>7.4</v>
      </c>
    </row>
    <row r="2951" spans="1:2" x14ac:dyDescent="0.3">
      <c r="A2951" t="s">
        <v>7227</v>
      </c>
      <c r="B2951">
        <v>6.5</v>
      </c>
    </row>
    <row r="2952" spans="1:2" x14ac:dyDescent="0.3">
      <c r="A2952" t="s">
        <v>4712</v>
      </c>
      <c r="B2952">
        <v>5.4</v>
      </c>
    </row>
    <row r="2953" spans="1:2" x14ac:dyDescent="0.3">
      <c r="A2953" t="s">
        <v>4401</v>
      </c>
      <c r="B2953">
        <v>7</v>
      </c>
    </row>
    <row r="2954" spans="1:2" x14ac:dyDescent="0.3">
      <c r="B2954">
        <v>8.6</v>
      </c>
    </row>
    <row r="2955" spans="1:2" x14ac:dyDescent="0.3">
      <c r="A2955" t="s">
        <v>5647</v>
      </c>
      <c r="B2955">
        <v>7.6</v>
      </c>
    </row>
    <row r="2956" spans="1:2" x14ac:dyDescent="0.3">
      <c r="A2956" t="s">
        <v>11065</v>
      </c>
      <c r="B2956">
        <v>6.9</v>
      </c>
    </row>
    <row r="2957" spans="1:2" x14ac:dyDescent="0.3">
      <c r="A2957" t="s">
        <v>14099</v>
      </c>
      <c r="B2957">
        <v>7</v>
      </c>
    </row>
    <row r="2958" spans="1:2" x14ac:dyDescent="0.3">
      <c r="A2958" t="s">
        <v>12904</v>
      </c>
      <c r="B2958">
        <v>5.3</v>
      </c>
    </row>
    <row r="2959" spans="1:2" x14ac:dyDescent="0.3">
      <c r="A2959" t="s">
        <v>14184</v>
      </c>
      <c r="B2959">
        <v>6.4</v>
      </c>
    </row>
    <row r="2960" spans="1:2" x14ac:dyDescent="0.3">
      <c r="A2960" t="s">
        <v>14189</v>
      </c>
      <c r="B2960">
        <v>4.5</v>
      </c>
    </row>
    <row r="2961" spans="1:2" x14ac:dyDescent="0.3">
      <c r="A2961" t="s">
        <v>8191</v>
      </c>
      <c r="B2961">
        <v>7.8</v>
      </c>
    </row>
    <row r="2962" spans="1:2" x14ac:dyDescent="0.3">
      <c r="A2962" t="s">
        <v>14196</v>
      </c>
      <c r="B2962">
        <v>6.7</v>
      </c>
    </row>
    <row r="2963" spans="1:2" x14ac:dyDescent="0.3">
      <c r="A2963" t="s">
        <v>3917</v>
      </c>
      <c r="B2963">
        <v>5.3</v>
      </c>
    </row>
    <row r="2964" spans="1:2" x14ac:dyDescent="0.3">
      <c r="A2964" t="s">
        <v>8186</v>
      </c>
      <c r="B2964">
        <v>6.3</v>
      </c>
    </row>
    <row r="2965" spans="1:2" x14ac:dyDescent="0.3">
      <c r="A2965" t="s">
        <v>4531</v>
      </c>
      <c r="B2965">
        <v>7</v>
      </c>
    </row>
    <row r="2966" spans="1:2" x14ac:dyDescent="0.3">
      <c r="A2966" t="s">
        <v>14210</v>
      </c>
      <c r="B2966">
        <v>5.3</v>
      </c>
    </row>
    <row r="2967" spans="1:2" x14ac:dyDescent="0.3">
      <c r="A2967" t="s">
        <v>5462</v>
      </c>
      <c r="B2967">
        <v>6.6</v>
      </c>
    </row>
    <row r="2968" spans="1:2" x14ac:dyDescent="0.3">
      <c r="A2968" t="s">
        <v>9104</v>
      </c>
      <c r="B2968">
        <v>5.8</v>
      </c>
    </row>
    <row r="2969" spans="1:2" x14ac:dyDescent="0.3">
      <c r="A2969" t="s">
        <v>2728</v>
      </c>
      <c r="B2969">
        <v>6.7</v>
      </c>
    </row>
    <row r="2970" spans="1:2" x14ac:dyDescent="0.3">
      <c r="A2970" t="s">
        <v>9333</v>
      </c>
      <c r="B2970">
        <v>6.6</v>
      </c>
    </row>
    <row r="2971" spans="1:2" x14ac:dyDescent="0.3">
      <c r="A2971" t="s">
        <v>5338</v>
      </c>
      <c r="B2971">
        <v>7</v>
      </c>
    </row>
    <row r="2972" spans="1:2" x14ac:dyDescent="0.3">
      <c r="A2972" t="s">
        <v>710</v>
      </c>
      <c r="B2972">
        <v>8.4</v>
      </c>
    </row>
    <row r="2973" spans="1:2" x14ac:dyDescent="0.3">
      <c r="A2973" t="s">
        <v>2054</v>
      </c>
      <c r="B2973">
        <v>6</v>
      </c>
    </row>
    <row r="2974" spans="1:2" x14ac:dyDescent="0.3">
      <c r="A2974" t="s">
        <v>14238</v>
      </c>
      <c r="B2974">
        <v>5.4</v>
      </c>
    </row>
    <row r="2975" spans="1:2" x14ac:dyDescent="0.3">
      <c r="A2975" t="s">
        <v>5509</v>
      </c>
      <c r="B2975">
        <v>7.8</v>
      </c>
    </row>
    <row r="2976" spans="1:2" x14ac:dyDescent="0.3">
      <c r="A2976" t="s">
        <v>1939</v>
      </c>
      <c r="B2976">
        <v>7.6</v>
      </c>
    </row>
    <row r="2977" spans="1:2" x14ac:dyDescent="0.3">
      <c r="A2977" t="s">
        <v>14250</v>
      </c>
      <c r="B2977">
        <v>6.6</v>
      </c>
    </row>
    <row r="2978" spans="1:2" x14ac:dyDescent="0.3">
      <c r="A2978" t="s">
        <v>14254</v>
      </c>
      <c r="B2978">
        <v>6.4</v>
      </c>
    </row>
    <row r="2979" spans="1:2" x14ac:dyDescent="0.3">
      <c r="A2979" t="s">
        <v>14261</v>
      </c>
      <c r="B2979">
        <v>7</v>
      </c>
    </row>
    <row r="2980" spans="1:2" x14ac:dyDescent="0.3">
      <c r="A2980" t="s">
        <v>14267</v>
      </c>
      <c r="B2980">
        <v>5.7</v>
      </c>
    </row>
    <row r="2981" spans="1:2" x14ac:dyDescent="0.3">
      <c r="A2981" t="s">
        <v>14272</v>
      </c>
      <c r="B2981">
        <v>5.9</v>
      </c>
    </row>
    <row r="2982" spans="1:2" x14ac:dyDescent="0.3">
      <c r="A2982" t="s">
        <v>11224</v>
      </c>
      <c r="B2982">
        <v>6.3</v>
      </c>
    </row>
    <row r="2983" spans="1:2" x14ac:dyDescent="0.3">
      <c r="A2983" t="s">
        <v>4003</v>
      </c>
      <c r="B2983">
        <v>6.3</v>
      </c>
    </row>
    <row r="2984" spans="1:2" x14ac:dyDescent="0.3">
      <c r="A2984" t="s">
        <v>4027</v>
      </c>
      <c r="B2984">
        <v>6.2</v>
      </c>
    </row>
    <row r="2985" spans="1:2" x14ac:dyDescent="0.3">
      <c r="A2985" t="s">
        <v>12474</v>
      </c>
      <c r="B2985">
        <v>2.1</v>
      </c>
    </row>
    <row r="2986" spans="1:2" x14ac:dyDescent="0.3">
      <c r="A2986" t="s">
        <v>5076</v>
      </c>
      <c r="B2986">
        <v>5</v>
      </c>
    </row>
    <row r="2987" spans="1:2" x14ac:dyDescent="0.3">
      <c r="A2987" t="s">
        <v>14295</v>
      </c>
      <c r="B2987">
        <v>5.3</v>
      </c>
    </row>
    <row r="2988" spans="1:2" x14ac:dyDescent="0.3">
      <c r="A2988" t="s">
        <v>8972</v>
      </c>
      <c r="B2988">
        <v>7.1</v>
      </c>
    </row>
    <row r="2989" spans="1:2" x14ac:dyDescent="0.3">
      <c r="A2989" t="s">
        <v>14305</v>
      </c>
      <c r="B2989">
        <v>7</v>
      </c>
    </row>
    <row r="2990" spans="1:2" x14ac:dyDescent="0.3">
      <c r="A2990" t="s">
        <v>6891</v>
      </c>
      <c r="B2990">
        <v>7</v>
      </c>
    </row>
    <row r="2991" spans="1:2" x14ac:dyDescent="0.3">
      <c r="A2991" t="s">
        <v>1516</v>
      </c>
      <c r="B2991">
        <v>5.7</v>
      </c>
    </row>
    <row r="2992" spans="1:2" x14ac:dyDescent="0.3">
      <c r="A2992" t="s">
        <v>14319</v>
      </c>
      <c r="B2992">
        <v>7.1</v>
      </c>
    </row>
    <row r="2993" spans="1:2" x14ac:dyDescent="0.3">
      <c r="A2993" t="s">
        <v>14323</v>
      </c>
      <c r="B2993">
        <v>7</v>
      </c>
    </row>
    <row r="2994" spans="1:2" x14ac:dyDescent="0.3">
      <c r="A2994" t="s">
        <v>14327</v>
      </c>
      <c r="B2994">
        <v>7.7</v>
      </c>
    </row>
    <row r="2995" spans="1:2" x14ac:dyDescent="0.3">
      <c r="A2995" t="s">
        <v>14334</v>
      </c>
      <c r="B2995">
        <v>7.1</v>
      </c>
    </row>
    <row r="2996" spans="1:2" x14ac:dyDescent="0.3">
      <c r="A2996" t="s">
        <v>14340</v>
      </c>
      <c r="B2996">
        <v>6.8</v>
      </c>
    </row>
    <row r="2997" spans="1:2" x14ac:dyDescent="0.3">
      <c r="A2997" t="s">
        <v>6977</v>
      </c>
      <c r="B2997">
        <v>7.5</v>
      </c>
    </row>
    <row r="2998" spans="1:2" x14ac:dyDescent="0.3">
      <c r="A2998" t="s">
        <v>14349</v>
      </c>
      <c r="B2998">
        <v>6.3</v>
      </c>
    </row>
    <row r="2999" spans="1:2" x14ac:dyDescent="0.3">
      <c r="A2999" t="s">
        <v>14356</v>
      </c>
      <c r="B2999">
        <v>7.3</v>
      </c>
    </row>
    <row r="3000" spans="1:2" x14ac:dyDescent="0.3">
      <c r="A3000" t="s">
        <v>5050</v>
      </c>
      <c r="B3000">
        <v>6.8</v>
      </c>
    </row>
    <row r="3001" spans="1:2" x14ac:dyDescent="0.3">
      <c r="A3001" t="s">
        <v>14365</v>
      </c>
      <c r="B3001">
        <v>7.2</v>
      </c>
    </row>
    <row r="3002" spans="1:2" x14ac:dyDescent="0.3">
      <c r="A3002" t="s">
        <v>220</v>
      </c>
      <c r="B3002">
        <v>6.4</v>
      </c>
    </row>
    <row r="3003" spans="1:2" x14ac:dyDescent="0.3">
      <c r="A3003" t="s">
        <v>10145</v>
      </c>
      <c r="B3003">
        <v>6</v>
      </c>
    </row>
    <row r="3004" spans="1:2" x14ac:dyDescent="0.3">
      <c r="A3004" t="s">
        <v>12371</v>
      </c>
      <c r="B3004">
        <v>6.4</v>
      </c>
    </row>
    <row r="3005" spans="1:2" x14ac:dyDescent="0.3">
      <c r="A3005" t="s">
        <v>3639</v>
      </c>
      <c r="B3005">
        <v>5.0999999999999996</v>
      </c>
    </row>
    <row r="3006" spans="1:2" x14ac:dyDescent="0.3">
      <c r="A3006" t="s">
        <v>14383</v>
      </c>
      <c r="B3006">
        <v>7.5</v>
      </c>
    </row>
    <row r="3007" spans="1:2" x14ac:dyDescent="0.3">
      <c r="A3007" t="s">
        <v>14387</v>
      </c>
      <c r="B3007">
        <v>7.1</v>
      </c>
    </row>
    <row r="3008" spans="1:2" x14ac:dyDescent="0.3">
      <c r="A3008" t="s">
        <v>14395</v>
      </c>
      <c r="B3008">
        <v>4.5999999999999996</v>
      </c>
    </row>
    <row r="3009" spans="1:2" x14ac:dyDescent="0.3">
      <c r="A3009" t="s">
        <v>1939</v>
      </c>
      <c r="B3009">
        <v>5.7</v>
      </c>
    </row>
    <row r="3010" spans="1:2" x14ac:dyDescent="0.3">
      <c r="A3010" t="s">
        <v>8553</v>
      </c>
      <c r="B3010">
        <v>6.8</v>
      </c>
    </row>
    <row r="3011" spans="1:2" x14ac:dyDescent="0.3">
      <c r="A3011" t="s">
        <v>14408</v>
      </c>
      <c r="B3011">
        <v>7.7</v>
      </c>
    </row>
    <row r="3012" spans="1:2" x14ac:dyDescent="0.3">
      <c r="A3012" t="s">
        <v>1175</v>
      </c>
      <c r="B3012">
        <v>6.7</v>
      </c>
    </row>
    <row r="3013" spans="1:2" x14ac:dyDescent="0.3">
      <c r="A3013" t="s">
        <v>14414</v>
      </c>
      <c r="B3013">
        <v>3.2</v>
      </c>
    </row>
    <row r="3014" spans="1:2" x14ac:dyDescent="0.3">
      <c r="A3014" t="s">
        <v>14419</v>
      </c>
      <c r="B3014">
        <v>6.1</v>
      </c>
    </row>
    <row r="3015" spans="1:2" x14ac:dyDescent="0.3">
      <c r="A3015" t="s">
        <v>2066</v>
      </c>
      <c r="B3015">
        <v>5.6</v>
      </c>
    </row>
    <row r="3016" spans="1:2" x14ac:dyDescent="0.3">
      <c r="A3016" t="s">
        <v>14431</v>
      </c>
      <c r="B3016">
        <v>6.9</v>
      </c>
    </row>
    <row r="3017" spans="1:2" x14ac:dyDescent="0.3">
      <c r="A3017" t="s">
        <v>14439</v>
      </c>
      <c r="B3017">
        <v>7.5</v>
      </c>
    </row>
    <row r="3018" spans="1:2" x14ac:dyDescent="0.3">
      <c r="A3018" t="s">
        <v>3367</v>
      </c>
      <c r="B3018">
        <v>5.8</v>
      </c>
    </row>
    <row r="3019" spans="1:2" x14ac:dyDescent="0.3">
      <c r="A3019" t="s">
        <v>1294</v>
      </c>
      <c r="B3019">
        <v>8.3000000000000007</v>
      </c>
    </row>
    <row r="3020" spans="1:2" x14ac:dyDescent="0.3">
      <c r="A3020" t="s">
        <v>14451</v>
      </c>
      <c r="B3020">
        <v>2.8</v>
      </c>
    </row>
    <row r="3021" spans="1:2" x14ac:dyDescent="0.3">
      <c r="A3021" t="s">
        <v>13140</v>
      </c>
      <c r="B3021">
        <v>6.6</v>
      </c>
    </row>
    <row r="3022" spans="1:2" x14ac:dyDescent="0.3">
      <c r="A3022" t="s">
        <v>14462</v>
      </c>
      <c r="B3022">
        <v>7.5</v>
      </c>
    </row>
    <row r="3023" spans="1:2" x14ac:dyDescent="0.3">
      <c r="A3023" t="s">
        <v>14469</v>
      </c>
      <c r="B3023">
        <v>6</v>
      </c>
    </row>
    <row r="3024" spans="1:2" x14ac:dyDescent="0.3">
      <c r="A3024" t="s">
        <v>14473</v>
      </c>
      <c r="B3024">
        <v>6.2</v>
      </c>
    </row>
    <row r="3025" spans="1:2" x14ac:dyDescent="0.3">
      <c r="A3025" t="s">
        <v>2843</v>
      </c>
      <c r="B3025">
        <v>7.2</v>
      </c>
    </row>
    <row r="3026" spans="1:2" x14ac:dyDescent="0.3">
      <c r="A3026" t="s">
        <v>1432</v>
      </c>
      <c r="B3026">
        <v>8.6999999999999993</v>
      </c>
    </row>
    <row r="3027" spans="1:2" x14ac:dyDescent="0.3">
      <c r="A3027" t="s">
        <v>14487</v>
      </c>
      <c r="B3027">
        <v>6</v>
      </c>
    </row>
    <row r="3028" spans="1:2" x14ac:dyDescent="0.3">
      <c r="A3028" t="s">
        <v>9065</v>
      </c>
      <c r="B3028">
        <v>8</v>
      </c>
    </row>
    <row r="3029" spans="1:2" x14ac:dyDescent="0.3">
      <c r="A3029" t="s">
        <v>6620</v>
      </c>
      <c r="B3029">
        <v>7.2</v>
      </c>
    </row>
    <row r="3030" spans="1:2" x14ac:dyDescent="0.3">
      <c r="A3030" t="s">
        <v>4066</v>
      </c>
      <c r="B3030">
        <v>4.5</v>
      </c>
    </row>
    <row r="3031" spans="1:2" x14ac:dyDescent="0.3">
      <c r="A3031" t="s">
        <v>4166</v>
      </c>
      <c r="B3031">
        <v>7.9</v>
      </c>
    </row>
    <row r="3032" spans="1:2" x14ac:dyDescent="0.3">
      <c r="A3032" t="s">
        <v>10665</v>
      </c>
      <c r="B3032">
        <v>7.1</v>
      </c>
    </row>
    <row r="3033" spans="1:2" x14ac:dyDescent="0.3">
      <c r="A3033" t="s">
        <v>6963</v>
      </c>
      <c r="B3033">
        <v>7.5</v>
      </c>
    </row>
    <row r="3034" spans="1:2" x14ac:dyDescent="0.3">
      <c r="A3034" t="s">
        <v>14518</v>
      </c>
      <c r="B3034">
        <v>6.8</v>
      </c>
    </row>
    <row r="3035" spans="1:2" x14ac:dyDescent="0.3">
      <c r="A3035" t="s">
        <v>10464</v>
      </c>
      <c r="B3035">
        <v>4.3</v>
      </c>
    </row>
    <row r="3036" spans="1:2" x14ac:dyDescent="0.3">
      <c r="A3036" t="s">
        <v>14527</v>
      </c>
      <c r="B3036">
        <v>7.2</v>
      </c>
    </row>
    <row r="3037" spans="1:2" x14ac:dyDescent="0.3">
      <c r="A3037" t="s">
        <v>5990</v>
      </c>
      <c r="B3037">
        <v>5.8</v>
      </c>
    </row>
    <row r="3038" spans="1:2" x14ac:dyDescent="0.3">
      <c r="A3038" t="s">
        <v>1324</v>
      </c>
      <c r="B3038">
        <v>7.1</v>
      </c>
    </row>
    <row r="3039" spans="1:2" x14ac:dyDescent="0.3">
      <c r="A3039" t="s">
        <v>2612</v>
      </c>
      <c r="B3039">
        <v>7.4</v>
      </c>
    </row>
    <row r="3040" spans="1:2" x14ac:dyDescent="0.3">
      <c r="A3040" t="s">
        <v>8015</v>
      </c>
      <c r="B3040">
        <v>7.6</v>
      </c>
    </row>
    <row r="3041" spans="1:2" x14ac:dyDescent="0.3">
      <c r="A3041" t="s">
        <v>6063</v>
      </c>
      <c r="B3041">
        <v>6.9</v>
      </c>
    </row>
    <row r="3042" spans="1:2" x14ac:dyDescent="0.3">
      <c r="A3042" t="s">
        <v>12184</v>
      </c>
      <c r="B3042">
        <v>6</v>
      </c>
    </row>
    <row r="3043" spans="1:2" x14ac:dyDescent="0.3">
      <c r="A3043" t="s">
        <v>10325</v>
      </c>
      <c r="B3043">
        <v>6.9</v>
      </c>
    </row>
    <row r="3044" spans="1:2" x14ac:dyDescent="0.3">
      <c r="A3044" t="s">
        <v>12876</v>
      </c>
      <c r="B3044">
        <v>7.3</v>
      </c>
    </row>
    <row r="3045" spans="1:2" x14ac:dyDescent="0.3">
      <c r="A3045" t="s">
        <v>14563</v>
      </c>
      <c r="B3045">
        <v>4.5999999999999996</v>
      </c>
    </row>
    <row r="3046" spans="1:2" x14ac:dyDescent="0.3">
      <c r="A3046" t="s">
        <v>2246</v>
      </c>
      <c r="B3046">
        <v>6</v>
      </c>
    </row>
    <row r="3047" spans="1:2" x14ac:dyDescent="0.3">
      <c r="A3047" t="s">
        <v>6997</v>
      </c>
      <c r="B3047">
        <v>6.4</v>
      </c>
    </row>
    <row r="3048" spans="1:2" x14ac:dyDescent="0.3">
      <c r="A3048" t="s">
        <v>7404</v>
      </c>
      <c r="B3048">
        <v>5.5</v>
      </c>
    </row>
    <row r="3049" spans="1:2" x14ac:dyDescent="0.3">
      <c r="A3049" t="s">
        <v>14580</v>
      </c>
      <c r="B3049">
        <v>7.5</v>
      </c>
    </row>
    <row r="3050" spans="1:2" x14ac:dyDescent="0.3">
      <c r="A3050" t="s">
        <v>3727</v>
      </c>
      <c r="B3050">
        <v>8.1</v>
      </c>
    </row>
    <row r="3051" spans="1:2" x14ac:dyDescent="0.3">
      <c r="A3051" t="s">
        <v>14591</v>
      </c>
      <c r="B3051">
        <v>6.3</v>
      </c>
    </row>
    <row r="3052" spans="1:2" x14ac:dyDescent="0.3">
      <c r="A3052" t="s">
        <v>6102</v>
      </c>
      <c r="B3052">
        <v>5.0999999999999996</v>
      </c>
    </row>
    <row r="3053" spans="1:2" x14ac:dyDescent="0.3">
      <c r="A3053" t="s">
        <v>14598</v>
      </c>
      <c r="B3053">
        <v>6.8</v>
      </c>
    </row>
    <row r="3054" spans="1:2" x14ac:dyDescent="0.3">
      <c r="A3054" t="s">
        <v>14604</v>
      </c>
      <c r="B3054">
        <v>5.3</v>
      </c>
    </row>
    <row r="3055" spans="1:2" x14ac:dyDescent="0.3">
      <c r="A3055" t="s">
        <v>9796</v>
      </c>
      <c r="B3055">
        <v>7.3</v>
      </c>
    </row>
    <row r="3056" spans="1:2" x14ac:dyDescent="0.3">
      <c r="A3056" t="s">
        <v>14611</v>
      </c>
      <c r="B3056">
        <v>7.3</v>
      </c>
    </row>
    <row r="3057" spans="1:2" x14ac:dyDescent="0.3">
      <c r="A3057" t="s">
        <v>1104</v>
      </c>
      <c r="B3057">
        <v>7.1</v>
      </c>
    </row>
    <row r="3058" spans="1:2" x14ac:dyDescent="0.3">
      <c r="A3058" t="s">
        <v>79</v>
      </c>
      <c r="B3058">
        <v>7.6</v>
      </c>
    </row>
    <row r="3059" spans="1:2" x14ac:dyDescent="0.3">
      <c r="A3059" t="s">
        <v>14622</v>
      </c>
      <c r="B3059">
        <v>5.3</v>
      </c>
    </row>
    <row r="3060" spans="1:2" x14ac:dyDescent="0.3">
      <c r="A3060" t="s">
        <v>7635</v>
      </c>
      <c r="B3060">
        <v>7.8</v>
      </c>
    </row>
    <row r="3061" spans="1:2" x14ac:dyDescent="0.3">
      <c r="A3061" t="s">
        <v>14631</v>
      </c>
      <c r="B3061">
        <v>7.7</v>
      </c>
    </row>
    <row r="3062" spans="1:2" x14ac:dyDescent="0.3">
      <c r="A3062" t="s">
        <v>11327</v>
      </c>
      <c r="B3062">
        <v>7.7</v>
      </c>
    </row>
    <row r="3063" spans="1:2" x14ac:dyDescent="0.3">
      <c r="A3063" t="s">
        <v>13781</v>
      </c>
      <c r="B3063">
        <v>5.4</v>
      </c>
    </row>
    <row r="3064" spans="1:2" x14ac:dyDescent="0.3">
      <c r="A3064" t="s">
        <v>10306</v>
      </c>
      <c r="B3064">
        <v>6.2</v>
      </c>
    </row>
    <row r="3065" spans="1:2" x14ac:dyDescent="0.3">
      <c r="A3065" t="s">
        <v>7113</v>
      </c>
      <c r="B3065">
        <v>7.4</v>
      </c>
    </row>
    <row r="3066" spans="1:2" x14ac:dyDescent="0.3">
      <c r="A3066" t="s">
        <v>1502</v>
      </c>
      <c r="B3066">
        <v>6.2</v>
      </c>
    </row>
    <row r="3067" spans="1:2" x14ac:dyDescent="0.3">
      <c r="A3067" t="s">
        <v>14654</v>
      </c>
      <c r="B3067">
        <v>5.0999999999999996</v>
      </c>
    </row>
    <row r="3068" spans="1:2" x14ac:dyDescent="0.3">
      <c r="A3068" t="s">
        <v>14660</v>
      </c>
      <c r="B3068">
        <v>6.9</v>
      </c>
    </row>
    <row r="3069" spans="1:2" x14ac:dyDescent="0.3">
      <c r="A3069" t="s">
        <v>14665</v>
      </c>
      <c r="B3069">
        <v>6.3</v>
      </c>
    </row>
    <row r="3070" spans="1:2" x14ac:dyDescent="0.3">
      <c r="A3070" t="s">
        <v>14669</v>
      </c>
      <c r="B3070">
        <v>6.8</v>
      </c>
    </row>
    <row r="3071" spans="1:2" x14ac:dyDescent="0.3">
      <c r="A3071" t="s">
        <v>7404</v>
      </c>
      <c r="B3071">
        <v>7.4</v>
      </c>
    </row>
    <row r="3072" spans="1:2" x14ac:dyDescent="0.3">
      <c r="A3072" t="s">
        <v>10505</v>
      </c>
      <c r="B3072">
        <v>5.7</v>
      </c>
    </row>
    <row r="3073" spans="1:2" x14ac:dyDescent="0.3">
      <c r="A3073" t="s">
        <v>14680</v>
      </c>
      <c r="B3073">
        <v>5.8</v>
      </c>
    </row>
    <row r="3074" spans="1:2" x14ac:dyDescent="0.3">
      <c r="A3074" t="s">
        <v>14685</v>
      </c>
      <c r="B3074">
        <v>6.2</v>
      </c>
    </row>
    <row r="3075" spans="1:2" x14ac:dyDescent="0.3">
      <c r="A3075" t="s">
        <v>14691</v>
      </c>
      <c r="B3075">
        <v>4.3</v>
      </c>
    </row>
    <row r="3076" spans="1:2" x14ac:dyDescent="0.3">
      <c r="A3076" t="s">
        <v>14697</v>
      </c>
      <c r="B3076">
        <v>6.4</v>
      </c>
    </row>
    <row r="3077" spans="1:2" x14ac:dyDescent="0.3">
      <c r="A3077" t="s">
        <v>14704</v>
      </c>
      <c r="B3077">
        <v>6</v>
      </c>
    </row>
    <row r="3078" spans="1:2" x14ac:dyDescent="0.3">
      <c r="A3078" t="s">
        <v>5990</v>
      </c>
      <c r="B3078">
        <v>6.9</v>
      </c>
    </row>
    <row r="3079" spans="1:2" x14ac:dyDescent="0.3">
      <c r="A3079" t="s">
        <v>14714</v>
      </c>
      <c r="B3079">
        <v>5.5</v>
      </c>
    </row>
    <row r="3080" spans="1:2" x14ac:dyDescent="0.3">
      <c r="A3080" t="s">
        <v>14719</v>
      </c>
      <c r="B3080">
        <v>5.4</v>
      </c>
    </row>
    <row r="3081" spans="1:2" x14ac:dyDescent="0.3">
      <c r="A3081" t="s">
        <v>3727</v>
      </c>
      <c r="B3081">
        <v>8.3000000000000007</v>
      </c>
    </row>
    <row r="3082" spans="1:2" x14ac:dyDescent="0.3">
      <c r="A3082" t="s">
        <v>389</v>
      </c>
      <c r="B3082">
        <v>7.9</v>
      </c>
    </row>
    <row r="3083" spans="1:2" x14ac:dyDescent="0.3">
      <c r="A3083" t="s">
        <v>14735</v>
      </c>
      <c r="B3083">
        <v>6.5</v>
      </c>
    </row>
    <row r="3084" spans="1:2" x14ac:dyDescent="0.3">
      <c r="A3084" t="s">
        <v>14739</v>
      </c>
      <c r="B3084">
        <v>6.3</v>
      </c>
    </row>
    <row r="3085" spans="1:2" x14ac:dyDescent="0.3">
      <c r="A3085" t="s">
        <v>14744</v>
      </c>
      <c r="B3085">
        <v>6.4</v>
      </c>
    </row>
    <row r="3086" spans="1:2" x14ac:dyDescent="0.3">
      <c r="B3086">
        <v>7.9</v>
      </c>
    </row>
    <row r="3087" spans="1:2" x14ac:dyDescent="0.3">
      <c r="A3087" t="s">
        <v>14755</v>
      </c>
      <c r="B3087">
        <v>5.3</v>
      </c>
    </row>
    <row r="3088" spans="1:2" x14ac:dyDescent="0.3">
      <c r="A3088" t="s">
        <v>13676</v>
      </c>
      <c r="B3088">
        <v>5.8</v>
      </c>
    </row>
    <row r="3089" spans="1:2" x14ac:dyDescent="0.3">
      <c r="A3089" t="s">
        <v>14767</v>
      </c>
      <c r="B3089">
        <v>6.6</v>
      </c>
    </row>
    <row r="3090" spans="1:2" x14ac:dyDescent="0.3">
      <c r="A3090" t="s">
        <v>14772</v>
      </c>
      <c r="B3090">
        <v>7.4</v>
      </c>
    </row>
    <row r="3091" spans="1:2" x14ac:dyDescent="0.3">
      <c r="A3091" t="s">
        <v>6051</v>
      </c>
      <c r="B3091">
        <v>8.3000000000000007</v>
      </c>
    </row>
    <row r="3092" spans="1:2" x14ac:dyDescent="0.3">
      <c r="A3092" t="s">
        <v>14782</v>
      </c>
      <c r="B3092">
        <v>5.3</v>
      </c>
    </row>
    <row r="3093" spans="1:2" x14ac:dyDescent="0.3">
      <c r="A3093" t="s">
        <v>14787</v>
      </c>
      <c r="B3093">
        <v>6.2</v>
      </c>
    </row>
    <row r="3094" spans="1:2" x14ac:dyDescent="0.3">
      <c r="A3094" t="s">
        <v>2698</v>
      </c>
      <c r="B3094">
        <v>6.9</v>
      </c>
    </row>
    <row r="3095" spans="1:2" x14ac:dyDescent="0.3">
      <c r="A3095" t="s">
        <v>1165</v>
      </c>
      <c r="B3095">
        <v>5.9</v>
      </c>
    </row>
    <row r="3096" spans="1:2" x14ac:dyDescent="0.3">
      <c r="A3096" t="s">
        <v>14799</v>
      </c>
      <c r="B3096">
        <v>6.1</v>
      </c>
    </row>
    <row r="3097" spans="1:2" x14ac:dyDescent="0.3">
      <c r="A3097" t="s">
        <v>12474</v>
      </c>
      <c r="B3097">
        <v>5.8</v>
      </c>
    </row>
    <row r="3098" spans="1:2" x14ac:dyDescent="0.3">
      <c r="A3098" t="s">
        <v>7037</v>
      </c>
      <c r="B3098">
        <v>7.3</v>
      </c>
    </row>
    <row r="3099" spans="1:2" x14ac:dyDescent="0.3">
      <c r="A3099" t="s">
        <v>14787</v>
      </c>
      <c r="B3099">
        <v>5.9</v>
      </c>
    </row>
    <row r="3100" spans="1:2" x14ac:dyDescent="0.3">
      <c r="A3100" t="s">
        <v>6854</v>
      </c>
      <c r="B3100">
        <v>5.5</v>
      </c>
    </row>
    <row r="3101" spans="1:2" x14ac:dyDescent="0.3">
      <c r="A3101" t="s">
        <v>9516</v>
      </c>
      <c r="B3101">
        <v>5</v>
      </c>
    </row>
    <row r="3102" spans="1:2" x14ac:dyDescent="0.3">
      <c r="A3102" t="s">
        <v>487</v>
      </c>
      <c r="B3102">
        <v>7</v>
      </c>
    </row>
    <row r="3103" spans="1:2" x14ac:dyDescent="0.3">
      <c r="A3103" t="s">
        <v>14818</v>
      </c>
      <c r="B3103">
        <v>7.8</v>
      </c>
    </row>
    <row r="3104" spans="1:2" x14ac:dyDescent="0.3">
      <c r="A3104" t="s">
        <v>4437</v>
      </c>
      <c r="B3104">
        <v>6.4</v>
      </c>
    </row>
    <row r="3105" spans="1:2" x14ac:dyDescent="0.3">
      <c r="A3105" t="s">
        <v>10819</v>
      </c>
      <c r="B3105">
        <v>5.9</v>
      </c>
    </row>
    <row r="3106" spans="1:2" x14ac:dyDescent="0.3">
      <c r="A3106" t="s">
        <v>2178</v>
      </c>
      <c r="B3106">
        <v>7</v>
      </c>
    </row>
    <row r="3107" spans="1:2" x14ac:dyDescent="0.3">
      <c r="A3107" t="s">
        <v>9610</v>
      </c>
      <c r="B3107">
        <v>6.1</v>
      </c>
    </row>
    <row r="3108" spans="1:2" x14ac:dyDescent="0.3">
      <c r="A3108" t="s">
        <v>4437</v>
      </c>
      <c r="B3108">
        <v>6.9</v>
      </c>
    </row>
    <row r="3109" spans="1:2" x14ac:dyDescent="0.3">
      <c r="A3109" t="s">
        <v>14844</v>
      </c>
      <c r="B3109">
        <v>7.5</v>
      </c>
    </row>
    <row r="3110" spans="1:2" x14ac:dyDescent="0.3">
      <c r="A3110" t="s">
        <v>4537</v>
      </c>
      <c r="B3110">
        <v>7.3</v>
      </c>
    </row>
    <row r="3111" spans="1:2" x14ac:dyDescent="0.3">
      <c r="A3111" t="s">
        <v>14854</v>
      </c>
      <c r="B3111">
        <v>6.5</v>
      </c>
    </row>
    <row r="3112" spans="1:2" x14ac:dyDescent="0.3">
      <c r="A3112" t="s">
        <v>845</v>
      </c>
      <c r="B3112">
        <v>6.2</v>
      </c>
    </row>
    <row r="3113" spans="1:2" x14ac:dyDescent="0.3">
      <c r="A3113" t="s">
        <v>12976</v>
      </c>
      <c r="B3113">
        <v>6.7</v>
      </c>
    </row>
    <row r="3114" spans="1:2" x14ac:dyDescent="0.3">
      <c r="A3114" t="s">
        <v>10983</v>
      </c>
      <c r="B3114">
        <v>6</v>
      </c>
    </row>
    <row r="3115" spans="1:2" x14ac:dyDescent="0.3">
      <c r="A3115" t="s">
        <v>14108</v>
      </c>
      <c r="B3115">
        <v>6.3</v>
      </c>
    </row>
    <row r="3116" spans="1:2" x14ac:dyDescent="0.3">
      <c r="A3116" t="s">
        <v>14876</v>
      </c>
      <c r="B3116">
        <v>5.8</v>
      </c>
    </row>
    <row r="3117" spans="1:2" x14ac:dyDescent="0.3">
      <c r="A3117" t="s">
        <v>14789</v>
      </c>
      <c r="B3117">
        <v>6.1</v>
      </c>
    </row>
    <row r="3118" spans="1:2" x14ac:dyDescent="0.3">
      <c r="A3118" t="s">
        <v>14884</v>
      </c>
      <c r="B3118">
        <v>6.9</v>
      </c>
    </row>
    <row r="3119" spans="1:2" x14ac:dyDescent="0.3">
      <c r="A3119" t="s">
        <v>1294</v>
      </c>
      <c r="B3119">
        <v>8.3000000000000007</v>
      </c>
    </row>
    <row r="3120" spans="1:2" x14ac:dyDescent="0.3">
      <c r="A3120" t="s">
        <v>8480</v>
      </c>
      <c r="B3120">
        <v>5.4</v>
      </c>
    </row>
    <row r="3121" spans="1:2" x14ac:dyDescent="0.3">
      <c r="A3121" t="s">
        <v>14895</v>
      </c>
      <c r="B3121">
        <v>6.7</v>
      </c>
    </row>
    <row r="3122" spans="1:2" x14ac:dyDescent="0.3">
      <c r="A3122" t="s">
        <v>7134</v>
      </c>
      <c r="B3122">
        <v>7.4</v>
      </c>
    </row>
    <row r="3123" spans="1:2" x14ac:dyDescent="0.3">
      <c r="A3123" t="s">
        <v>14902</v>
      </c>
      <c r="B3123">
        <v>5.6</v>
      </c>
    </row>
    <row r="3124" spans="1:2" x14ac:dyDescent="0.3">
      <c r="A3124" t="s">
        <v>2843</v>
      </c>
      <c r="B3124">
        <v>6.5</v>
      </c>
    </row>
    <row r="3125" spans="1:2" x14ac:dyDescent="0.3">
      <c r="A3125" t="s">
        <v>12291</v>
      </c>
      <c r="B3125">
        <v>6.5</v>
      </c>
    </row>
    <row r="3126" spans="1:2" x14ac:dyDescent="0.3">
      <c r="A3126" t="s">
        <v>3880</v>
      </c>
      <c r="B3126">
        <v>5.8</v>
      </c>
    </row>
    <row r="3127" spans="1:2" x14ac:dyDescent="0.3">
      <c r="A3127" t="s">
        <v>9525</v>
      </c>
      <c r="B3127">
        <v>5</v>
      </c>
    </row>
    <row r="3128" spans="1:2" x14ac:dyDescent="0.3">
      <c r="A3128" t="s">
        <v>14921</v>
      </c>
      <c r="B3128">
        <v>5.5</v>
      </c>
    </row>
    <row r="3129" spans="1:2" x14ac:dyDescent="0.3">
      <c r="A3129" t="s">
        <v>10444</v>
      </c>
      <c r="B3129">
        <v>6.5</v>
      </c>
    </row>
    <row r="3130" spans="1:2" x14ac:dyDescent="0.3">
      <c r="A3130" t="s">
        <v>4850</v>
      </c>
      <c r="B3130">
        <v>7.2</v>
      </c>
    </row>
    <row r="3131" spans="1:2" x14ac:dyDescent="0.3">
      <c r="A3131" t="s">
        <v>14932</v>
      </c>
      <c r="B3131">
        <v>7.3</v>
      </c>
    </row>
    <row r="3132" spans="1:2" x14ac:dyDescent="0.3">
      <c r="A3132" t="s">
        <v>5403</v>
      </c>
      <c r="B3132">
        <v>7.2</v>
      </c>
    </row>
    <row r="3133" spans="1:2" x14ac:dyDescent="0.3">
      <c r="A3133" t="s">
        <v>14940</v>
      </c>
      <c r="B3133">
        <v>5.2</v>
      </c>
    </row>
    <row r="3134" spans="1:2" x14ac:dyDescent="0.3">
      <c r="A3134" t="s">
        <v>14946</v>
      </c>
      <c r="B3134">
        <v>5.7</v>
      </c>
    </row>
    <row r="3135" spans="1:2" x14ac:dyDescent="0.3">
      <c r="A3135" t="s">
        <v>13404</v>
      </c>
      <c r="B3135">
        <v>4.7</v>
      </c>
    </row>
    <row r="3136" spans="1:2" x14ac:dyDescent="0.3">
      <c r="A3136" t="s">
        <v>14954</v>
      </c>
      <c r="B3136">
        <v>5.9</v>
      </c>
    </row>
    <row r="3137" spans="1:2" x14ac:dyDescent="0.3">
      <c r="A3137" t="s">
        <v>11681</v>
      </c>
      <c r="B3137">
        <v>6.8</v>
      </c>
    </row>
    <row r="3138" spans="1:2" x14ac:dyDescent="0.3">
      <c r="A3138" t="s">
        <v>14961</v>
      </c>
      <c r="B3138">
        <v>5.9</v>
      </c>
    </row>
    <row r="3139" spans="1:2" x14ac:dyDescent="0.3">
      <c r="A3139" t="s">
        <v>14965</v>
      </c>
      <c r="B3139">
        <v>5.3</v>
      </c>
    </row>
    <row r="3140" spans="1:2" x14ac:dyDescent="0.3">
      <c r="A3140" t="s">
        <v>6800</v>
      </c>
      <c r="B3140">
        <v>6</v>
      </c>
    </row>
    <row r="3141" spans="1:2" x14ac:dyDescent="0.3">
      <c r="A3141" t="s">
        <v>5382</v>
      </c>
      <c r="B3141">
        <v>7.7</v>
      </c>
    </row>
    <row r="3142" spans="1:2" x14ac:dyDescent="0.3">
      <c r="A3142" t="s">
        <v>6529</v>
      </c>
      <c r="B3142">
        <v>4.4000000000000004</v>
      </c>
    </row>
    <row r="3143" spans="1:2" x14ac:dyDescent="0.3">
      <c r="A3143" t="s">
        <v>4537</v>
      </c>
      <c r="B3143">
        <v>6.6</v>
      </c>
    </row>
    <row r="3144" spans="1:2" x14ac:dyDescent="0.3">
      <c r="A3144" t="s">
        <v>14985</v>
      </c>
      <c r="B3144">
        <v>6.7</v>
      </c>
    </row>
    <row r="3145" spans="1:2" x14ac:dyDescent="0.3">
      <c r="A3145" t="s">
        <v>11562</v>
      </c>
      <c r="B3145">
        <v>5.5</v>
      </c>
    </row>
    <row r="3146" spans="1:2" x14ac:dyDescent="0.3">
      <c r="A3146" t="s">
        <v>5076</v>
      </c>
      <c r="B3146">
        <v>6.5</v>
      </c>
    </row>
    <row r="3147" spans="1:2" x14ac:dyDescent="0.3">
      <c r="A3147" t="s">
        <v>4982</v>
      </c>
      <c r="B3147">
        <v>6.2</v>
      </c>
    </row>
    <row r="3148" spans="1:2" x14ac:dyDescent="0.3">
      <c r="A3148" t="s">
        <v>1902</v>
      </c>
      <c r="B3148">
        <v>7.1</v>
      </c>
    </row>
    <row r="3149" spans="1:2" x14ac:dyDescent="0.3">
      <c r="A3149" t="s">
        <v>15006</v>
      </c>
      <c r="B3149">
        <v>6.1</v>
      </c>
    </row>
    <row r="3150" spans="1:2" x14ac:dyDescent="0.3">
      <c r="A3150" t="s">
        <v>4356</v>
      </c>
      <c r="B3150">
        <v>7.1</v>
      </c>
    </row>
    <row r="3151" spans="1:2" x14ac:dyDescent="0.3">
      <c r="A3151" t="s">
        <v>13030</v>
      </c>
      <c r="B3151">
        <v>6</v>
      </c>
    </row>
    <row r="3152" spans="1:2" x14ac:dyDescent="0.3">
      <c r="A3152" t="s">
        <v>11999</v>
      </c>
      <c r="B3152">
        <v>7.4</v>
      </c>
    </row>
    <row r="3153" spans="1:2" x14ac:dyDescent="0.3">
      <c r="A3153" t="s">
        <v>15022</v>
      </c>
      <c r="B3153">
        <v>5.9</v>
      </c>
    </row>
    <row r="3154" spans="1:2" x14ac:dyDescent="0.3">
      <c r="A3154" t="s">
        <v>15027</v>
      </c>
      <c r="B3154">
        <v>4.0999999999999996</v>
      </c>
    </row>
    <row r="3155" spans="1:2" x14ac:dyDescent="0.3">
      <c r="A3155" t="s">
        <v>15034</v>
      </c>
      <c r="B3155">
        <v>5.8</v>
      </c>
    </row>
    <row r="3156" spans="1:2" x14ac:dyDescent="0.3">
      <c r="A3156" t="s">
        <v>15038</v>
      </c>
      <c r="B3156">
        <v>5.9</v>
      </c>
    </row>
    <row r="3157" spans="1:2" x14ac:dyDescent="0.3">
      <c r="A3157" t="s">
        <v>14611</v>
      </c>
      <c r="B3157">
        <v>7</v>
      </c>
    </row>
    <row r="3158" spans="1:2" x14ac:dyDescent="0.3">
      <c r="A3158" t="s">
        <v>6868</v>
      </c>
      <c r="B3158">
        <v>6.8</v>
      </c>
    </row>
    <row r="3159" spans="1:2" x14ac:dyDescent="0.3">
      <c r="A3159" t="s">
        <v>15048</v>
      </c>
      <c r="B3159">
        <v>7.4</v>
      </c>
    </row>
    <row r="3160" spans="1:2" x14ac:dyDescent="0.3">
      <c r="A3160" t="s">
        <v>15052</v>
      </c>
      <c r="B3160">
        <v>7.1</v>
      </c>
    </row>
    <row r="3161" spans="1:2" x14ac:dyDescent="0.3">
      <c r="A3161" t="s">
        <v>15056</v>
      </c>
      <c r="B3161">
        <v>7</v>
      </c>
    </row>
    <row r="3162" spans="1:2" x14ac:dyDescent="0.3">
      <c r="A3162" t="s">
        <v>7540</v>
      </c>
      <c r="B3162">
        <v>5.8</v>
      </c>
    </row>
    <row r="3163" spans="1:2" x14ac:dyDescent="0.3">
      <c r="A3163" t="s">
        <v>14061</v>
      </c>
      <c r="B3163">
        <v>7.8</v>
      </c>
    </row>
    <row r="3164" spans="1:2" x14ac:dyDescent="0.3">
      <c r="A3164" t="s">
        <v>15069</v>
      </c>
      <c r="B3164">
        <v>6.5</v>
      </c>
    </row>
    <row r="3165" spans="1:2" x14ac:dyDescent="0.3">
      <c r="A3165" t="s">
        <v>255</v>
      </c>
      <c r="B3165">
        <v>7</v>
      </c>
    </row>
    <row r="3166" spans="1:2" x14ac:dyDescent="0.3">
      <c r="A3166" t="s">
        <v>225</v>
      </c>
      <c r="B3166">
        <v>6.3</v>
      </c>
    </row>
    <row r="3167" spans="1:2" x14ac:dyDescent="0.3">
      <c r="A3167" t="s">
        <v>12365</v>
      </c>
      <c r="B3167">
        <v>5.3</v>
      </c>
    </row>
    <row r="3168" spans="1:2" x14ac:dyDescent="0.3">
      <c r="A3168" t="s">
        <v>2246</v>
      </c>
      <c r="B3168">
        <v>6.8</v>
      </c>
    </row>
    <row r="3169" spans="1:2" x14ac:dyDescent="0.3">
      <c r="A3169" t="s">
        <v>9843</v>
      </c>
      <c r="B3169">
        <v>5.5</v>
      </c>
    </row>
    <row r="3170" spans="1:2" x14ac:dyDescent="0.3">
      <c r="A3170" t="s">
        <v>5647</v>
      </c>
      <c r="B3170">
        <v>7.4</v>
      </c>
    </row>
    <row r="3171" spans="1:2" x14ac:dyDescent="0.3">
      <c r="A3171" t="s">
        <v>8764</v>
      </c>
      <c r="B3171">
        <v>4.3</v>
      </c>
    </row>
    <row r="3172" spans="1:2" x14ac:dyDescent="0.3">
      <c r="A3172" t="s">
        <v>1813</v>
      </c>
      <c r="B3172">
        <v>6</v>
      </c>
    </row>
    <row r="3173" spans="1:2" x14ac:dyDescent="0.3">
      <c r="A3173" t="s">
        <v>15097</v>
      </c>
      <c r="B3173">
        <v>5.2</v>
      </c>
    </row>
    <row r="3174" spans="1:2" x14ac:dyDescent="0.3">
      <c r="A3174" t="s">
        <v>15101</v>
      </c>
      <c r="B3174">
        <v>6.7</v>
      </c>
    </row>
    <row r="3175" spans="1:2" x14ac:dyDescent="0.3">
      <c r="A3175" t="s">
        <v>8950</v>
      </c>
      <c r="B3175">
        <v>6.3</v>
      </c>
    </row>
    <row r="3176" spans="1:2" x14ac:dyDescent="0.3">
      <c r="B3176">
        <v>7.9</v>
      </c>
    </row>
    <row r="3177" spans="1:2" x14ac:dyDescent="0.3">
      <c r="A3177" t="s">
        <v>7744</v>
      </c>
      <c r="B3177">
        <v>8.6</v>
      </c>
    </row>
    <row r="3178" spans="1:2" x14ac:dyDescent="0.3">
      <c r="A3178" t="s">
        <v>15118</v>
      </c>
      <c r="B3178">
        <v>6.1</v>
      </c>
    </row>
    <row r="3179" spans="1:2" x14ac:dyDescent="0.3">
      <c r="A3179" t="s">
        <v>15124</v>
      </c>
      <c r="B3179">
        <v>5.8</v>
      </c>
    </row>
    <row r="3180" spans="1:2" x14ac:dyDescent="0.3">
      <c r="A3180" t="s">
        <v>15128</v>
      </c>
      <c r="B3180">
        <v>7.7</v>
      </c>
    </row>
    <row r="3181" spans="1:2" x14ac:dyDescent="0.3">
      <c r="A3181" t="s">
        <v>5877</v>
      </c>
      <c r="B3181">
        <v>8</v>
      </c>
    </row>
    <row r="3182" spans="1:2" x14ac:dyDescent="0.3">
      <c r="A3182" t="s">
        <v>15139</v>
      </c>
      <c r="B3182">
        <v>5.6</v>
      </c>
    </row>
    <row r="3183" spans="1:2" x14ac:dyDescent="0.3">
      <c r="A3183" t="s">
        <v>15144</v>
      </c>
      <c r="B3183">
        <v>6.7</v>
      </c>
    </row>
    <row r="3184" spans="1:2" x14ac:dyDescent="0.3">
      <c r="A3184" t="s">
        <v>15148</v>
      </c>
      <c r="B3184">
        <v>6.6</v>
      </c>
    </row>
    <row r="3185" spans="1:2" x14ac:dyDescent="0.3">
      <c r="A3185" t="s">
        <v>15154</v>
      </c>
      <c r="B3185">
        <v>4.2</v>
      </c>
    </row>
    <row r="3186" spans="1:2" x14ac:dyDescent="0.3">
      <c r="A3186" t="s">
        <v>11065</v>
      </c>
      <c r="B3186">
        <v>6.6</v>
      </c>
    </row>
    <row r="3187" spans="1:2" x14ac:dyDescent="0.3">
      <c r="A3187" t="s">
        <v>15162</v>
      </c>
      <c r="B3187">
        <v>4.0999999999999996</v>
      </c>
    </row>
    <row r="3188" spans="1:2" x14ac:dyDescent="0.3">
      <c r="A3188" t="s">
        <v>10018</v>
      </c>
      <c r="B3188">
        <v>7.3</v>
      </c>
    </row>
    <row r="3189" spans="1:2" x14ac:dyDescent="0.3">
      <c r="A3189" t="s">
        <v>15172</v>
      </c>
      <c r="B3189">
        <v>7.1</v>
      </c>
    </row>
    <row r="3190" spans="1:2" x14ac:dyDescent="0.3">
      <c r="A3190" t="s">
        <v>15176</v>
      </c>
      <c r="B3190">
        <v>6.5</v>
      </c>
    </row>
    <row r="3191" spans="1:2" x14ac:dyDescent="0.3">
      <c r="A3191" t="s">
        <v>15181</v>
      </c>
      <c r="B3191">
        <v>7</v>
      </c>
    </row>
    <row r="3192" spans="1:2" x14ac:dyDescent="0.3">
      <c r="A3192" t="s">
        <v>15188</v>
      </c>
      <c r="B3192">
        <v>5.5</v>
      </c>
    </row>
    <row r="3193" spans="1:2" x14ac:dyDescent="0.3">
      <c r="A3193" t="s">
        <v>15192</v>
      </c>
      <c r="B3193">
        <v>6.6</v>
      </c>
    </row>
    <row r="3194" spans="1:2" x14ac:dyDescent="0.3">
      <c r="A3194" t="s">
        <v>1526</v>
      </c>
      <c r="B3194">
        <v>7.1</v>
      </c>
    </row>
    <row r="3195" spans="1:2" x14ac:dyDescent="0.3">
      <c r="A3195" t="s">
        <v>8508</v>
      </c>
      <c r="B3195">
        <v>7.9</v>
      </c>
    </row>
    <row r="3196" spans="1:2" x14ac:dyDescent="0.3">
      <c r="A3196" t="s">
        <v>15203</v>
      </c>
      <c r="B3196">
        <v>7.1</v>
      </c>
    </row>
    <row r="3197" spans="1:2" x14ac:dyDescent="0.3">
      <c r="A3197" t="s">
        <v>15207</v>
      </c>
      <c r="B3197">
        <v>5.6</v>
      </c>
    </row>
    <row r="3198" spans="1:2" x14ac:dyDescent="0.3">
      <c r="A3198" t="s">
        <v>9610</v>
      </c>
      <c r="B3198">
        <v>7.3</v>
      </c>
    </row>
    <row r="3199" spans="1:2" x14ac:dyDescent="0.3">
      <c r="A3199" t="s">
        <v>15216</v>
      </c>
      <c r="B3199">
        <v>3.3</v>
      </c>
    </row>
    <row r="3200" spans="1:2" x14ac:dyDescent="0.3">
      <c r="A3200" t="s">
        <v>5076</v>
      </c>
      <c r="B3200">
        <v>6.5</v>
      </c>
    </row>
    <row r="3201" spans="1:2" x14ac:dyDescent="0.3">
      <c r="A3201" t="s">
        <v>15224</v>
      </c>
      <c r="B3201">
        <v>4.8</v>
      </c>
    </row>
    <row r="3202" spans="1:2" x14ac:dyDescent="0.3">
      <c r="A3202" t="s">
        <v>14099</v>
      </c>
      <c r="B3202">
        <v>5.2</v>
      </c>
    </row>
    <row r="3203" spans="1:2" x14ac:dyDescent="0.3">
      <c r="A3203" t="s">
        <v>15234</v>
      </c>
      <c r="B3203">
        <v>6.3</v>
      </c>
    </row>
    <row r="3204" spans="1:2" x14ac:dyDescent="0.3">
      <c r="A3204" t="s">
        <v>198</v>
      </c>
      <c r="B3204">
        <v>7.2</v>
      </c>
    </row>
    <row r="3205" spans="1:2" x14ac:dyDescent="0.3">
      <c r="A3205" t="s">
        <v>5403</v>
      </c>
      <c r="B3205">
        <v>6.8</v>
      </c>
    </row>
    <row r="3206" spans="1:2" x14ac:dyDescent="0.3">
      <c r="A3206" t="s">
        <v>15248</v>
      </c>
      <c r="B3206">
        <v>5.7</v>
      </c>
    </row>
    <row r="3207" spans="1:2" x14ac:dyDescent="0.3">
      <c r="A3207" t="s">
        <v>10161</v>
      </c>
      <c r="B3207">
        <v>7.2</v>
      </c>
    </row>
    <row r="3208" spans="1:2" x14ac:dyDescent="0.3">
      <c r="A3208" t="s">
        <v>8040</v>
      </c>
      <c r="B3208">
        <v>6.9</v>
      </c>
    </row>
    <row r="3209" spans="1:2" x14ac:dyDescent="0.3">
      <c r="B3209">
        <v>9.1</v>
      </c>
    </row>
    <row r="3210" spans="1:2" x14ac:dyDescent="0.3">
      <c r="A3210" t="s">
        <v>15258</v>
      </c>
      <c r="B3210">
        <v>6.3</v>
      </c>
    </row>
    <row r="3211" spans="1:2" x14ac:dyDescent="0.3">
      <c r="A3211" t="s">
        <v>13792</v>
      </c>
      <c r="B3211">
        <v>6.2</v>
      </c>
    </row>
    <row r="3212" spans="1:2" x14ac:dyDescent="0.3">
      <c r="A3212" t="s">
        <v>4733</v>
      </c>
      <c r="B3212">
        <v>6.7</v>
      </c>
    </row>
    <row r="3213" spans="1:2" x14ac:dyDescent="0.3">
      <c r="A3213" t="s">
        <v>15273</v>
      </c>
      <c r="B3213">
        <v>6.5</v>
      </c>
    </row>
    <row r="3214" spans="1:2" x14ac:dyDescent="0.3">
      <c r="A3214" t="s">
        <v>15278</v>
      </c>
      <c r="B3214">
        <v>7.2</v>
      </c>
    </row>
    <row r="3215" spans="1:2" x14ac:dyDescent="0.3">
      <c r="A3215" t="s">
        <v>15282</v>
      </c>
      <c r="B3215">
        <v>5.3</v>
      </c>
    </row>
    <row r="3216" spans="1:2" x14ac:dyDescent="0.3">
      <c r="A3216" t="s">
        <v>6977</v>
      </c>
      <c r="B3216">
        <v>6.7</v>
      </c>
    </row>
    <row r="3217" spans="1:2" x14ac:dyDescent="0.3">
      <c r="A3217" t="s">
        <v>14665</v>
      </c>
      <c r="B3217">
        <v>6.2</v>
      </c>
    </row>
    <row r="3218" spans="1:2" x14ac:dyDescent="0.3">
      <c r="A3218" t="s">
        <v>1294</v>
      </c>
      <c r="B3218">
        <v>3.6</v>
      </c>
    </row>
    <row r="3219" spans="1:2" x14ac:dyDescent="0.3">
      <c r="A3219" t="s">
        <v>15298</v>
      </c>
      <c r="B3219">
        <v>5.7</v>
      </c>
    </row>
    <row r="3220" spans="1:2" x14ac:dyDescent="0.3">
      <c r="A3220" t="s">
        <v>11094</v>
      </c>
      <c r="B3220">
        <v>7.3</v>
      </c>
    </row>
    <row r="3221" spans="1:2" x14ac:dyDescent="0.3">
      <c r="A3221" t="s">
        <v>13975</v>
      </c>
      <c r="B3221">
        <v>5</v>
      </c>
    </row>
    <row r="3222" spans="1:2" x14ac:dyDescent="0.3">
      <c r="A3222" t="s">
        <v>15312</v>
      </c>
      <c r="B3222">
        <v>6.6</v>
      </c>
    </row>
    <row r="3223" spans="1:2" x14ac:dyDescent="0.3">
      <c r="A3223" t="s">
        <v>5004</v>
      </c>
      <c r="B3223">
        <v>6.6</v>
      </c>
    </row>
    <row r="3224" spans="1:2" x14ac:dyDescent="0.3">
      <c r="A3224" t="s">
        <v>15323</v>
      </c>
      <c r="B3224">
        <v>6.8</v>
      </c>
    </row>
    <row r="3225" spans="1:2" x14ac:dyDescent="0.3">
      <c r="A3225" t="s">
        <v>15329</v>
      </c>
      <c r="B3225">
        <v>6.2</v>
      </c>
    </row>
    <row r="3226" spans="1:2" x14ac:dyDescent="0.3">
      <c r="A3226" t="s">
        <v>15334</v>
      </c>
      <c r="B3226">
        <v>7.3</v>
      </c>
    </row>
    <row r="3227" spans="1:2" x14ac:dyDescent="0.3">
      <c r="A3227" t="s">
        <v>15340</v>
      </c>
      <c r="B3227">
        <v>6.2</v>
      </c>
    </row>
    <row r="3228" spans="1:2" x14ac:dyDescent="0.3">
      <c r="A3228" t="s">
        <v>15346</v>
      </c>
      <c r="B3228">
        <v>6.9</v>
      </c>
    </row>
    <row r="3229" spans="1:2" x14ac:dyDescent="0.3">
      <c r="A3229" t="s">
        <v>14431</v>
      </c>
      <c r="B3229">
        <v>6.6</v>
      </c>
    </row>
    <row r="3230" spans="1:2" x14ac:dyDescent="0.3">
      <c r="A3230" t="s">
        <v>14272</v>
      </c>
      <c r="B3230">
        <v>6.3</v>
      </c>
    </row>
    <row r="3231" spans="1:2" x14ac:dyDescent="0.3">
      <c r="A3231" t="s">
        <v>15358</v>
      </c>
      <c r="B3231">
        <v>7</v>
      </c>
    </row>
    <row r="3232" spans="1:2" x14ac:dyDescent="0.3">
      <c r="A3232" t="s">
        <v>15363</v>
      </c>
      <c r="B3232">
        <v>3.3</v>
      </c>
    </row>
    <row r="3233" spans="1:2" x14ac:dyDescent="0.3">
      <c r="A3233" t="s">
        <v>7057</v>
      </c>
      <c r="B3233">
        <v>6.7</v>
      </c>
    </row>
    <row r="3234" spans="1:2" x14ac:dyDescent="0.3">
      <c r="A3234" t="s">
        <v>15371</v>
      </c>
      <c r="B3234">
        <v>6.2</v>
      </c>
    </row>
    <row r="3235" spans="1:2" x14ac:dyDescent="0.3">
      <c r="A3235" t="s">
        <v>8671</v>
      </c>
      <c r="B3235">
        <v>6.5</v>
      </c>
    </row>
    <row r="3236" spans="1:2" x14ac:dyDescent="0.3">
      <c r="A3236" t="s">
        <v>15381</v>
      </c>
      <c r="B3236">
        <v>3.5</v>
      </c>
    </row>
    <row r="3237" spans="1:2" x14ac:dyDescent="0.3">
      <c r="A3237" t="s">
        <v>15386</v>
      </c>
      <c r="B3237">
        <v>5.5</v>
      </c>
    </row>
    <row r="3238" spans="1:2" x14ac:dyDescent="0.3">
      <c r="A3238" t="s">
        <v>15390</v>
      </c>
      <c r="B3238">
        <v>5.9</v>
      </c>
    </row>
    <row r="3239" spans="1:2" x14ac:dyDescent="0.3">
      <c r="A3239" t="s">
        <v>15394</v>
      </c>
      <c r="B3239">
        <v>4.7</v>
      </c>
    </row>
    <row r="3240" spans="1:2" x14ac:dyDescent="0.3">
      <c r="A3240" t="s">
        <v>14002</v>
      </c>
      <c r="B3240">
        <v>4.2</v>
      </c>
    </row>
    <row r="3241" spans="1:2" x14ac:dyDescent="0.3">
      <c r="A3241" t="s">
        <v>15401</v>
      </c>
      <c r="B3241">
        <v>5.2</v>
      </c>
    </row>
    <row r="3242" spans="1:2" x14ac:dyDescent="0.3">
      <c r="A3242" t="s">
        <v>14876</v>
      </c>
      <c r="B3242">
        <v>5.2</v>
      </c>
    </row>
    <row r="3243" spans="1:2" x14ac:dyDescent="0.3">
      <c r="A3243" t="s">
        <v>15412</v>
      </c>
      <c r="B3243">
        <v>3.9</v>
      </c>
    </row>
    <row r="3244" spans="1:2" x14ac:dyDescent="0.3">
      <c r="A3244" t="s">
        <v>15418</v>
      </c>
      <c r="B3244">
        <v>6.1</v>
      </c>
    </row>
    <row r="3245" spans="1:2" x14ac:dyDescent="0.3">
      <c r="A3245" t="s">
        <v>15424</v>
      </c>
      <c r="B3245">
        <v>5.8</v>
      </c>
    </row>
    <row r="3246" spans="1:2" x14ac:dyDescent="0.3">
      <c r="A3246" t="s">
        <v>15431</v>
      </c>
      <c r="B3246">
        <v>6.7</v>
      </c>
    </row>
    <row r="3247" spans="1:2" x14ac:dyDescent="0.3">
      <c r="A3247" t="s">
        <v>5486</v>
      </c>
      <c r="B3247">
        <v>5.7</v>
      </c>
    </row>
    <row r="3248" spans="1:2" x14ac:dyDescent="0.3">
      <c r="A3248" t="s">
        <v>15441</v>
      </c>
      <c r="B3248">
        <v>4.5</v>
      </c>
    </row>
    <row r="3249" spans="1:2" x14ac:dyDescent="0.3">
      <c r="A3249" t="s">
        <v>15447</v>
      </c>
      <c r="B3249">
        <v>6.9</v>
      </c>
    </row>
    <row r="3250" spans="1:2" x14ac:dyDescent="0.3">
      <c r="A3250" t="s">
        <v>15452</v>
      </c>
      <c r="B3250">
        <v>4.8</v>
      </c>
    </row>
    <row r="3251" spans="1:2" x14ac:dyDescent="0.3">
      <c r="A3251" t="s">
        <v>13940</v>
      </c>
      <c r="B3251">
        <v>6.3</v>
      </c>
    </row>
    <row r="3252" spans="1:2" x14ac:dyDescent="0.3">
      <c r="A3252" t="s">
        <v>15461</v>
      </c>
      <c r="B3252">
        <v>6.9</v>
      </c>
    </row>
    <row r="3253" spans="1:2" x14ac:dyDescent="0.3">
      <c r="A3253" t="s">
        <v>15467</v>
      </c>
      <c r="B3253">
        <v>5.4</v>
      </c>
    </row>
    <row r="3254" spans="1:2" x14ac:dyDescent="0.3">
      <c r="A3254" t="s">
        <v>4674</v>
      </c>
      <c r="B3254">
        <v>3.8</v>
      </c>
    </row>
    <row r="3255" spans="1:2" x14ac:dyDescent="0.3">
      <c r="A3255" t="s">
        <v>15477</v>
      </c>
      <c r="B3255">
        <v>7</v>
      </c>
    </row>
    <row r="3256" spans="1:2" x14ac:dyDescent="0.3">
      <c r="A3256" t="s">
        <v>15483</v>
      </c>
      <c r="B3256">
        <v>5.2</v>
      </c>
    </row>
    <row r="3257" spans="1:2" x14ac:dyDescent="0.3">
      <c r="A3257" t="s">
        <v>8607</v>
      </c>
      <c r="B3257">
        <v>7.3</v>
      </c>
    </row>
    <row r="3258" spans="1:2" x14ac:dyDescent="0.3">
      <c r="A3258" t="s">
        <v>13006</v>
      </c>
      <c r="B3258">
        <v>4.5999999999999996</v>
      </c>
    </row>
    <row r="3259" spans="1:2" x14ac:dyDescent="0.3">
      <c r="A3259" t="s">
        <v>15494</v>
      </c>
      <c r="B3259">
        <v>6.5</v>
      </c>
    </row>
    <row r="3260" spans="1:2" x14ac:dyDescent="0.3">
      <c r="A3260" t="s">
        <v>6549</v>
      </c>
      <c r="B3260">
        <v>6.8</v>
      </c>
    </row>
    <row r="3261" spans="1:2" x14ac:dyDescent="0.3">
      <c r="A3261" t="s">
        <v>15502</v>
      </c>
      <c r="B3261">
        <v>6.7</v>
      </c>
    </row>
    <row r="3262" spans="1:2" x14ac:dyDescent="0.3">
      <c r="A3262" t="s">
        <v>3233</v>
      </c>
      <c r="B3262">
        <v>6.1</v>
      </c>
    </row>
    <row r="3263" spans="1:2" x14ac:dyDescent="0.3">
      <c r="A3263" t="s">
        <v>15511</v>
      </c>
      <c r="B3263">
        <v>5.2</v>
      </c>
    </row>
    <row r="3264" spans="1:2" x14ac:dyDescent="0.3">
      <c r="A3264" t="s">
        <v>8052</v>
      </c>
      <c r="B3264">
        <v>6.9</v>
      </c>
    </row>
    <row r="3265" spans="1:2" x14ac:dyDescent="0.3">
      <c r="A3265" t="s">
        <v>15520</v>
      </c>
      <c r="B3265">
        <v>6</v>
      </c>
    </row>
    <row r="3266" spans="1:2" x14ac:dyDescent="0.3">
      <c r="A3266" t="s">
        <v>12018</v>
      </c>
      <c r="B3266">
        <v>7.9</v>
      </c>
    </row>
    <row r="3267" spans="1:2" x14ac:dyDescent="0.3">
      <c r="A3267" t="s">
        <v>15529</v>
      </c>
      <c r="B3267">
        <v>4.5</v>
      </c>
    </row>
    <row r="3268" spans="1:2" x14ac:dyDescent="0.3">
      <c r="A3268" t="s">
        <v>15533</v>
      </c>
      <c r="B3268">
        <v>5.0999999999999996</v>
      </c>
    </row>
    <row r="3269" spans="1:2" x14ac:dyDescent="0.3">
      <c r="A3269" t="s">
        <v>15538</v>
      </c>
      <c r="B3269">
        <v>7.6</v>
      </c>
    </row>
    <row r="3270" spans="1:2" x14ac:dyDescent="0.3">
      <c r="A3270" t="s">
        <v>15543</v>
      </c>
      <c r="B3270">
        <v>7.6</v>
      </c>
    </row>
    <row r="3271" spans="1:2" x14ac:dyDescent="0.3">
      <c r="A3271" t="s">
        <v>15550</v>
      </c>
      <c r="B3271">
        <v>6.7</v>
      </c>
    </row>
    <row r="3272" spans="1:2" x14ac:dyDescent="0.3">
      <c r="A3272" t="s">
        <v>7905</v>
      </c>
      <c r="B3272">
        <v>6.1</v>
      </c>
    </row>
    <row r="3273" spans="1:2" x14ac:dyDescent="0.3">
      <c r="A3273" t="s">
        <v>5204</v>
      </c>
      <c r="B3273">
        <v>7.5</v>
      </c>
    </row>
    <row r="3274" spans="1:2" x14ac:dyDescent="0.3">
      <c r="A3274" t="s">
        <v>14680</v>
      </c>
      <c r="B3274">
        <v>5.3</v>
      </c>
    </row>
    <row r="3275" spans="1:2" x14ac:dyDescent="0.3">
      <c r="A3275" t="s">
        <v>15569</v>
      </c>
      <c r="B3275">
        <v>6</v>
      </c>
    </row>
    <row r="3276" spans="1:2" x14ac:dyDescent="0.3">
      <c r="A3276" t="s">
        <v>13347</v>
      </c>
      <c r="B3276">
        <v>7.1</v>
      </c>
    </row>
    <row r="3277" spans="1:2" x14ac:dyDescent="0.3">
      <c r="A3277" t="s">
        <v>15579</v>
      </c>
      <c r="B3277">
        <v>7.5</v>
      </c>
    </row>
    <row r="3278" spans="1:2" x14ac:dyDescent="0.3">
      <c r="A3278" t="s">
        <v>15585</v>
      </c>
      <c r="B3278">
        <v>6.9</v>
      </c>
    </row>
    <row r="3279" spans="1:2" x14ac:dyDescent="0.3">
      <c r="A3279" t="s">
        <v>187</v>
      </c>
      <c r="B3279">
        <v>8.5</v>
      </c>
    </row>
    <row r="3280" spans="1:2" x14ac:dyDescent="0.3">
      <c r="A3280" t="s">
        <v>7404</v>
      </c>
      <c r="B3280">
        <v>7.5</v>
      </c>
    </row>
    <row r="3281" spans="1:2" x14ac:dyDescent="0.3">
      <c r="A3281" t="s">
        <v>15600</v>
      </c>
      <c r="B3281">
        <v>6.6</v>
      </c>
    </row>
    <row r="3282" spans="1:2" x14ac:dyDescent="0.3">
      <c r="A3282" t="s">
        <v>6997</v>
      </c>
      <c r="B3282">
        <v>8</v>
      </c>
    </row>
    <row r="3283" spans="1:2" x14ac:dyDescent="0.3">
      <c r="A3283" t="s">
        <v>5689</v>
      </c>
      <c r="B3283">
        <v>7</v>
      </c>
    </row>
    <row r="3284" spans="1:2" x14ac:dyDescent="0.3">
      <c r="A3284" t="s">
        <v>6710</v>
      </c>
      <c r="B3284">
        <v>5.8</v>
      </c>
    </row>
    <row r="3285" spans="1:2" x14ac:dyDescent="0.3">
      <c r="A3285" t="s">
        <v>15617</v>
      </c>
      <c r="B3285">
        <v>7.3</v>
      </c>
    </row>
    <row r="3286" spans="1:2" x14ac:dyDescent="0.3">
      <c r="A3286" t="s">
        <v>3088</v>
      </c>
      <c r="B3286">
        <v>6.8</v>
      </c>
    </row>
    <row r="3287" spans="1:2" x14ac:dyDescent="0.3">
      <c r="A3287" t="s">
        <v>6800</v>
      </c>
      <c r="B3287">
        <v>6.7</v>
      </c>
    </row>
    <row r="3288" spans="1:2" x14ac:dyDescent="0.3">
      <c r="A3288" t="s">
        <v>13468</v>
      </c>
      <c r="B3288">
        <v>6.5</v>
      </c>
    </row>
    <row r="3289" spans="1:2" x14ac:dyDescent="0.3">
      <c r="A3289" t="s">
        <v>3806</v>
      </c>
      <c r="B3289">
        <v>8</v>
      </c>
    </row>
    <row r="3290" spans="1:2" x14ac:dyDescent="0.3">
      <c r="A3290" t="s">
        <v>14799</v>
      </c>
      <c r="B3290">
        <v>6.5</v>
      </c>
    </row>
    <row r="3291" spans="1:2" x14ac:dyDescent="0.3">
      <c r="A3291" t="s">
        <v>15645</v>
      </c>
      <c r="B3291">
        <v>4.9000000000000004</v>
      </c>
    </row>
    <row r="3292" spans="1:2" x14ac:dyDescent="0.3">
      <c r="A3292" t="s">
        <v>13672</v>
      </c>
      <c r="B3292">
        <v>7.1</v>
      </c>
    </row>
    <row r="3293" spans="1:2" x14ac:dyDescent="0.3">
      <c r="A3293" t="s">
        <v>4351</v>
      </c>
      <c r="B3293">
        <v>7</v>
      </c>
    </row>
    <row r="3294" spans="1:2" x14ac:dyDescent="0.3">
      <c r="A3294" t="s">
        <v>15655</v>
      </c>
      <c r="B3294">
        <v>7</v>
      </c>
    </row>
    <row r="3295" spans="1:2" x14ac:dyDescent="0.3">
      <c r="A3295" t="s">
        <v>5245</v>
      </c>
      <c r="B3295">
        <v>7.5</v>
      </c>
    </row>
    <row r="3296" spans="1:2" x14ac:dyDescent="0.3">
      <c r="A3296" t="s">
        <v>11318</v>
      </c>
      <c r="B3296">
        <v>4.5</v>
      </c>
    </row>
    <row r="3297" spans="1:2" x14ac:dyDescent="0.3">
      <c r="A3297" t="s">
        <v>15668</v>
      </c>
      <c r="B3297">
        <v>5.5</v>
      </c>
    </row>
    <row r="3298" spans="1:2" x14ac:dyDescent="0.3">
      <c r="A3298" t="s">
        <v>857</v>
      </c>
      <c r="B3298">
        <v>7.7</v>
      </c>
    </row>
    <row r="3299" spans="1:2" x14ac:dyDescent="0.3">
      <c r="A3299" t="s">
        <v>15678</v>
      </c>
      <c r="B3299">
        <v>7.2</v>
      </c>
    </row>
    <row r="3300" spans="1:2" x14ac:dyDescent="0.3">
      <c r="A3300" t="s">
        <v>15683</v>
      </c>
      <c r="B3300">
        <v>4.8</v>
      </c>
    </row>
    <row r="3301" spans="1:2" x14ac:dyDescent="0.3">
      <c r="A3301" t="s">
        <v>886</v>
      </c>
      <c r="B3301">
        <v>6.7</v>
      </c>
    </row>
    <row r="3302" spans="1:2" x14ac:dyDescent="0.3">
      <c r="A3302" t="s">
        <v>6074</v>
      </c>
      <c r="B3302">
        <v>7</v>
      </c>
    </row>
    <row r="3303" spans="1:2" x14ac:dyDescent="0.3">
      <c r="A3303" t="s">
        <v>15696</v>
      </c>
      <c r="B3303">
        <v>6.5</v>
      </c>
    </row>
    <row r="3304" spans="1:2" x14ac:dyDescent="0.3">
      <c r="A3304" t="s">
        <v>11183</v>
      </c>
      <c r="B3304">
        <v>7.4</v>
      </c>
    </row>
    <row r="3305" spans="1:2" x14ac:dyDescent="0.3">
      <c r="B3305">
        <v>3.5</v>
      </c>
    </row>
    <row r="3306" spans="1:2" x14ac:dyDescent="0.3">
      <c r="A3306" t="s">
        <v>15710</v>
      </c>
      <c r="B3306">
        <v>5.7</v>
      </c>
    </row>
    <row r="3307" spans="1:2" x14ac:dyDescent="0.3">
      <c r="A3307" t="s">
        <v>13514</v>
      </c>
      <c r="B3307">
        <v>6.2</v>
      </c>
    </row>
    <row r="3308" spans="1:2" x14ac:dyDescent="0.3">
      <c r="A3308" t="s">
        <v>11891</v>
      </c>
      <c r="B3308">
        <v>5.7</v>
      </c>
    </row>
    <row r="3309" spans="1:2" x14ac:dyDescent="0.3">
      <c r="A3309" t="s">
        <v>10959</v>
      </c>
      <c r="B3309">
        <v>6.4</v>
      </c>
    </row>
    <row r="3310" spans="1:2" x14ac:dyDescent="0.3">
      <c r="A3310" t="s">
        <v>11375</v>
      </c>
      <c r="B3310">
        <v>7</v>
      </c>
    </row>
    <row r="3311" spans="1:2" x14ac:dyDescent="0.3">
      <c r="A3311" t="s">
        <v>15730</v>
      </c>
      <c r="B3311">
        <v>7.7</v>
      </c>
    </row>
    <row r="3312" spans="1:2" x14ac:dyDescent="0.3">
      <c r="A3312" t="s">
        <v>11871</v>
      </c>
      <c r="B3312">
        <v>5.4</v>
      </c>
    </row>
    <row r="3313" spans="1:2" x14ac:dyDescent="0.3">
      <c r="A3313" t="s">
        <v>15742</v>
      </c>
      <c r="B3313">
        <v>6.6</v>
      </c>
    </row>
    <row r="3314" spans="1:2" x14ac:dyDescent="0.3">
      <c r="A3314" t="s">
        <v>15748</v>
      </c>
      <c r="B3314">
        <v>6.1</v>
      </c>
    </row>
    <row r="3315" spans="1:2" x14ac:dyDescent="0.3">
      <c r="A3315" t="s">
        <v>15752</v>
      </c>
      <c r="B3315">
        <v>6.1</v>
      </c>
    </row>
    <row r="3316" spans="1:2" x14ac:dyDescent="0.3">
      <c r="A3316" t="s">
        <v>11327</v>
      </c>
      <c r="B3316">
        <v>7.6</v>
      </c>
    </row>
    <row r="3317" spans="1:2" x14ac:dyDescent="0.3">
      <c r="A3317" t="s">
        <v>15761</v>
      </c>
      <c r="B3317">
        <v>6.2</v>
      </c>
    </row>
    <row r="3318" spans="1:2" x14ac:dyDescent="0.3">
      <c r="A3318" t="s">
        <v>13125</v>
      </c>
      <c r="B3318">
        <v>6.6</v>
      </c>
    </row>
    <row r="3319" spans="1:2" x14ac:dyDescent="0.3">
      <c r="A3319" t="s">
        <v>7521</v>
      </c>
      <c r="B3319">
        <v>6.1</v>
      </c>
    </row>
    <row r="3320" spans="1:2" x14ac:dyDescent="0.3">
      <c r="A3320" t="s">
        <v>15772</v>
      </c>
      <c r="B3320">
        <v>7.3</v>
      </c>
    </row>
    <row r="3321" spans="1:2" x14ac:dyDescent="0.3">
      <c r="A3321" t="s">
        <v>15779</v>
      </c>
      <c r="B3321">
        <v>4.2</v>
      </c>
    </row>
    <row r="3322" spans="1:2" x14ac:dyDescent="0.3">
      <c r="A3322" t="s">
        <v>12360</v>
      </c>
      <c r="B3322">
        <v>7.1</v>
      </c>
    </row>
    <row r="3323" spans="1:2" x14ac:dyDescent="0.3">
      <c r="A3323" t="s">
        <v>15788</v>
      </c>
      <c r="B3323">
        <v>6</v>
      </c>
    </row>
    <row r="3324" spans="1:2" x14ac:dyDescent="0.3">
      <c r="A3324" t="s">
        <v>15794</v>
      </c>
      <c r="B3324">
        <v>6.5</v>
      </c>
    </row>
    <row r="3325" spans="1:2" x14ac:dyDescent="0.3">
      <c r="A3325" t="s">
        <v>15798</v>
      </c>
      <c r="B3325">
        <v>6.5</v>
      </c>
    </row>
    <row r="3326" spans="1:2" x14ac:dyDescent="0.3">
      <c r="A3326" t="s">
        <v>15803</v>
      </c>
      <c r="B3326">
        <v>5.7</v>
      </c>
    </row>
    <row r="3327" spans="1:2" x14ac:dyDescent="0.3">
      <c r="A3327" t="s">
        <v>15809</v>
      </c>
      <c r="B3327">
        <v>6.1</v>
      </c>
    </row>
    <row r="3328" spans="1:2" x14ac:dyDescent="0.3">
      <c r="A3328" t="s">
        <v>15813</v>
      </c>
      <c r="B3328">
        <v>7.1</v>
      </c>
    </row>
    <row r="3329" spans="1:2" x14ac:dyDescent="0.3">
      <c r="A3329" t="s">
        <v>15819</v>
      </c>
      <c r="B3329">
        <v>7.3</v>
      </c>
    </row>
    <row r="3330" spans="1:2" x14ac:dyDescent="0.3">
      <c r="A3330" t="s">
        <v>15823</v>
      </c>
      <c r="B3330">
        <v>6.5</v>
      </c>
    </row>
    <row r="3331" spans="1:2" x14ac:dyDescent="0.3">
      <c r="B3331">
        <v>7.9</v>
      </c>
    </row>
    <row r="3332" spans="1:2" x14ac:dyDescent="0.3">
      <c r="A3332" t="s">
        <v>15832</v>
      </c>
      <c r="B3332">
        <v>5.7</v>
      </c>
    </row>
    <row r="3333" spans="1:2" x14ac:dyDescent="0.3">
      <c r="A3333" t="s">
        <v>1324</v>
      </c>
      <c r="B3333">
        <v>7.2</v>
      </c>
    </row>
    <row r="3334" spans="1:2" x14ac:dyDescent="0.3">
      <c r="A3334" t="s">
        <v>4893</v>
      </c>
      <c r="B3334">
        <v>7.3</v>
      </c>
    </row>
    <row r="3335" spans="1:2" x14ac:dyDescent="0.3">
      <c r="A3335" t="s">
        <v>15844</v>
      </c>
      <c r="B3335">
        <v>6.9</v>
      </c>
    </row>
    <row r="3336" spans="1:2" x14ac:dyDescent="0.3">
      <c r="A3336" t="s">
        <v>15850</v>
      </c>
      <c r="B3336">
        <v>5</v>
      </c>
    </row>
    <row r="3337" spans="1:2" x14ac:dyDescent="0.3">
      <c r="A3337" t="s">
        <v>15854</v>
      </c>
      <c r="B3337">
        <v>5.9</v>
      </c>
    </row>
    <row r="3338" spans="1:2" x14ac:dyDescent="0.3">
      <c r="A3338" t="s">
        <v>15860</v>
      </c>
      <c r="B3338">
        <v>6.7</v>
      </c>
    </row>
    <row r="3339" spans="1:2" x14ac:dyDescent="0.3">
      <c r="A3339" t="s">
        <v>8191</v>
      </c>
      <c r="B3339">
        <v>7.3</v>
      </c>
    </row>
    <row r="3340" spans="1:2" x14ac:dyDescent="0.3">
      <c r="A3340" t="s">
        <v>10306</v>
      </c>
      <c r="B3340">
        <v>7.6</v>
      </c>
    </row>
    <row r="3341" spans="1:2" x14ac:dyDescent="0.3">
      <c r="A3341" t="s">
        <v>15874</v>
      </c>
      <c r="B3341">
        <v>6.5</v>
      </c>
    </row>
    <row r="3342" spans="1:2" x14ac:dyDescent="0.3">
      <c r="A3342" t="s">
        <v>12123</v>
      </c>
      <c r="B3342">
        <v>2.1</v>
      </c>
    </row>
    <row r="3343" spans="1:2" x14ac:dyDescent="0.3">
      <c r="A3343" t="s">
        <v>15883</v>
      </c>
      <c r="B3343">
        <v>5.3</v>
      </c>
    </row>
    <row r="3344" spans="1:2" x14ac:dyDescent="0.3">
      <c r="A3344" t="s">
        <v>15888</v>
      </c>
      <c r="B3344">
        <v>7.2</v>
      </c>
    </row>
    <row r="3345" spans="1:2" x14ac:dyDescent="0.3">
      <c r="A3345" t="s">
        <v>14295</v>
      </c>
      <c r="B3345">
        <v>7</v>
      </c>
    </row>
    <row r="3346" spans="1:2" x14ac:dyDescent="0.3">
      <c r="A3346" t="s">
        <v>14704</v>
      </c>
      <c r="B3346">
        <v>8</v>
      </c>
    </row>
    <row r="3347" spans="1:2" x14ac:dyDescent="0.3">
      <c r="A3347" t="s">
        <v>10098</v>
      </c>
      <c r="B3347">
        <v>6.5</v>
      </c>
    </row>
    <row r="3348" spans="1:2" x14ac:dyDescent="0.3">
      <c r="A3348" t="s">
        <v>11361</v>
      </c>
      <c r="B3348">
        <v>6.9</v>
      </c>
    </row>
    <row r="3349" spans="1:2" x14ac:dyDescent="0.3">
      <c r="A3349" t="s">
        <v>15906</v>
      </c>
      <c r="B3349">
        <v>7.1</v>
      </c>
    </row>
    <row r="3350" spans="1:2" x14ac:dyDescent="0.3">
      <c r="A3350" t="s">
        <v>15912</v>
      </c>
      <c r="B3350">
        <v>7.3</v>
      </c>
    </row>
    <row r="3351" spans="1:2" x14ac:dyDescent="0.3">
      <c r="A3351" t="s">
        <v>15917</v>
      </c>
      <c r="B3351">
        <v>7.5</v>
      </c>
    </row>
    <row r="3352" spans="1:2" x14ac:dyDescent="0.3">
      <c r="A3352" t="s">
        <v>15924</v>
      </c>
      <c r="B3352">
        <v>6.9</v>
      </c>
    </row>
    <row r="3353" spans="1:2" x14ac:dyDescent="0.3">
      <c r="A3353" t="s">
        <v>6234</v>
      </c>
      <c r="B3353">
        <v>7.2</v>
      </c>
    </row>
    <row r="3354" spans="1:2" x14ac:dyDescent="0.3">
      <c r="A3354" t="s">
        <v>15931</v>
      </c>
      <c r="B3354">
        <v>7.2</v>
      </c>
    </row>
    <row r="3355" spans="1:2" x14ac:dyDescent="0.3">
      <c r="A3355" t="s">
        <v>14787</v>
      </c>
      <c r="B3355">
        <v>6.7</v>
      </c>
    </row>
    <row r="3356" spans="1:2" x14ac:dyDescent="0.3">
      <c r="A3356" t="s">
        <v>15943</v>
      </c>
      <c r="B3356">
        <v>6</v>
      </c>
    </row>
    <row r="3357" spans="1:2" x14ac:dyDescent="0.3">
      <c r="A3357" t="s">
        <v>1764</v>
      </c>
      <c r="B3357">
        <v>8.9</v>
      </c>
    </row>
    <row r="3358" spans="1:2" x14ac:dyDescent="0.3">
      <c r="A3358" t="s">
        <v>15955</v>
      </c>
      <c r="B3358">
        <v>7.7</v>
      </c>
    </row>
    <row r="3359" spans="1:2" x14ac:dyDescent="0.3">
      <c r="A3359" t="s">
        <v>15960</v>
      </c>
      <c r="B3359">
        <v>7.9</v>
      </c>
    </row>
    <row r="3360" spans="1:2" x14ac:dyDescent="0.3">
      <c r="A3360" t="s">
        <v>4939</v>
      </c>
      <c r="B3360">
        <v>5.6</v>
      </c>
    </row>
    <row r="3361" spans="1:2" x14ac:dyDescent="0.3">
      <c r="A3361" t="s">
        <v>7281</v>
      </c>
      <c r="B3361">
        <v>8</v>
      </c>
    </row>
    <row r="3362" spans="1:2" x14ac:dyDescent="0.3">
      <c r="A3362" t="s">
        <v>850</v>
      </c>
      <c r="B3362">
        <v>6.2</v>
      </c>
    </row>
    <row r="3363" spans="1:2" x14ac:dyDescent="0.3">
      <c r="A3363" t="s">
        <v>15981</v>
      </c>
      <c r="B3363">
        <v>7.9</v>
      </c>
    </row>
    <row r="3364" spans="1:2" x14ac:dyDescent="0.3">
      <c r="A3364" t="s">
        <v>3891</v>
      </c>
      <c r="B3364">
        <v>8.1</v>
      </c>
    </row>
    <row r="3365" spans="1:2" x14ac:dyDescent="0.3">
      <c r="A3365" t="s">
        <v>5289</v>
      </c>
      <c r="B3365">
        <v>7.6</v>
      </c>
    </row>
    <row r="3366" spans="1:2" x14ac:dyDescent="0.3">
      <c r="A3366" t="s">
        <v>15997</v>
      </c>
      <c r="B3366">
        <v>3.5</v>
      </c>
    </row>
    <row r="3367" spans="1:2" x14ac:dyDescent="0.3">
      <c r="A3367" t="s">
        <v>16004</v>
      </c>
      <c r="B3367">
        <v>7.6</v>
      </c>
    </row>
    <row r="3368" spans="1:2" x14ac:dyDescent="0.3">
      <c r="A3368" t="s">
        <v>13454</v>
      </c>
      <c r="B3368">
        <v>6.5</v>
      </c>
    </row>
    <row r="3369" spans="1:2" x14ac:dyDescent="0.3">
      <c r="A3369" t="s">
        <v>16011</v>
      </c>
      <c r="B3369">
        <v>5.6</v>
      </c>
    </row>
    <row r="3370" spans="1:2" x14ac:dyDescent="0.3">
      <c r="A3370" t="s">
        <v>8197</v>
      </c>
      <c r="B3370">
        <v>7.7</v>
      </c>
    </row>
    <row r="3371" spans="1:2" x14ac:dyDescent="0.3">
      <c r="A3371" t="s">
        <v>16019</v>
      </c>
      <c r="B3371">
        <v>5.2</v>
      </c>
    </row>
    <row r="3372" spans="1:2" x14ac:dyDescent="0.3">
      <c r="A3372" t="s">
        <v>2495</v>
      </c>
      <c r="B3372">
        <v>6.9</v>
      </c>
    </row>
    <row r="3373" spans="1:2" x14ac:dyDescent="0.3">
      <c r="A3373" t="s">
        <v>16026</v>
      </c>
      <c r="B3373">
        <v>6.1</v>
      </c>
    </row>
    <row r="3374" spans="1:2" x14ac:dyDescent="0.3">
      <c r="A3374" t="s">
        <v>16033</v>
      </c>
      <c r="B3374">
        <v>5</v>
      </c>
    </row>
    <row r="3375" spans="1:2" x14ac:dyDescent="0.3">
      <c r="A3375" t="s">
        <v>16037</v>
      </c>
      <c r="B3375">
        <v>7.8</v>
      </c>
    </row>
    <row r="3376" spans="1:2" x14ac:dyDescent="0.3">
      <c r="A3376" t="s">
        <v>857</v>
      </c>
      <c r="B3376">
        <v>7.4</v>
      </c>
    </row>
    <row r="3377" spans="1:2" x14ac:dyDescent="0.3">
      <c r="A3377" t="s">
        <v>16046</v>
      </c>
      <c r="B3377">
        <v>6.8</v>
      </c>
    </row>
    <row r="3378" spans="1:2" x14ac:dyDescent="0.3">
      <c r="B3378">
        <v>7.1</v>
      </c>
    </row>
    <row r="3379" spans="1:2" x14ac:dyDescent="0.3">
      <c r="A3379" t="s">
        <v>6308</v>
      </c>
      <c r="B3379">
        <v>6.4</v>
      </c>
    </row>
    <row r="3380" spans="1:2" x14ac:dyDescent="0.3">
      <c r="A3380" t="s">
        <v>5911</v>
      </c>
      <c r="B3380">
        <v>5.7</v>
      </c>
    </row>
    <row r="3381" spans="1:2" x14ac:dyDescent="0.3">
      <c r="A3381" t="s">
        <v>16067</v>
      </c>
      <c r="B3381">
        <v>7.5</v>
      </c>
    </row>
    <row r="3382" spans="1:2" x14ac:dyDescent="0.3">
      <c r="A3382" t="s">
        <v>14086</v>
      </c>
      <c r="B3382">
        <v>6.7</v>
      </c>
    </row>
    <row r="3383" spans="1:2" x14ac:dyDescent="0.3">
      <c r="A3383" t="s">
        <v>16075</v>
      </c>
      <c r="B3383">
        <v>5.6</v>
      </c>
    </row>
    <row r="3384" spans="1:2" x14ac:dyDescent="0.3">
      <c r="A3384" t="s">
        <v>5188</v>
      </c>
      <c r="B3384">
        <v>7</v>
      </c>
    </row>
    <row r="3385" spans="1:2" x14ac:dyDescent="0.3">
      <c r="A3385" t="s">
        <v>16079</v>
      </c>
      <c r="B3385">
        <v>7.6</v>
      </c>
    </row>
    <row r="3386" spans="1:2" x14ac:dyDescent="0.3">
      <c r="A3386" t="s">
        <v>8950</v>
      </c>
      <c r="B3386">
        <v>6.5</v>
      </c>
    </row>
    <row r="3387" spans="1:2" x14ac:dyDescent="0.3">
      <c r="A3387" t="s">
        <v>16086</v>
      </c>
      <c r="B3387">
        <v>7</v>
      </c>
    </row>
    <row r="3388" spans="1:2" x14ac:dyDescent="0.3">
      <c r="A3388" t="s">
        <v>16092</v>
      </c>
      <c r="B3388">
        <v>6.3</v>
      </c>
    </row>
    <row r="3389" spans="1:2" x14ac:dyDescent="0.3">
      <c r="A3389" t="s">
        <v>12560</v>
      </c>
      <c r="B3389">
        <v>6.4</v>
      </c>
    </row>
    <row r="3390" spans="1:2" x14ac:dyDescent="0.3">
      <c r="A3390" t="s">
        <v>16101</v>
      </c>
      <c r="B3390">
        <v>7.1</v>
      </c>
    </row>
    <row r="3391" spans="1:2" x14ac:dyDescent="0.3">
      <c r="A3391" t="s">
        <v>3732</v>
      </c>
      <c r="B3391">
        <v>7.1</v>
      </c>
    </row>
    <row r="3392" spans="1:2" x14ac:dyDescent="0.3">
      <c r="A3392" t="s">
        <v>16111</v>
      </c>
      <c r="B3392">
        <v>6.5</v>
      </c>
    </row>
    <row r="3393" spans="1:2" x14ac:dyDescent="0.3">
      <c r="A3393" t="s">
        <v>9172</v>
      </c>
      <c r="B3393">
        <v>6.9</v>
      </c>
    </row>
    <row r="3394" spans="1:2" x14ac:dyDescent="0.3">
      <c r="A3394" t="s">
        <v>12365</v>
      </c>
      <c r="B3394">
        <v>5.4</v>
      </c>
    </row>
    <row r="3395" spans="1:2" x14ac:dyDescent="0.3">
      <c r="A3395" t="s">
        <v>570</v>
      </c>
      <c r="B3395">
        <v>4.9000000000000004</v>
      </c>
    </row>
    <row r="3396" spans="1:2" x14ac:dyDescent="0.3">
      <c r="A3396" t="s">
        <v>11050</v>
      </c>
      <c r="B3396">
        <v>5.0999999999999996</v>
      </c>
    </row>
    <row r="3397" spans="1:2" x14ac:dyDescent="0.3">
      <c r="A3397" t="s">
        <v>16127</v>
      </c>
      <c r="B3397">
        <v>5.3</v>
      </c>
    </row>
    <row r="3398" spans="1:2" x14ac:dyDescent="0.3">
      <c r="A3398" t="s">
        <v>12560</v>
      </c>
      <c r="B3398">
        <v>7.5</v>
      </c>
    </row>
    <row r="3399" spans="1:2" x14ac:dyDescent="0.3">
      <c r="B3399">
        <v>8.3000000000000007</v>
      </c>
    </row>
    <row r="3400" spans="1:2" x14ac:dyDescent="0.3">
      <c r="A3400" t="s">
        <v>16139</v>
      </c>
      <c r="B3400">
        <v>7.3</v>
      </c>
    </row>
    <row r="3401" spans="1:2" x14ac:dyDescent="0.3">
      <c r="A3401" t="s">
        <v>11327</v>
      </c>
      <c r="B3401">
        <v>7.3</v>
      </c>
    </row>
    <row r="3402" spans="1:2" x14ac:dyDescent="0.3">
      <c r="A3402" t="s">
        <v>16148</v>
      </c>
      <c r="B3402">
        <v>7.1</v>
      </c>
    </row>
    <row r="3403" spans="1:2" x14ac:dyDescent="0.3">
      <c r="A3403" t="s">
        <v>12976</v>
      </c>
      <c r="B3403">
        <v>6</v>
      </c>
    </row>
    <row r="3404" spans="1:2" x14ac:dyDescent="0.3">
      <c r="A3404" t="s">
        <v>4950</v>
      </c>
      <c r="B3404">
        <v>6.6</v>
      </c>
    </row>
    <row r="3405" spans="1:2" x14ac:dyDescent="0.3">
      <c r="A3405" t="s">
        <v>16162</v>
      </c>
      <c r="B3405">
        <v>7.2</v>
      </c>
    </row>
    <row r="3406" spans="1:2" x14ac:dyDescent="0.3">
      <c r="A3406" t="s">
        <v>9721</v>
      </c>
      <c r="B3406">
        <v>7.2</v>
      </c>
    </row>
    <row r="3407" spans="1:2" x14ac:dyDescent="0.3">
      <c r="A3407" t="s">
        <v>11653</v>
      </c>
      <c r="B3407">
        <v>6.9</v>
      </c>
    </row>
    <row r="3408" spans="1:2" x14ac:dyDescent="0.3">
      <c r="A3408" t="s">
        <v>16174</v>
      </c>
      <c r="B3408">
        <v>6.8</v>
      </c>
    </row>
    <row r="3409" spans="1:2" x14ac:dyDescent="0.3">
      <c r="A3409" t="s">
        <v>16180</v>
      </c>
      <c r="B3409">
        <v>4</v>
      </c>
    </row>
    <row r="3410" spans="1:2" x14ac:dyDescent="0.3">
      <c r="A3410" t="s">
        <v>16185</v>
      </c>
      <c r="B3410">
        <v>7.7</v>
      </c>
    </row>
    <row r="3411" spans="1:2" x14ac:dyDescent="0.3">
      <c r="A3411" t="s">
        <v>16192</v>
      </c>
      <c r="B3411">
        <v>7.4</v>
      </c>
    </row>
    <row r="3412" spans="1:2" x14ac:dyDescent="0.3">
      <c r="A3412" t="s">
        <v>16198</v>
      </c>
      <c r="B3412">
        <v>6.5</v>
      </c>
    </row>
    <row r="3413" spans="1:2" x14ac:dyDescent="0.3">
      <c r="A3413" t="s">
        <v>16202</v>
      </c>
      <c r="B3413">
        <v>6.4</v>
      </c>
    </row>
    <row r="3414" spans="1:2" x14ac:dyDescent="0.3">
      <c r="A3414" t="s">
        <v>16208</v>
      </c>
      <c r="B3414">
        <v>7.2</v>
      </c>
    </row>
    <row r="3415" spans="1:2" x14ac:dyDescent="0.3">
      <c r="A3415" t="s">
        <v>16212</v>
      </c>
      <c r="B3415">
        <v>5.6</v>
      </c>
    </row>
    <row r="3416" spans="1:2" x14ac:dyDescent="0.3">
      <c r="A3416" t="s">
        <v>7083</v>
      </c>
      <c r="B3416">
        <v>6.3</v>
      </c>
    </row>
    <row r="3417" spans="1:2" x14ac:dyDescent="0.3">
      <c r="A3417" t="s">
        <v>16220</v>
      </c>
      <c r="B3417">
        <v>6.8</v>
      </c>
    </row>
    <row r="3418" spans="1:2" x14ac:dyDescent="0.3">
      <c r="A3418" t="s">
        <v>5477</v>
      </c>
      <c r="B3418">
        <v>5.5</v>
      </c>
    </row>
    <row r="3419" spans="1:2" x14ac:dyDescent="0.3">
      <c r="A3419" t="s">
        <v>6963</v>
      </c>
      <c r="B3419">
        <v>6.9</v>
      </c>
    </row>
    <row r="3420" spans="1:2" x14ac:dyDescent="0.3">
      <c r="A3420" t="s">
        <v>16232</v>
      </c>
      <c r="B3420">
        <v>6</v>
      </c>
    </row>
    <row r="3421" spans="1:2" x14ac:dyDescent="0.3">
      <c r="B3421">
        <v>7.7</v>
      </c>
    </row>
    <row r="3422" spans="1:2" x14ac:dyDescent="0.3">
      <c r="A3422" t="s">
        <v>16240</v>
      </c>
      <c r="B3422">
        <v>6.4</v>
      </c>
    </row>
    <row r="3423" spans="1:2" x14ac:dyDescent="0.3">
      <c r="A3423" t="s">
        <v>16244</v>
      </c>
      <c r="B3423">
        <v>6.6</v>
      </c>
    </row>
    <row r="3424" spans="1:2" x14ac:dyDescent="0.3">
      <c r="A3424" t="s">
        <v>16249</v>
      </c>
      <c r="B3424">
        <v>5.3</v>
      </c>
    </row>
    <row r="3425" spans="1:2" x14ac:dyDescent="0.3">
      <c r="A3425" t="s">
        <v>11441</v>
      </c>
      <c r="B3425">
        <v>8.1</v>
      </c>
    </row>
    <row r="3426" spans="1:2" x14ac:dyDescent="0.3">
      <c r="A3426" t="s">
        <v>6152</v>
      </c>
      <c r="B3426">
        <v>5.9</v>
      </c>
    </row>
    <row r="3427" spans="1:2" x14ac:dyDescent="0.3">
      <c r="A3427" t="s">
        <v>16265</v>
      </c>
      <c r="B3427">
        <v>7.7</v>
      </c>
    </row>
    <row r="3428" spans="1:2" x14ac:dyDescent="0.3">
      <c r="A3428" t="s">
        <v>16271</v>
      </c>
      <c r="B3428">
        <v>4.5999999999999996</v>
      </c>
    </row>
    <row r="3429" spans="1:2" x14ac:dyDescent="0.3">
      <c r="A3429" t="s">
        <v>6767</v>
      </c>
      <c r="B3429">
        <v>5.0999999999999996</v>
      </c>
    </row>
    <row r="3430" spans="1:2" x14ac:dyDescent="0.3">
      <c r="A3430" t="s">
        <v>16281</v>
      </c>
      <c r="B3430">
        <v>6.9</v>
      </c>
    </row>
    <row r="3431" spans="1:2" x14ac:dyDescent="0.3">
      <c r="A3431" t="s">
        <v>6248</v>
      </c>
      <c r="B3431">
        <v>8</v>
      </c>
    </row>
    <row r="3432" spans="1:2" x14ac:dyDescent="0.3">
      <c r="A3432" t="s">
        <v>16148</v>
      </c>
      <c r="B3432">
        <v>6.8</v>
      </c>
    </row>
    <row r="3433" spans="1:2" x14ac:dyDescent="0.3">
      <c r="A3433" t="s">
        <v>16295</v>
      </c>
      <c r="B3433">
        <v>5.4</v>
      </c>
    </row>
    <row r="3434" spans="1:2" x14ac:dyDescent="0.3">
      <c r="A3434" t="s">
        <v>16301</v>
      </c>
      <c r="B3434">
        <v>6.5</v>
      </c>
    </row>
    <row r="3435" spans="1:2" x14ac:dyDescent="0.3">
      <c r="A3435" t="s">
        <v>16306</v>
      </c>
      <c r="B3435">
        <v>4.2</v>
      </c>
    </row>
    <row r="3436" spans="1:2" x14ac:dyDescent="0.3">
      <c r="A3436" t="s">
        <v>6248</v>
      </c>
      <c r="B3436">
        <v>7.4</v>
      </c>
    </row>
    <row r="3437" spans="1:2" x14ac:dyDescent="0.3">
      <c r="A3437" t="s">
        <v>7785</v>
      </c>
      <c r="B3437">
        <v>6.9</v>
      </c>
    </row>
    <row r="3438" spans="1:2" x14ac:dyDescent="0.3">
      <c r="A3438" t="s">
        <v>16321</v>
      </c>
      <c r="B3438">
        <v>6.7</v>
      </c>
    </row>
    <row r="3439" spans="1:2" x14ac:dyDescent="0.3">
      <c r="A3439" t="s">
        <v>16328</v>
      </c>
      <c r="B3439">
        <v>7.3</v>
      </c>
    </row>
    <row r="3440" spans="1:2" x14ac:dyDescent="0.3">
      <c r="A3440" t="s">
        <v>8186</v>
      </c>
      <c r="B3440">
        <v>7.6</v>
      </c>
    </row>
    <row r="3441" spans="1:2" x14ac:dyDescent="0.3">
      <c r="A3441" t="s">
        <v>16339</v>
      </c>
      <c r="B3441">
        <v>5.4</v>
      </c>
    </row>
    <row r="3442" spans="1:2" x14ac:dyDescent="0.3">
      <c r="A3442" t="s">
        <v>13017</v>
      </c>
      <c r="B3442">
        <v>7.3</v>
      </c>
    </row>
    <row r="3443" spans="1:2" x14ac:dyDescent="0.3">
      <c r="A3443" t="s">
        <v>11653</v>
      </c>
      <c r="B3443">
        <v>6.4</v>
      </c>
    </row>
    <row r="3444" spans="1:2" x14ac:dyDescent="0.3">
      <c r="A3444" t="s">
        <v>16351</v>
      </c>
      <c r="B3444">
        <v>6</v>
      </c>
    </row>
    <row r="3445" spans="1:2" x14ac:dyDescent="0.3">
      <c r="A3445" t="s">
        <v>9521</v>
      </c>
      <c r="B3445">
        <v>7.2</v>
      </c>
    </row>
    <row r="3446" spans="1:2" x14ac:dyDescent="0.3">
      <c r="A3446" t="s">
        <v>8640</v>
      </c>
      <c r="B3446">
        <v>6</v>
      </c>
    </row>
    <row r="3447" spans="1:2" x14ac:dyDescent="0.3">
      <c r="A3447" t="s">
        <v>16363</v>
      </c>
      <c r="B3447">
        <v>3.1</v>
      </c>
    </row>
    <row r="3448" spans="1:2" x14ac:dyDescent="0.3">
      <c r="A3448" t="s">
        <v>16368</v>
      </c>
      <c r="B3448">
        <v>6.9</v>
      </c>
    </row>
    <row r="3449" spans="1:2" x14ac:dyDescent="0.3">
      <c r="A3449" t="s">
        <v>14061</v>
      </c>
      <c r="B3449">
        <v>6.2</v>
      </c>
    </row>
    <row r="3450" spans="1:2" x14ac:dyDescent="0.3">
      <c r="A3450" t="s">
        <v>3722</v>
      </c>
      <c r="B3450">
        <v>5.5</v>
      </c>
    </row>
    <row r="3451" spans="1:2" x14ac:dyDescent="0.3">
      <c r="A3451" t="s">
        <v>16379</v>
      </c>
      <c r="B3451">
        <v>6.9</v>
      </c>
    </row>
    <row r="3452" spans="1:2" x14ac:dyDescent="0.3">
      <c r="A3452" t="s">
        <v>9430</v>
      </c>
      <c r="B3452">
        <v>6.3</v>
      </c>
    </row>
    <row r="3453" spans="1:2" x14ac:dyDescent="0.3">
      <c r="A3453" t="s">
        <v>16389</v>
      </c>
      <c r="B3453">
        <v>4.8</v>
      </c>
    </row>
    <row r="3454" spans="1:2" x14ac:dyDescent="0.3">
      <c r="A3454" t="s">
        <v>8508</v>
      </c>
      <c r="B3454">
        <v>7.9</v>
      </c>
    </row>
    <row r="3455" spans="1:2" x14ac:dyDescent="0.3">
      <c r="A3455" t="s">
        <v>16392</v>
      </c>
      <c r="B3455">
        <v>6.7</v>
      </c>
    </row>
    <row r="3456" spans="1:2" x14ac:dyDescent="0.3">
      <c r="A3456" t="s">
        <v>16396</v>
      </c>
      <c r="B3456">
        <v>5.6</v>
      </c>
    </row>
    <row r="3457" spans="1:2" x14ac:dyDescent="0.3">
      <c r="A3457" t="s">
        <v>16403</v>
      </c>
      <c r="B3457">
        <v>5.4</v>
      </c>
    </row>
    <row r="3458" spans="1:2" x14ac:dyDescent="0.3">
      <c r="A3458" t="s">
        <v>16410</v>
      </c>
      <c r="B3458">
        <v>8</v>
      </c>
    </row>
    <row r="3459" spans="1:2" x14ac:dyDescent="0.3">
      <c r="A3459" t="s">
        <v>2843</v>
      </c>
      <c r="B3459">
        <v>5.7</v>
      </c>
    </row>
    <row r="3460" spans="1:2" x14ac:dyDescent="0.3">
      <c r="A3460" t="s">
        <v>16420</v>
      </c>
      <c r="B3460">
        <v>7.6</v>
      </c>
    </row>
    <row r="3461" spans="1:2" x14ac:dyDescent="0.3">
      <c r="A3461" t="s">
        <v>12849</v>
      </c>
      <c r="B3461">
        <v>7</v>
      </c>
    </row>
    <row r="3462" spans="1:2" x14ac:dyDescent="0.3">
      <c r="A3462" t="s">
        <v>16431</v>
      </c>
      <c r="B3462">
        <v>7.2</v>
      </c>
    </row>
    <row r="3463" spans="1:2" x14ac:dyDescent="0.3">
      <c r="A3463" t="s">
        <v>79</v>
      </c>
      <c r="B3463">
        <v>6.2</v>
      </c>
    </row>
    <row r="3464" spans="1:2" x14ac:dyDescent="0.3">
      <c r="A3464" t="s">
        <v>16435</v>
      </c>
      <c r="B3464">
        <v>3.5</v>
      </c>
    </row>
    <row r="3465" spans="1:2" x14ac:dyDescent="0.3">
      <c r="A3465" t="s">
        <v>8186</v>
      </c>
      <c r="B3465">
        <v>7.5</v>
      </c>
    </row>
    <row r="3466" spans="1:2" x14ac:dyDescent="0.3">
      <c r="A3466" t="s">
        <v>16444</v>
      </c>
      <c r="B3466">
        <v>5.0999999999999996</v>
      </c>
    </row>
    <row r="3467" spans="1:2" x14ac:dyDescent="0.3">
      <c r="A3467" t="s">
        <v>16450</v>
      </c>
      <c r="B3467">
        <v>6.7</v>
      </c>
    </row>
    <row r="3468" spans="1:2" x14ac:dyDescent="0.3">
      <c r="A3468" t="s">
        <v>4850</v>
      </c>
      <c r="B3468">
        <v>9.1999999999999993</v>
      </c>
    </row>
    <row r="3469" spans="1:2" x14ac:dyDescent="0.3">
      <c r="A3469" t="s">
        <v>5175</v>
      </c>
      <c r="B3469">
        <v>6.1</v>
      </c>
    </row>
    <row r="3470" spans="1:2" x14ac:dyDescent="0.3">
      <c r="A3470" t="s">
        <v>180</v>
      </c>
      <c r="B3470">
        <v>7.7</v>
      </c>
    </row>
    <row r="3471" spans="1:2" x14ac:dyDescent="0.3">
      <c r="A3471" t="s">
        <v>14295</v>
      </c>
      <c r="B3471">
        <v>7.6</v>
      </c>
    </row>
    <row r="3472" spans="1:2" x14ac:dyDescent="0.3">
      <c r="A3472" t="s">
        <v>1526</v>
      </c>
      <c r="B3472">
        <v>6.1</v>
      </c>
    </row>
    <row r="3473" spans="1:2" x14ac:dyDescent="0.3">
      <c r="A3473" t="s">
        <v>876</v>
      </c>
      <c r="B3473">
        <v>4.9000000000000004</v>
      </c>
    </row>
    <row r="3474" spans="1:2" x14ac:dyDescent="0.3">
      <c r="A3474" t="s">
        <v>16450</v>
      </c>
      <c r="B3474">
        <v>6.8</v>
      </c>
    </row>
    <row r="3475" spans="1:2" x14ac:dyDescent="0.3">
      <c r="A3475" t="s">
        <v>4053</v>
      </c>
      <c r="B3475">
        <v>7</v>
      </c>
    </row>
    <row r="3476" spans="1:2" x14ac:dyDescent="0.3">
      <c r="A3476" t="s">
        <v>16487</v>
      </c>
      <c r="B3476">
        <v>7.2</v>
      </c>
    </row>
    <row r="3477" spans="1:2" x14ac:dyDescent="0.3">
      <c r="A3477" t="s">
        <v>14946</v>
      </c>
      <c r="B3477">
        <v>5.7</v>
      </c>
    </row>
    <row r="3478" spans="1:2" x14ac:dyDescent="0.3">
      <c r="A3478" t="s">
        <v>364</v>
      </c>
      <c r="B3478">
        <v>7.3</v>
      </c>
    </row>
    <row r="3479" spans="1:2" x14ac:dyDescent="0.3">
      <c r="A3479" t="s">
        <v>3401</v>
      </c>
      <c r="B3479">
        <v>7.5</v>
      </c>
    </row>
    <row r="3480" spans="1:2" x14ac:dyDescent="0.3">
      <c r="A3480" t="s">
        <v>5121</v>
      </c>
      <c r="B3480">
        <v>7.4</v>
      </c>
    </row>
    <row r="3481" spans="1:2" x14ac:dyDescent="0.3">
      <c r="A3481" t="s">
        <v>4903</v>
      </c>
      <c r="B3481">
        <v>7.2</v>
      </c>
    </row>
    <row r="3482" spans="1:2" x14ac:dyDescent="0.3">
      <c r="A3482" t="s">
        <v>9430</v>
      </c>
      <c r="B3482">
        <v>6.5</v>
      </c>
    </row>
    <row r="3483" spans="1:2" x14ac:dyDescent="0.3">
      <c r="B3483">
        <v>9</v>
      </c>
    </row>
    <row r="3484" spans="1:2" x14ac:dyDescent="0.3">
      <c r="A3484" t="s">
        <v>16510</v>
      </c>
      <c r="B3484">
        <v>6.8</v>
      </c>
    </row>
    <row r="3485" spans="1:2" x14ac:dyDescent="0.3">
      <c r="A3485" t="s">
        <v>16450</v>
      </c>
      <c r="B3485">
        <v>6.8</v>
      </c>
    </row>
    <row r="3486" spans="1:2" x14ac:dyDescent="0.3">
      <c r="A3486" t="s">
        <v>9940</v>
      </c>
      <c r="B3486">
        <v>5.2</v>
      </c>
    </row>
    <row r="3487" spans="1:2" x14ac:dyDescent="0.3">
      <c r="A3487" t="s">
        <v>7875</v>
      </c>
      <c r="B3487">
        <v>7.2</v>
      </c>
    </row>
    <row r="3488" spans="1:2" x14ac:dyDescent="0.3">
      <c r="A3488" t="s">
        <v>16527</v>
      </c>
      <c r="B3488">
        <v>7.5</v>
      </c>
    </row>
    <row r="3489" spans="1:2" x14ac:dyDescent="0.3">
      <c r="A3489" t="s">
        <v>16533</v>
      </c>
      <c r="B3489">
        <v>4</v>
      </c>
    </row>
    <row r="3490" spans="1:2" x14ac:dyDescent="0.3">
      <c r="A3490" t="s">
        <v>4166</v>
      </c>
      <c r="B3490">
        <v>6.8</v>
      </c>
    </row>
    <row r="3491" spans="1:2" x14ac:dyDescent="0.3">
      <c r="A3491" t="s">
        <v>12822</v>
      </c>
      <c r="B3491">
        <v>6.9</v>
      </c>
    </row>
    <row r="3492" spans="1:2" x14ac:dyDescent="0.3">
      <c r="B3492">
        <v>8.1999999999999993</v>
      </c>
    </row>
    <row r="3493" spans="1:2" x14ac:dyDescent="0.3">
      <c r="A3493" t="s">
        <v>13454</v>
      </c>
      <c r="B3493">
        <v>7.3</v>
      </c>
    </row>
    <row r="3494" spans="1:2" x14ac:dyDescent="0.3">
      <c r="A3494" t="s">
        <v>7484</v>
      </c>
      <c r="B3494">
        <v>6.1</v>
      </c>
    </row>
    <row r="3495" spans="1:2" x14ac:dyDescent="0.3">
      <c r="A3495" t="s">
        <v>48</v>
      </c>
      <c r="B3495">
        <v>7.8</v>
      </c>
    </row>
    <row r="3496" spans="1:2" x14ac:dyDescent="0.3">
      <c r="A3496" t="s">
        <v>12822</v>
      </c>
      <c r="B3496">
        <v>6</v>
      </c>
    </row>
    <row r="3497" spans="1:2" x14ac:dyDescent="0.3">
      <c r="A3497" t="s">
        <v>16563</v>
      </c>
      <c r="B3497">
        <v>4.0999999999999996</v>
      </c>
    </row>
    <row r="3498" spans="1:2" x14ac:dyDescent="0.3">
      <c r="A3498" t="s">
        <v>7113</v>
      </c>
      <c r="B3498">
        <v>7</v>
      </c>
    </row>
    <row r="3499" spans="1:2" x14ac:dyDescent="0.3">
      <c r="A3499" t="s">
        <v>16575</v>
      </c>
      <c r="B3499">
        <v>7.1</v>
      </c>
    </row>
    <row r="3500" spans="1:2" x14ac:dyDescent="0.3">
      <c r="A3500" t="s">
        <v>7064</v>
      </c>
      <c r="B3500">
        <v>6.2</v>
      </c>
    </row>
    <row r="3501" spans="1:2" x14ac:dyDescent="0.3">
      <c r="A3501" t="s">
        <v>12876</v>
      </c>
      <c r="B3501">
        <v>6.9</v>
      </c>
    </row>
    <row r="3502" spans="1:2" x14ac:dyDescent="0.3">
      <c r="A3502" t="s">
        <v>16586</v>
      </c>
      <c r="B3502">
        <v>7.6</v>
      </c>
    </row>
    <row r="3503" spans="1:2" x14ac:dyDescent="0.3">
      <c r="A3503" t="s">
        <v>487</v>
      </c>
      <c r="B3503">
        <v>7.6</v>
      </c>
    </row>
    <row r="3504" spans="1:2" x14ac:dyDescent="0.3">
      <c r="A3504" t="s">
        <v>16202</v>
      </c>
      <c r="B3504">
        <v>6.4</v>
      </c>
    </row>
    <row r="3505" spans="1:2" x14ac:dyDescent="0.3">
      <c r="A3505" t="s">
        <v>15467</v>
      </c>
      <c r="B3505">
        <v>6.2</v>
      </c>
    </row>
    <row r="3506" spans="1:2" x14ac:dyDescent="0.3">
      <c r="A3506" t="s">
        <v>1198</v>
      </c>
      <c r="B3506">
        <v>7.5</v>
      </c>
    </row>
    <row r="3507" spans="1:2" x14ac:dyDescent="0.3">
      <c r="A3507" t="s">
        <v>9773</v>
      </c>
      <c r="B3507">
        <v>2</v>
      </c>
    </row>
    <row r="3508" spans="1:2" x14ac:dyDescent="0.3">
      <c r="A3508" t="s">
        <v>16614</v>
      </c>
      <c r="B3508">
        <v>6.2</v>
      </c>
    </row>
    <row r="3509" spans="1:2" x14ac:dyDescent="0.3">
      <c r="B3509">
        <v>7.7</v>
      </c>
    </row>
    <row r="3510" spans="1:2" x14ac:dyDescent="0.3">
      <c r="A3510" t="s">
        <v>16624</v>
      </c>
      <c r="B3510">
        <v>6.5</v>
      </c>
    </row>
    <row r="3511" spans="1:2" x14ac:dyDescent="0.3">
      <c r="B3511">
        <v>7.4</v>
      </c>
    </row>
    <row r="3512" spans="1:2" x14ac:dyDescent="0.3">
      <c r="A3512" t="s">
        <v>15585</v>
      </c>
      <c r="B3512">
        <v>7.9</v>
      </c>
    </row>
    <row r="3513" spans="1:2" x14ac:dyDescent="0.3">
      <c r="A3513" t="s">
        <v>1922</v>
      </c>
      <c r="B3513">
        <v>6.8</v>
      </c>
    </row>
    <row r="3514" spans="1:2" x14ac:dyDescent="0.3">
      <c r="A3514" t="s">
        <v>15176</v>
      </c>
      <c r="B3514">
        <v>6.3</v>
      </c>
    </row>
    <row r="3515" spans="1:2" x14ac:dyDescent="0.3">
      <c r="A3515" t="s">
        <v>16644</v>
      </c>
      <c r="B3515">
        <v>6.3</v>
      </c>
    </row>
    <row r="3516" spans="1:2" x14ac:dyDescent="0.3">
      <c r="A3516" t="s">
        <v>13940</v>
      </c>
      <c r="B3516">
        <v>6.6</v>
      </c>
    </row>
    <row r="3517" spans="1:2" x14ac:dyDescent="0.3">
      <c r="A3517" t="s">
        <v>13986</v>
      </c>
      <c r="B3517">
        <v>6.4</v>
      </c>
    </row>
    <row r="3518" spans="1:2" x14ac:dyDescent="0.3">
      <c r="A3518" t="s">
        <v>16655</v>
      </c>
      <c r="B3518">
        <v>7.5</v>
      </c>
    </row>
    <row r="3519" spans="1:2" x14ac:dyDescent="0.3">
      <c r="A3519" t="s">
        <v>16660</v>
      </c>
      <c r="B3519">
        <v>5.8</v>
      </c>
    </row>
    <row r="3520" spans="1:2" x14ac:dyDescent="0.3">
      <c r="A3520" t="s">
        <v>16665</v>
      </c>
      <c r="B3520">
        <v>6.5</v>
      </c>
    </row>
    <row r="3521" spans="1:2" x14ac:dyDescent="0.3">
      <c r="A3521" t="s">
        <v>4914</v>
      </c>
      <c r="B3521">
        <v>4.8</v>
      </c>
    </row>
    <row r="3522" spans="1:2" x14ac:dyDescent="0.3">
      <c r="A3522" t="s">
        <v>16392</v>
      </c>
      <c r="B3522">
        <v>7.2</v>
      </c>
    </row>
    <row r="3523" spans="1:2" x14ac:dyDescent="0.3">
      <c r="A3523" t="s">
        <v>16677</v>
      </c>
      <c r="B3523">
        <v>6.3</v>
      </c>
    </row>
    <row r="3524" spans="1:2" x14ac:dyDescent="0.3">
      <c r="A3524" t="s">
        <v>6827</v>
      </c>
      <c r="B3524">
        <v>7</v>
      </c>
    </row>
    <row r="3525" spans="1:2" x14ac:dyDescent="0.3">
      <c r="A3525" t="s">
        <v>6724</v>
      </c>
      <c r="B3525">
        <v>6.3</v>
      </c>
    </row>
    <row r="3526" spans="1:2" x14ac:dyDescent="0.3">
      <c r="A3526" t="s">
        <v>16692</v>
      </c>
      <c r="B3526">
        <v>5.3</v>
      </c>
    </row>
    <row r="3527" spans="1:2" x14ac:dyDescent="0.3">
      <c r="A3527" t="s">
        <v>16698</v>
      </c>
      <c r="B3527">
        <v>2.2999999999999998</v>
      </c>
    </row>
    <row r="3528" spans="1:2" x14ac:dyDescent="0.3">
      <c r="A3528" t="s">
        <v>16702</v>
      </c>
      <c r="B3528">
        <v>7.1</v>
      </c>
    </row>
    <row r="3529" spans="1:2" x14ac:dyDescent="0.3">
      <c r="A3529" t="s">
        <v>6868</v>
      </c>
      <c r="B3529">
        <v>6.2</v>
      </c>
    </row>
    <row r="3530" spans="1:2" x14ac:dyDescent="0.3">
      <c r="A3530" t="s">
        <v>6051</v>
      </c>
      <c r="B3530">
        <v>6.2</v>
      </c>
    </row>
    <row r="3531" spans="1:2" x14ac:dyDescent="0.3">
      <c r="A3531" t="s">
        <v>16714</v>
      </c>
      <c r="B3531">
        <v>6.7</v>
      </c>
    </row>
    <row r="3532" spans="1:2" x14ac:dyDescent="0.3">
      <c r="A3532" t="s">
        <v>14895</v>
      </c>
      <c r="B3532">
        <v>6.5</v>
      </c>
    </row>
    <row r="3533" spans="1:2" x14ac:dyDescent="0.3">
      <c r="A3533" t="s">
        <v>16722</v>
      </c>
      <c r="B3533">
        <v>5.9</v>
      </c>
    </row>
    <row r="3534" spans="1:2" x14ac:dyDescent="0.3">
      <c r="A3534" t="s">
        <v>16726</v>
      </c>
      <c r="B3534">
        <v>6.7</v>
      </c>
    </row>
    <row r="3535" spans="1:2" x14ac:dyDescent="0.3">
      <c r="A3535" t="s">
        <v>16733</v>
      </c>
      <c r="B3535">
        <v>6</v>
      </c>
    </row>
    <row r="3536" spans="1:2" x14ac:dyDescent="0.3">
      <c r="A3536" t="s">
        <v>2293</v>
      </c>
      <c r="B3536">
        <v>6.9</v>
      </c>
    </row>
    <row r="3537" spans="1:2" x14ac:dyDescent="0.3">
      <c r="A3537" t="s">
        <v>16092</v>
      </c>
      <c r="B3537">
        <v>7.9</v>
      </c>
    </row>
    <row r="3538" spans="1:2" x14ac:dyDescent="0.3">
      <c r="A3538" t="s">
        <v>16745</v>
      </c>
      <c r="B3538">
        <v>5.3</v>
      </c>
    </row>
    <row r="3539" spans="1:2" x14ac:dyDescent="0.3">
      <c r="A3539" t="s">
        <v>4850</v>
      </c>
      <c r="B3539">
        <v>4.8</v>
      </c>
    </row>
    <row r="3540" spans="1:2" x14ac:dyDescent="0.3">
      <c r="A3540" t="s">
        <v>16753</v>
      </c>
      <c r="B3540">
        <v>5.3</v>
      </c>
    </row>
    <row r="3541" spans="1:2" x14ac:dyDescent="0.3">
      <c r="A3541" t="s">
        <v>16760</v>
      </c>
      <c r="B3541">
        <v>6</v>
      </c>
    </row>
    <row r="3542" spans="1:2" x14ac:dyDescent="0.3">
      <c r="A3542" t="s">
        <v>3694</v>
      </c>
      <c r="B3542">
        <v>7.3</v>
      </c>
    </row>
    <row r="3543" spans="1:2" x14ac:dyDescent="0.3">
      <c r="A3543" t="s">
        <v>16772</v>
      </c>
      <c r="B3543">
        <v>7.4</v>
      </c>
    </row>
    <row r="3544" spans="1:2" x14ac:dyDescent="0.3">
      <c r="A3544" t="s">
        <v>9162</v>
      </c>
      <c r="B3544">
        <v>7.7</v>
      </c>
    </row>
    <row r="3545" spans="1:2" x14ac:dyDescent="0.3">
      <c r="A3545" t="s">
        <v>4066</v>
      </c>
      <c r="B3545">
        <v>4.8</v>
      </c>
    </row>
    <row r="3546" spans="1:2" x14ac:dyDescent="0.3">
      <c r="A3546" t="s">
        <v>16785</v>
      </c>
      <c r="B3546">
        <v>7.2</v>
      </c>
    </row>
    <row r="3547" spans="1:2" x14ac:dyDescent="0.3">
      <c r="A3547" t="s">
        <v>16791</v>
      </c>
      <c r="B3547">
        <v>5.8</v>
      </c>
    </row>
    <row r="3548" spans="1:2" x14ac:dyDescent="0.3">
      <c r="A3548" t="s">
        <v>16797</v>
      </c>
      <c r="B3548">
        <v>7.3</v>
      </c>
    </row>
    <row r="3549" spans="1:2" x14ac:dyDescent="0.3">
      <c r="A3549" t="s">
        <v>16804</v>
      </c>
      <c r="B3549">
        <v>7</v>
      </c>
    </row>
    <row r="3550" spans="1:2" x14ac:dyDescent="0.3">
      <c r="A3550" t="s">
        <v>16808</v>
      </c>
      <c r="B3550">
        <v>6.4</v>
      </c>
    </row>
    <row r="3551" spans="1:2" x14ac:dyDescent="0.3">
      <c r="A3551" t="s">
        <v>16814</v>
      </c>
      <c r="B3551">
        <v>5.6</v>
      </c>
    </row>
    <row r="3552" spans="1:2" x14ac:dyDescent="0.3">
      <c r="A3552" t="s">
        <v>5743</v>
      </c>
      <c r="B3552">
        <v>8.1999999999999993</v>
      </c>
    </row>
    <row r="3553" spans="1:2" x14ac:dyDescent="0.3">
      <c r="A3553" t="s">
        <v>4628</v>
      </c>
      <c r="B3553">
        <v>6.5</v>
      </c>
    </row>
    <row r="3554" spans="1:2" x14ac:dyDescent="0.3">
      <c r="A3554" t="s">
        <v>16831</v>
      </c>
      <c r="B3554">
        <v>6.4</v>
      </c>
    </row>
    <row r="3555" spans="1:2" x14ac:dyDescent="0.3">
      <c r="A3555" t="s">
        <v>1399</v>
      </c>
      <c r="B3555">
        <v>8.1</v>
      </c>
    </row>
    <row r="3556" spans="1:2" x14ac:dyDescent="0.3">
      <c r="A3556" t="s">
        <v>8410</v>
      </c>
      <c r="B3556">
        <v>5.4</v>
      </c>
    </row>
    <row r="3557" spans="1:2" x14ac:dyDescent="0.3">
      <c r="A3557" t="s">
        <v>16847</v>
      </c>
      <c r="B3557">
        <v>6.3</v>
      </c>
    </row>
    <row r="3558" spans="1:2" x14ac:dyDescent="0.3">
      <c r="A3558" t="s">
        <v>2943</v>
      </c>
      <c r="B3558">
        <v>7.8</v>
      </c>
    </row>
    <row r="3559" spans="1:2" x14ac:dyDescent="0.3">
      <c r="A3559" t="s">
        <v>16860</v>
      </c>
      <c r="B3559">
        <v>6.8</v>
      </c>
    </row>
    <row r="3560" spans="1:2" x14ac:dyDescent="0.3">
      <c r="A3560" t="s">
        <v>16866</v>
      </c>
      <c r="B3560">
        <v>7.2</v>
      </c>
    </row>
    <row r="3561" spans="1:2" x14ac:dyDescent="0.3">
      <c r="A3561" t="s">
        <v>2246</v>
      </c>
      <c r="B3561">
        <v>7.1</v>
      </c>
    </row>
    <row r="3562" spans="1:2" x14ac:dyDescent="0.3">
      <c r="A3562" t="s">
        <v>535</v>
      </c>
      <c r="B3562">
        <v>6.2</v>
      </c>
    </row>
    <row r="3563" spans="1:2" x14ac:dyDescent="0.3">
      <c r="A3563" t="s">
        <v>521</v>
      </c>
      <c r="B3563">
        <v>7.3</v>
      </c>
    </row>
    <row r="3564" spans="1:2" x14ac:dyDescent="0.3">
      <c r="A3564" t="s">
        <v>16101</v>
      </c>
      <c r="B3564">
        <v>5.9</v>
      </c>
    </row>
    <row r="3565" spans="1:2" x14ac:dyDescent="0.3">
      <c r="A3565" t="s">
        <v>7281</v>
      </c>
      <c r="B3565">
        <v>7.2</v>
      </c>
    </row>
    <row r="3566" spans="1:2" x14ac:dyDescent="0.3">
      <c r="A3566" t="s">
        <v>16895</v>
      </c>
      <c r="B3566">
        <v>3.6</v>
      </c>
    </row>
    <row r="3567" spans="1:2" x14ac:dyDescent="0.3">
      <c r="A3567" t="s">
        <v>16899</v>
      </c>
      <c r="B3567">
        <v>7.7</v>
      </c>
    </row>
    <row r="3568" spans="1:2" x14ac:dyDescent="0.3">
      <c r="A3568" t="s">
        <v>10722</v>
      </c>
      <c r="B3568">
        <v>7.3</v>
      </c>
    </row>
    <row r="3569" spans="1:2" x14ac:dyDescent="0.3">
      <c r="A3569" t="s">
        <v>692</v>
      </c>
      <c r="B3569">
        <v>7.4</v>
      </c>
    </row>
    <row r="3570" spans="1:2" x14ac:dyDescent="0.3">
      <c r="A3570" t="s">
        <v>16912</v>
      </c>
      <c r="B3570">
        <v>6.6</v>
      </c>
    </row>
    <row r="3571" spans="1:2" x14ac:dyDescent="0.3">
      <c r="A3571" t="s">
        <v>16917</v>
      </c>
      <c r="B3571">
        <v>6.9</v>
      </c>
    </row>
    <row r="3572" spans="1:2" x14ac:dyDescent="0.3">
      <c r="A3572" t="s">
        <v>12923</v>
      </c>
      <c r="B3572">
        <v>6.8</v>
      </c>
    </row>
    <row r="3573" spans="1:2" x14ac:dyDescent="0.3">
      <c r="A3573" t="s">
        <v>16924</v>
      </c>
      <c r="B3573">
        <v>7.3</v>
      </c>
    </row>
    <row r="3574" spans="1:2" x14ac:dyDescent="0.3">
      <c r="A3574" t="s">
        <v>16930</v>
      </c>
      <c r="B3574">
        <v>7.2</v>
      </c>
    </row>
    <row r="3575" spans="1:2" x14ac:dyDescent="0.3">
      <c r="A3575" t="s">
        <v>16934</v>
      </c>
      <c r="B3575">
        <v>6.5</v>
      </c>
    </row>
    <row r="3576" spans="1:2" x14ac:dyDescent="0.3">
      <c r="A3576" t="s">
        <v>10841</v>
      </c>
      <c r="B3576">
        <v>7.7</v>
      </c>
    </row>
    <row r="3577" spans="1:2" x14ac:dyDescent="0.3">
      <c r="A3577" t="s">
        <v>29</v>
      </c>
      <c r="B3577">
        <v>8.1</v>
      </c>
    </row>
    <row r="3578" spans="1:2" x14ac:dyDescent="0.3">
      <c r="A3578" t="s">
        <v>16945</v>
      </c>
      <c r="B3578">
        <v>7.7</v>
      </c>
    </row>
    <row r="3579" spans="1:2" x14ac:dyDescent="0.3">
      <c r="A3579" t="s">
        <v>3664</v>
      </c>
      <c r="B3579">
        <v>7.6</v>
      </c>
    </row>
    <row r="3580" spans="1:2" x14ac:dyDescent="0.3">
      <c r="A3580" t="s">
        <v>16956</v>
      </c>
      <c r="B3580">
        <v>7.3</v>
      </c>
    </row>
    <row r="3581" spans="1:2" x14ac:dyDescent="0.3">
      <c r="B3581">
        <v>8.6999999999999993</v>
      </c>
    </row>
    <row r="3582" spans="1:2" x14ac:dyDescent="0.3">
      <c r="A3582" t="s">
        <v>7134</v>
      </c>
      <c r="B3582">
        <v>7.2</v>
      </c>
    </row>
    <row r="3583" spans="1:2" x14ac:dyDescent="0.3">
      <c r="A3583" t="s">
        <v>13411</v>
      </c>
      <c r="B3583">
        <v>7.2</v>
      </c>
    </row>
    <row r="3584" spans="1:2" x14ac:dyDescent="0.3">
      <c r="A3584" t="s">
        <v>760</v>
      </c>
      <c r="B3584">
        <v>8.1</v>
      </c>
    </row>
    <row r="3585" spans="1:2" x14ac:dyDescent="0.3">
      <c r="A3585" t="s">
        <v>3806</v>
      </c>
      <c r="B3585">
        <v>7.5</v>
      </c>
    </row>
    <row r="3586" spans="1:2" x14ac:dyDescent="0.3">
      <c r="A3586" t="s">
        <v>16986</v>
      </c>
      <c r="B3586">
        <v>8.1</v>
      </c>
    </row>
    <row r="3587" spans="1:2" x14ac:dyDescent="0.3">
      <c r="A3587" t="s">
        <v>16994</v>
      </c>
      <c r="B3587">
        <v>7.8</v>
      </c>
    </row>
    <row r="3588" spans="1:2" x14ac:dyDescent="0.3">
      <c r="A3588" t="s">
        <v>4041</v>
      </c>
      <c r="B3588">
        <v>7.8</v>
      </c>
    </row>
    <row r="3589" spans="1:2" x14ac:dyDescent="0.3">
      <c r="A3589" t="s">
        <v>1627</v>
      </c>
      <c r="B3589">
        <v>5.8</v>
      </c>
    </row>
    <row r="3590" spans="1:2" x14ac:dyDescent="0.3">
      <c r="A3590" t="s">
        <v>17005</v>
      </c>
      <c r="B3590">
        <v>7.6</v>
      </c>
    </row>
    <row r="3591" spans="1:2" x14ac:dyDescent="0.3">
      <c r="A3591" t="s">
        <v>4218</v>
      </c>
      <c r="B3591">
        <v>7.4</v>
      </c>
    </row>
    <row r="3592" spans="1:2" x14ac:dyDescent="0.3">
      <c r="A3592" t="s">
        <v>17015</v>
      </c>
      <c r="B3592">
        <v>6.3</v>
      </c>
    </row>
    <row r="3593" spans="1:2" x14ac:dyDescent="0.3">
      <c r="A3593" t="s">
        <v>13454</v>
      </c>
      <c r="B3593">
        <v>6.9</v>
      </c>
    </row>
    <row r="3594" spans="1:2" x14ac:dyDescent="0.3">
      <c r="A3594" t="s">
        <v>118</v>
      </c>
      <c r="B3594">
        <v>8.6</v>
      </c>
    </row>
    <row r="3595" spans="1:2" x14ac:dyDescent="0.3">
      <c r="A3595" t="s">
        <v>2722</v>
      </c>
      <c r="B3595">
        <v>5.0999999999999996</v>
      </c>
    </row>
    <row r="3596" spans="1:2" x14ac:dyDescent="0.3">
      <c r="A3596" t="s">
        <v>2166</v>
      </c>
      <c r="B3596">
        <v>6.4</v>
      </c>
    </row>
    <row r="3597" spans="1:2" x14ac:dyDescent="0.3">
      <c r="A3597" t="s">
        <v>1204</v>
      </c>
      <c r="B3597">
        <v>7.9</v>
      </c>
    </row>
    <row r="3598" spans="1:2" x14ac:dyDescent="0.3">
      <c r="A3598" t="s">
        <v>17041</v>
      </c>
      <c r="B3598">
        <v>6.9</v>
      </c>
    </row>
    <row r="3599" spans="1:2" x14ac:dyDescent="0.3">
      <c r="A3599" t="s">
        <v>11224</v>
      </c>
      <c r="B3599">
        <v>7.5</v>
      </c>
    </row>
    <row r="3600" spans="1:2" x14ac:dyDescent="0.3">
      <c r="A3600" t="s">
        <v>5367</v>
      </c>
      <c r="B3600">
        <v>7.2</v>
      </c>
    </row>
    <row r="3601" spans="1:2" x14ac:dyDescent="0.3">
      <c r="A3601" t="s">
        <v>5076</v>
      </c>
      <c r="B3601">
        <v>5.8</v>
      </c>
    </row>
    <row r="3602" spans="1:2" x14ac:dyDescent="0.3">
      <c r="A3602" t="s">
        <v>17058</v>
      </c>
      <c r="B3602">
        <v>2.9</v>
      </c>
    </row>
    <row r="3603" spans="1:2" x14ac:dyDescent="0.3">
      <c r="A3603" t="s">
        <v>11504</v>
      </c>
      <c r="B3603">
        <v>6.2</v>
      </c>
    </row>
    <row r="3604" spans="1:2" x14ac:dyDescent="0.3">
      <c r="A3604" t="s">
        <v>11224</v>
      </c>
      <c r="B3604">
        <v>7.3</v>
      </c>
    </row>
    <row r="3605" spans="1:2" x14ac:dyDescent="0.3">
      <c r="A3605" t="s">
        <v>4239</v>
      </c>
      <c r="B3605">
        <v>6.2</v>
      </c>
    </row>
    <row r="3606" spans="1:2" x14ac:dyDescent="0.3">
      <c r="B3606">
        <v>8.1999999999999993</v>
      </c>
    </row>
    <row r="3607" spans="1:2" x14ac:dyDescent="0.3">
      <c r="A3607" t="s">
        <v>5867</v>
      </c>
      <c r="B3607">
        <v>6.8</v>
      </c>
    </row>
    <row r="3608" spans="1:2" x14ac:dyDescent="0.3">
      <c r="A3608" t="s">
        <v>17080</v>
      </c>
      <c r="B3608">
        <v>6.1</v>
      </c>
    </row>
    <row r="3609" spans="1:2" x14ac:dyDescent="0.3">
      <c r="A3609" t="s">
        <v>4229</v>
      </c>
      <c r="B3609">
        <v>7.7</v>
      </c>
    </row>
    <row r="3610" spans="1:2" x14ac:dyDescent="0.3">
      <c r="A3610" t="s">
        <v>17089</v>
      </c>
      <c r="B3610">
        <v>5.2</v>
      </c>
    </row>
    <row r="3611" spans="1:2" x14ac:dyDescent="0.3">
      <c r="A3611" t="s">
        <v>9162</v>
      </c>
      <c r="B3611">
        <v>6.8</v>
      </c>
    </row>
    <row r="3612" spans="1:2" x14ac:dyDescent="0.3">
      <c r="A3612" t="s">
        <v>17099</v>
      </c>
      <c r="B3612">
        <v>6.5</v>
      </c>
    </row>
    <row r="3613" spans="1:2" x14ac:dyDescent="0.3">
      <c r="A3613" t="s">
        <v>11018</v>
      </c>
      <c r="B3613">
        <v>7</v>
      </c>
    </row>
    <row r="3614" spans="1:2" x14ac:dyDescent="0.3">
      <c r="A3614" t="s">
        <v>17109</v>
      </c>
      <c r="B3614">
        <v>5.9</v>
      </c>
    </row>
    <row r="3615" spans="1:2" x14ac:dyDescent="0.3">
      <c r="A3615" t="s">
        <v>17113</v>
      </c>
      <c r="B3615">
        <v>7.1</v>
      </c>
    </row>
    <row r="3616" spans="1:2" x14ac:dyDescent="0.3">
      <c r="A3616" t="s">
        <v>17117</v>
      </c>
      <c r="B3616">
        <v>5.5</v>
      </c>
    </row>
    <row r="3617" spans="1:2" x14ac:dyDescent="0.3">
      <c r="A3617" t="s">
        <v>17122</v>
      </c>
      <c r="B3617">
        <v>7.4</v>
      </c>
    </row>
    <row r="3618" spans="1:2" x14ac:dyDescent="0.3">
      <c r="A3618" t="s">
        <v>17127</v>
      </c>
      <c r="B3618">
        <v>7.3</v>
      </c>
    </row>
    <row r="3619" spans="1:2" x14ac:dyDescent="0.3">
      <c r="A3619" t="s">
        <v>17132</v>
      </c>
      <c r="B3619">
        <v>4.5999999999999996</v>
      </c>
    </row>
    <row r="3620" spans="1:2" x14ac:dyDescent="0.3">
      <c r="A3620" t="s">
        <v>6724</v>
      </c>
      <c r="B3620">
        <v>7.2</v>
      </c>
    </row>
    <row r="3621" spans="1:2" x14ac:dyDescent="0.3">
      <c r="A3621" t="s">
        <v>13959</v>
      </c>
      <c r="B3621">
        <v>7</v>
      </c>
    </row>
    <row r="3622" spans="1:2" x14ac:dyDescent="0.3">
      <c r="A3622" t="s">
        <v>17143</v>
      </c>
      <c r="B3622">
        <v>5.0999999999999996</v>
      </c>
    </row>
    <row r="3623" spans="1:2" x14ac:dyDescent="0.3">
      <c r="A3623" t="s">
        <v>17150</v>
      </c>
      <c r="B3623">
        <v>6.7</v>
      </c>
    </row>
    <row r="3624" spans="1:2" x14ac:dyDescent="0.3">
      <c r="A3624" t="s">
        <v>17154</v>
      </c>
      <c r="B3624">
        <v>5.3</v>
      </c>
    </row>
    <row r="3625" spans="1:2" x14ac:dyDescent="0.3">
      <c r="B3625">
        <v>8.4</v>
      </c>
    </row>
    <row r="3626" spans="1:2" x14ac:dyDescent="0.3">
      <c r="A3626" t="s">
        <v>17163</v>
      </c>
      <c r="B3626">
        <v>7.8</v>
      </c>
    </row>
    <row r="3627" spans="1:2" x14ac:dyDescent="0.3">
      <c r="A3627" t="s">
        <v>12448</v>
      </c>
      <c r="B3627">
        <v>6.7</v>
      </c>
    </row>
    <row r="3628" spans="1:2" x14ac:dyDescent="0.3">
      <c r="A3628" t="s">
        <v>17173</v>
      </c>
      <c r="B3628">
        <v>5.4</v>
      </c>
    </row>
    <row r="3629" spans="1:2" x14ac:dyDescent="0.3">
      <c r="A3629" t="s">
        <v>11148</v>
      </c>
      <c r="B3629">
        <v>7.2</v>
      </c>
    </row>
    <row r="3630" spans="1:2" x14ac:dyDescent="0.3">
      <c r="A3630" t="s">
        <v>17183</v>
      </c>
      <c r="B3630">
        <v>5.8</v>
      </c>
    </row>
    <row r="3631" spans="1:2" x14ac:dyDescent="0.3">
      <c r="A3631" t="s">
        <v>17189</v>
      </c>
      <c r="B3631">
        <v>6.4</v>
      </c>
    </row>
    <row r="3632" spans="1:2" x14ac:dyDescent="0.3">
      <c r="A3632" t="s">
        <v>17194</v>
      </c>
      <c r="B3632">
        <v>8</v>
      </c>
    </row>
    <row r="3633" spans="1:2" x14ac:dyDescent="0.3">
      <c r="A3633" t="s">
        <v>8197</v>
      </c>
      <c r="B3633">
        <v>7</v>
      </c>
    </row>
    <row r="3634" spans="1:2" x14ac:dyDescent="0.3">
      <c r="A3634" t="s">
        <v>17204</v>
      </c>
      <c r="B3634">
        <v>7</v>
      </c>
    </row>
    <row r="3635" spans="1:2" x14ac:dyDescent="0.3">
      <c r="A3635" t="s">
        <v>16655</v>
      </c>
      <c r="B3635">
        <v>6.7</v>
      </c>
    </row>
    <row r="3636" spans="1:2" x14ac:dyDescent="0.3">
      <c r="A3636" t="s">
        <v>17217</v>
      </c>
      <c r="B3636">
        <v>3.8</v>
      </c>
    </row>
    <row r="3637" spans="1:2" x14ac:dyDescent="0.3">
      <c r="A3637" t="s">
        <v>17223</v>
      </c>
      <c r="B3637">
        <v>5.7</v>
      </c>
    </row>
    <row r="3638" spans="1:2" x14ac:dyDescent="0.3">
      <c r="A3638" t="s">
        <v>15312</v>
      </c>
      <c r="B3638">
        <v>6.6</v>
      </c>
    </row>
    <row r="3639" spans="1:2" x14ac:dyDescent="0.3">
      <c r="A3639" t="s">
        <v>11043</v>
      </c>
      <c r="B3639">
        <v>6.7</v>
      </c>
    </row>
    <row r="3640" spans="1:2" x14ac:dyDescent="0.3">
      <c r="A3640" t="s">
        <v>4619</v>
      </c>
      <c r="B3640">
        <v>6.1</v>
      </c>
    </row>
    <row r="3641" spans="1:2" x14ac:dyDescent="0.3">
      <c r="A3641" t="s">
        <v>8089</v>
      </c>
      <c r="B3641">
        <v>6.2</v>
      </c>
    </row>
    <row r="3642" spans="1:2" x14ac:dyDescent="0.3">
      <c r="A3642" t="s">
        <v>13125</v>
      </c>
      <c r="B3642">
        <v>6.2</v>
      </c>
    </row>
    <row r="3643" spans="1:2" x14ac:dyDescent="0.3">
      <c r="A3643" t="s">
        <v>17251</v>
      </c>
      <c r="B3643">
        <v>7.4</v>
      </c>
    </row>
    <row r="3644" spans="1:2" x14ac:dyDescent="0.3">
      <c r="A3644" t="s">
        <v>17255</v>
      </c>
      <c r="B3644">
        <v>4.7</v>
      </c>
    </row>
    <row r="3645" spans="1:2" x14ac:dyDescent="0.3">
      <c r="A3645" t="s">
        <v>7744</v>
      </c>
      <c r="B3645">
        <v>8.3000000000000007</v>
      </c>
    </row>
    <row r="3646" spans="1:2" x14ac:dyDescent="0.3">
      <c r="A3646" t="s">
        <v>17265</v>
      </c>
      <c r="B3646">
        <v>7.2</v>
      </c>
    </row>
    <row r="3647" spans="1:2" x14ac:dyDescent="0.3">
      <c r="A3647" t="s">
        <v>17269</v>
      </c>
      <c r="B3647">
        <v>5.8</v>
      </c>
    </row>
    <row r="3648" spans="1:2" x14ac:dyDescent="0.3">
      <c r="A3648" t="s">
        <v>17274</v>
      </c>
      <c r="B3648">
        <v>5.9</v>
      </c>
    </row>
    <row r="3649" spans="1:2" x14ac:dyDescent="0.3">
      <c r="A3649" t="s">
        <v>13271</v>
      </c>
      <c r="B3649">
        <v>6.3</v>
      </c>
    </row>
    <row r="3650" spans="1:2" x14ac:dyDescent="0.3">
      <c r="A3650" t="s">
        <v>15477</v>
      </c>
      <c r="B3650">
        <v>7.2</v>
      </c>
    </row>
    <row r="3651" spans="1:2" x14ac:dyDescent="0.3">
      <c r="A3651" t="s">
        <v>17286</v>
      </c>
      <c r="B3651">
        <v>5.4</v>
      </c>
    </row>
    <row r="3652" spans="1:2" x14ac:dyDescent="0.3">
      <c r="B3652">
        <v>8.1999999999999993</v>
      </c>
    </row>
    <row r="3653" spans="1:2" x14ac:dyDescent="0.3">
      <c r="A3653" t="s">
        <v>5403</v>
      </c>
      <c r="B3653">
        <v>7.3</v>
      </c>
    </row>
    <row r="3654" spans="1:2" x14ac:dyDescent="0.3">
      <c r="A3654" t="s">
        <v>17301</v>
      </c>
      <c r="B3654">
        <v>7.3</v>
      </c>
    </row>
    <row r="3655" spans="1:2" x14ac:dyDescent="0.3">
      <c r="A3655" t="s">
        <v>17305</v>
      </c>
      <c r="B3655">
        <v>5.8</v>
      </c>
    </row>
    <row r="3656" spans="1:2" x14ac:dyDescent="0.3">
      <c r="A3656" t="s">
        <v>5328</v>
      </c>
      <c r="B3656">
        <v>6.1</v>
      </c>
    </row>
    <row r="3657" spans="1:2" x14ac:dyDescent="0.3">
      <c r="A3657" t="s">
        <v>17311</v>
      </c>
      <c r="B3657">
        <v>7.1</v>
      </c>
    </row>
    <row r="3658" spans="1:2" x14ac:dyDescent="0.3">
      <c r="A3658" t="s">
        <v>17318</v>
      </c>
      <c r="B3658">
        <v>6.5</v>
      </c>
    </row>
    <row r="3659" spans="1:2" x14ac:dyDescent="0.3">
      <c r="A3659" t="s">
        <v>4712</v>
      </c>
      <c r="B3659">
        <v>7.9</v>
      </c>
    </row>
    <row r="3660" spans="1:2" x14ac:dyDescent="0.3">
      <c r="A3660" t="s">
        <v>17328</v>
      </c>
      <c r="B3660">
        <v>5.4</v>
      </c>
    </row>
    <row r="3661" spans="1:2" x14ac:dyDescent="0.3">
      <c r="A3661" t="s">
        <v>17333</v>
      </c>
      <c r="B3661">
        <v>7.1</v>
      </c>
    </row>
    <row r="3662" spans="1:2" x14ac:dyDescent="0.3">
      <c r="A3662" t="s">
        <v>17339</v>
      </c>
      <c r="B3662">
        <v>6.4</v>
      </c>
    </row>
    <row r="3663" spans="1:2" x14ac:dyDescent="0.3">
      <c r="B3663">
        <v>8.4</v>
      </c>
    </row>
    <row r="3664" spans="1:2" x14ac:dyDescent="0.3">
      <c r="A3664" t="s">
        <v>15467</v>
      </c>
      <c r="B3664">
        <v>6.7</v>
      </c>
    </row>
    <row r="3665" spans="1:2" x14ac:dyDescent="0.3">
      <c r="A3665" t="s">
        <v>15906</v>
      </c>
      <c r="B3665">
        <v>6.9</v>
      </c>
    </row>
    <row r="3666" spans="1:2" x14ac:dyDescent="0.3">
      <c r="A3666" t="s">
        <v>13712</v>
      </c>
      <c r="B3666">
        <v>2.1</v>
      </c>
    </row>
    <row r="3667" spans="1:2" x14ac:dyDescent="0.3">
      <c r="A3667" t="s">
        <v>17364</v>
      </c>
      <c r="B3667">
        <v>4.3</v>
      </c>
    </row>
    <row r="3668" spans="1:2" x14ac:dyDescent="0.3">
      <c r="A3668" t="s">
        <v>14719</v>
      </c>
      <c r="B3668">
        <v>6.6</v>
      </c>
    </row>
    <row r="3669" spans="1:2" x14ac:dyDescent="0.3">
      <c r="A3669" t="s">
        <v>15710</v>
      </c>
      <c r="B3669">
        <v>3.4</v>
      </c>
    </row>
    <row r="3670" spans="1:2" x14ac:dyDescent="0.3">
      <c r="A3670" t="s">
        <v>16986</v>
      </c>
      <c r="B3670">
        <v>8.3000000000000007</v>
      </c>
    </row>
    <row r="3671" spans="1:2" x14ac:dyDescent="0.3">
      <c r="A3671" t="s">
        <v>7796</v>
      </c>
      <c r="B3671">
        <v>7.2</v>
      </c>
    </row>
    <row r="3672" spans="1:2" x14ac:dyDescent="0.3">
      <c r="A3672" t="s">
        <v>17390</v>
      </c>
      <c r="B3672">
        <v>5.6</v>
      </c>
    </row>
    <row r="3673" spans="1:2" x14ac:dyDescent="0.3">
      <c r="A3673" t="s">
        <v>7204</v>
      </c>
      <c r="B3673">
        <v>7.7</v>
      </c>
    </row>
    <row r="3674" spans="1:2" x14ac:dyDescent="0.3">
      <c r="A3674" t="s">
        <v>62</v>
      </c>
      <c r="B3674">
        <v>6.6</v>
      </c>
    </row>
    <row r="3675" spans="1:2" x14ac:dyDescent="0.3">
      <c r="A3675" t="s">
        <v>3694</v>
      </c>
      <c r="B3675">
        <v>7.6</v>
      </c>
    </row>
    <row r="3676" spans="1:2" x14ac:dyDescent="0.3">
      <c r="A3676" t="s">
        <v>11761</v>
      </c>
      <c r="B3676">
        <v>7.4</v>
      </c>
    </row>
    <row r="3677" spans="1:2" x14ac:dyDescent="0.3">
      <c r="A3677" t="s">
        <v>9070</v>
      </c>
      <c r="B3677">
        <v>7.1</v>
      </c>
    </row>
    <row r="3678" spans="1:2" x14ac:dyDescent="0.3">
      <c r="A3678" t="s">
        <v>17413</v>
      </c>
      <c r="B3678">
        <v>3.4</v>
      </c>
    </row>
    <row r="3679" spans="1:2" x14ac:dyDescent="0.3">
      <c r="A3679" t="s">
        <v>17419</v>
      </c>
      <c r="B3679">
        <v>7.9</v>
      </c>
    </row>
    <row r="3680" spans="1:2" x14ac:dyDescent="0.3">
      <c r="A3680" t="s">
        <v>17426</v>
      </c>
      <c r="B3680">
        <v>6.7</v>
      </c>
    </row>
    <row r="3681" spans="1:2" x14ac:dyDescent="0.3">
      <c r="A3681" t="s">
        <v>17432</v>
      </c>
      <c r="B3681">
        <v>6.6</v>
      </c>
    </row>
    <row r="3682" spans="1:2" x14ac:dyDescent="0.3">
      <c r="A3682" t="s">
        <v>5076</v>
      </c>
      <c r="B3682">
        <v>7.9</v>
      </c>
    </row>
    <row r="3683" spans="1:2" x14ac:dyDescent="0.3">
      <c r="A3683" t="s">
        <v>17441</v>
      </c>
      <c r="B3683">
        <v>4.9000000000000004</v>
      </c>
    </row>
    <row r="3684" spans="1:2" x14ac:dyDescent="0.3">
      <c r="A3684" t="s">
        <v>17445</v>
      </c>
      <c r="B3684">
        <v>7.2</v>
      </c>
    </row>
    <row r="3685" spans="1:2" x14ac:dyDescent="0.3">
      <c r="A3685" t="s">
        <v>12582</v>
      </c>
      <c r="B3685">
        <v>7.4</v>
      </c>
    </row>
    <row r="3686" spans="1:2" x14ac:dyDescent="0.3">
      <c r="A3686" t="s">
        <v>17457</v>
      </c>
      <c r="B3686">
        <v>6.1</v>
      </c>
    </row>
    <row r="3687" spans="1:2" x14ac:dyDescent="0.3">
      <c r="A3687" t="s">
        <v>17463</v>
      </c>
      <c r="B3687">
        <v>8.4</v>
      </c>
    </row>
    <row r="3688" spans="1:2" x14ac:dyDescent="0.3">
      <c r="A3688" t="s">
        <v>17469</v>
      </c>
      <c r="B3688">
        <v>6.2</v>
      </c>
    </row>
    <row r="3689" spans="1:2" x14ac:dyDescent="0.3">
      <c r="A3689" t="s">
        <v>17474</v>
      </c>
      <c r="B3689">
        <v>5.3</v>
      </c>
    </row>
    <row r="3690" spans="1:2" x14ac:dyDescent="0.3">
      <c r="A3690" t="s">
        <v>7885</v>
      </c>
      <c r="B3690">
        <v>5</v>
      </c>
    </row>
    <row r="3691" spans="1:2" x14ac:dyDescent="0.3">
      <c r="A3691" t="s">
        <v>17484</v>
      </c>
      <c r="B3691">
        <v>7.7</v>
      </c>
    </row>
    <row r="3692" spans="1:2" x14ac:dyDescent="0.3">
      <c r="A3692" t="s">
        <v>12702</v>
      </c>
      <c r="B3692">
        <v>7.6</v>
      </c>
    </row>
    <row r="3693" spans="1:2" x14ac:dyDescent="0.3">
      <c r="A3693" t="s">
        <v>17495</v>
      </c>
      <c r="B3693">
        <v>6.3</v>
      </c>
    </row>
    <row r="3694" spans="1:2" x14ac:dyDescent="0.3">
      <c r="A3694" t="s">
        <v>17500</v>
      </c>
      <c r="B3694">
        <v>7.6</v>
      </c>
    </row>
    <row r="3695" spans="1:2" x14ac:dyDescent="0.3">
      <c r="A3695" t="s">
        <v>17505</v>
      </c>
      <c r="B3695">
        <v>5.6</v>
      </c>
    </row>
    <row r="3696" spans="1:2" x14ac:dyDescent="0.3">
      <c r="A3696" t="s">
        <v>10673</v>
      </c>
      <c r="B3696">
        <v>7.3</v>
      </c>
    </row>
    <row r="3697" spans="1:2" x14ac:dyDescent="0.3">
      <c r="A3697" t="s">
        <v>17516</v>
      </c>
      <c r="B3697">
        <v>6.2</v>
      </c>
    </row>
    <row r="3698" spans="1:2" x14ac:dyDescent="0.3">
      <c r="A3698" t="s">
        <v>332</v>
      </c>
      <c r="B3698">
        <v>6.6</v>
      </c>
    </row>
    <row r="3699" spans="1:2" x14ac:dyDescent="0.3">
      <c r="A3699" t="s">
        <v>14787</v>
      </c>
      <c r="B3699">
        <v>6.6</v>
      </c>
    </row>
    <row r="3700" spans="1:2" x14ac:dyDescent="0.3">
      <c r="A3700" t="s">
        <v>17528</v>
      </c>
      <c r="B3700">
        <v>7.3</v>
      </c>
    </row>
    <row r="3701" spans="1:2" x14ac:dyDescent="0.3">
      <c r="A3701" t="s">
        <v>10665</v>
      </c>
      <c r="B3701">
        <v>6.6</v>
      </c>
    </row>
    <row r="3702" spans="1:2" x14ac:dyDescent="0.3">
      <c r="A3702" t="s">
        <v>17538</v>
      </c>
      <c r="B3702">
        <v>6.9</v>
      </c>
    </row>
    <row r="3703" spans="1:2" x14ac:dyDescent="0.3">
      <c r="A3703" t="s">
        <v>11012</v>
      </c>
      <c r="B3703">
        <v>5.8</v>
      </c>
    </row>
    <row r="3704" spans="1:2" x14ac:dyDescent="0.3">
      <c r="A3704" t="s">
        <v>17547</v>
      </c>
      <c r="B3704">
        <v>4.4000000000000004</v>
      </c>
    </row>
    <row r="3705" spans="1:2" x14ac:dyDescent="0.3">
      <c r="A3705" t="s">
        <v>1757</v>
      </c>
      <c r="B3705">
        <v>6.6</v>
      </c>
    </row>
    <row r="3706" spans="1:2" x14ac:dyDescent="0.3">
      <c r="A3706" t="s">
        <v>15052</v>
      </c>
      <c r="B3706">
        <v>7.1</v>
      </c>
    </row>
    <row r="3707" spans="1:2" x14ac:dyDescent="0.3">
      <c r="A3707" t="s">
        <v>17558</v>
      </c>
      <c r="B3707">
        <v>7.6</v>
      </c>
    </row>
    <row r="3708" spans="1:2" x14ac:dyDescent="0.3">
      <c r="A3708" t="s">
        <v>11012</v>
      </c>
      <c r="B3708">
        <v>4.5999999999999996</v>
      </c>
    </row>
    <row r="3709" spans="1:2" x14ac:dyDescent="0.3">
      <c r="A3709" t="s">
        <v>17570</v>
      </c>
      <c r="B3709">
        <v>6.8</v>
      </c>
    </row>
    <row r="3710" spans="1:2" x14ac:dyDescent="0.3">
      <c r="A3710" t="s">
        <v>10468</v>
      </c>
      <c r="B3710">
        <v>7.1</v>
      </c>
    </row>
    <row r="3711" spans="1:2" x14ac:dyDescent="0.3">
      <c r="A3711" t="s">
        <v>9970</v>
      </c>
      <c r="B3711">
        <v>4.9000000000000004</v>
      </c>
    </row>
    <row r="3712" spans="1:2" x14ac:dyDescent="0.3">
      <c r="A3712" t="s">
        <v>17582</v>
      </c>
      <c r="B3712">
        <v>7.3</v>
      </c>
    </row>
    <row r="3713" spans="1:2" x14ac:dyDescent="0.3">
      <c r="A3713" t="s">
        <v>9667</v>
      </c>
      <c r="B3713">
        <v>7.2</v>
      </c>
    </row>
    <row r="3714" spans="1:2" x14ac:dyDescent="0.3">
      <c r="A3714" t="s">
        <v>17592</v>
      </c>
      <c r="B3714">
        <v>5</v>
      </c>
    </row>
    <row r="3715" spans="1:2" x14ac:dyDescent="0.3">
      <c r="A3715" t="s">
        <v>5877</v>
      </c>
      <c r="B3715">
        <v>8.1999999999999993</v>
      </c>
    </row>
    <row r="3716" spans="1:2" x14ac:dyDescent="0.3">
      <c r="A3716" t="s">
        <v>7644</v>
      </c>
      <c r="B3716">
        <v>8</v>
      </c>
    </row>
    <row r="3717" spans="1:2" x14ac:dyDescent="0.3">
      <c r="A3717" t="s">
        <v>17605</v>
      </c>
      <c r="B3717">
        <v>5.2</v>
      </c>
    </row>
    <row r="3718" spans="1:2" x14ac:dyDescent="0.3">
      <c r="A3718" t="s">
        <v>57</v>
      </c>
      <c r="B3718">
        <v>8.5</v>
      </c>
    </row>
    <row r="3719" spans="1:2" x14ac:dyDescent="0.3">
      <c r="A3719" t="s">
        <v>17613</v>
      </c>
      <c r="B3719">
        <v>6.5</v>
      </c>
    </row>
    <row r="3720" spans="1:2" x14ac:dyDescent="0.3">
      <c r="A3720" t="s">
        <v>7134</v>
      </c>
      <c r="B3720">
        <v>7.4</v>
      </c>
    </row>
    <row r="3721" spans="1:2" x14ac:dyDescent="0.3">
      <c r="A3721" t="s">
        <v>6620</v>
      </c>
      <c r="B3721">
        <v>7.7</v>
      </c>
    </row>
    <row r="3722" spans="1:2" x14ac:dyDescent="0.3">
      <c r="A3722" t="s">
        <v>6575</v>
      </c>
      <c r="B3722">
        <v>7.4</v>
      </c>
    </row>
    <row r="3723" spans="1:2" x14ac:dyDescent="0.3">
      <c r="A3723" t="s">
        <v>17630</v>
      </c>
      <c r="B3723">
        <v>5.0999999999999996</v>
      </c>
    </row>
    <row r="3724" spans="1:2" x14ac:dyDescent="0.3">
      <c r="A3724" t="s">
        <v>845</v>
      </c>
      <c r="B3724">
        <v>7.3</v>
      </c>
    </row>
    <row r="3725" spans="1:2" x14ac:dyDescent="0.3">
      <c r="A3725" t="s">
        <v>17642</v>
      </c>
      <c r="B3725">
        <v>5</v>
      </c>
    </row>
    <row r="3726" spans="1:2" x14ac:dyDescent="0.3">
      <c r="A3726" t="s">
        <v>1689</v>
      </c>
      <c r="B3726">
        <v>7.2</v>
      </c>
    </row>
    <row r="3727" spans="1:2" x14ac:dyDescent="0.3">
      <c r="A3727" t="s">
        <v>17653</v>
      </c>
      <c r="B3727">
        <v>6.7</v>
      </c>
    </row>
    <row r="3728" spans="1:2" x14ac:dyDescent="0.3">
      <c r="A3728" t="s">
        <v>17658</v>
      </c>
      <c r="B3728">
        <v>6.4</v>
      </c>
    </row>
    <row r="3729" spans="1:2" x14ac:dyDescent="0.3">
      <c r="A3729" t="s">
        <v>2722</v>
      </c>
      <c r="B3729">
        <v>7.1</v>
      </c>
    </row>
    <row r="3730" spans="1:2" x14ac:dyDescent="0.3">
      <c r="A3730" t="s">
        <v>17665</v>
      </c>
      <c r="B3730">
        <v>5.6</v>
      </c>
    </row>
    <row r="3731" spans="1:2" x14ac:dyDescent="0.3">
      <c r="A3731" t="s">
        <v>1502</v>
      </c>
      <c r="B3731">
        <v>6.2</v>
      </c>
    </row>
    <row r="3732" spans="1:2" x14ac:dyDescent="0.3">
      <c r="A3732" t="s">
        <v>14108</v>
      </c>
      <c r="B3732">
        <v>6.1</v>
      </c>
    </row>
    <row r="3733" spans="1:2" x14ac:dyDescent="0.3">
      <c r="A3733" t="s">
        <v>9593</v>
      </c>
      <c r="B3733">
        <v>5.2</v>
      </c>
    </row>
    <row r="3734" spans="1:2" x14ac:dyDescent="0.3">
      <c r="A3734" t="s">
        <v>12120</v>
      </c>
      <c r="B3734">
        <v>7.3</v>
      </c>
    </row>
    <row r="3735" spans="1:2" x14ac:dyDescent="0.3">
      <c r="A3735" t="s">
        <v>17683</v>
      </c>
      <c r="B3735">
        <v>7.5</v>
      </c>
    </row>
    <row r="3736" spans="1:2" x14ac:dyDescent="0.3">
      <c r="A3736" t="s">
        <v>17687</v>
      </c>
      <c r="B3736">
        <v>6.6</v>
      </c>
    </row>
    <row r="3737" spans="1:2" x14ac:dyDescent="0.3">
      <c r="A3737" t="s">
        <v>17692</v>
      </c>
      <c r="B3737">
        <v>6.4</v>
      </c>
    </row>
    <row r="3738" spans="1:2" x14ac:dyDescent="0.3">
      <c r="A3738" t="s">
        <v>17698</v>
      </c>
      <c r="B3738">
        <v>4.5</v>
      </c>
    </row>
    <row r="3739" spans="1:2" x14ac:dyDescent="0.3">
      <c r="A3739" t="s">
        <v>5829</v>
      </c>
      <c r="B3739">
        <v>6.6</v>
      </c>
    </row>
    <row r="3740" spans="1:2" x14ac:dyDescent="0.3">
      <c r="A3740" t="s">
        <v>14343</v>
      </c>
      <c r="B3740">
        <v>5.3</v>
      </c>
    </row>
    <row r="3741" spans="1:2" x14ac:dyDescent="0.3">
      <c r="A3741" t="s">
        <v>17712</v>
      </c>
      <c r="B3741">
        <v>4.9000000000000004</v>
      </c>
    </row>
    <row r="3742" spans="1:2" x14ac:dyDescent="0.3">
      <c r="A3742" t="s">
        <v>1217</v>
      </c>
      <c r="B3742">
        <v>7.7</v>
      </c>
    </row>
    <row r="3743" spans="1:2" x14ac:dyDescent="0.3">
      <c r="A3743" t="s">
        <v>2453</v>
      </c>
      <c r="B3743">
        <v>8</v>
      </c>
    </row>
    <row r="3744" spans="1:2" x14ac:dyDescent="0.3">
      <c r="A3744" t="s">
        <v>17726</v>
      </c>
      <c r="B3744">
        <v>3.8</v>
      </c>
    </row>
    <row r="3745" spans="1:2" x14ac:dyDescent="0.3">
      <c r="A3745" t="s">
        <v>15906</v>
      </c>
      <c r="B3745">
        <v>7.6</v>
      </c>
    </row>
    <row r="3746" spans="1:2" x14ac:dyDescent="0.3">
      <c r="A3746" t="s">
        <v>9639</v>
      </c>
      <c r="B3746">
        <v>5.9</v>
      </c>
    </row>
    <row r="3747" spans="1:2" x14ac:dyDescent="0.3">
      <c r="A3747" t="s">
        <v>17740</v>
      </c>
      <c r="B3747">
        <v>6.2</v>
      </c>
    </row>
    <row r="3748" spans="1:2" x14ac:dyDescent="0.3">
      <c r="A3748" t="s">
        <v>3122</v>
      </c>
      <c r="B3748">
        <v>7.2</v>
      </c>
    </row>
    <row r="3749" spans="1:2" x14ac:dyDescent="0.3">
      <c r="A3749" t="s">
        <v>17749</v>
      </c>
      <c r="B3749">
        <v>6.3</v>
      </c>
    </row>
    <row r="3750" spans="1:2" x14ac:dyDescent="0.3">
      <c r="A3750" t="s">
        <v>17755</v>
      </c>
      <c r="B3750">
        <v>5.2</v>
      </c>
    </row>
    <row r="3751" spans="1:2" x14ac:dyDescent="0.3">
      <c r="A3751" t="s">
        <v>17761</v>
      </c>
      <c r="B3751">
        <v>6.9</v>
      </c>
    </row>
    <row r="3752" spans="1:2" x14ac:dyDescent="0.3">
      <c r="A3752" t="s">
        <v>14108</v>
      </c>
      <c r="B3752">
        <v>6.8</v>
      </c>
    </row>
    <row r="3753" spans="1:2" x14ac:dyDescent="0.3">
      <c r="A3753" t="s">
        <v>17771</v>
      </c>
      <c r="B3753">
        <v>6.2</v>
      </c>
    </row>
    <row r="3754" spans="1:2" x14ac:dyDescent="0.3">
      <c r="A3754" t="s">
        <v>17041</v>
      </c>
      <c r="B3754">
        <v>6.2</v>
      </c>
    </row>
    <row r="3755" spans="1:2" x14ac:dyDescent="0.3">
      <c r="A3755" t="s">
        <v>17782</v>
      </c>
      <c r="B3755">
        <v>3.5</v>
      </c>
    </row>
    <row r="3756" spans="1:2" x14ac:dyDescent="0.3">
      <c r="A3756" t="s">
        <v>5083</v>
      </c>
      <c r="B3756">
        <v>6.1</v>
      </c>
    </row>
    <row r="3757" spans="1:2" x14ac:dyDescent="0.3">
      <c r="A3757" t="s">
        <v>17789</v>
      </c>
      <c r="B3757">
        <v>6.6</v>
      </c>
    </row>
    <row r="3758" spans="1:2" x14ac:dyDescent="0.3">
      <c r="A3758" t="s">
        <v>9593</v>
      </c>
      <c r="B3758">
        <v>4.5</v>
      </c>
    </row>
    <row r="3759" spans="1:2" x14ac:dyDescent="0.3">
      <c r="A3759" t="s">
        <v>17799</v>
      </c>
      <c r="B3759">
        <v>5.9</v>
      </c>
    </row>
    <row r="3760" spans="1:2" x14ac:dyDescent="0.3">
      <c r="A3760" t="s">
        <v>17806</v>
      </c>
      <c r="B3760">
        <v>6.9</v>
      </c>
    </row>
    <row r="3761" spans="1:2" x14ac:dyDescent="0.3">
      <c r="A3761" t="s">
        <v>17810</v>
      </c>
      <c r="B3761">
        <v>7.7</v>
      </c>
    </row>
    <row r="3762" spans="1:2" x14ac:dyDescent="0.3">
      <c r="A3762" t="s">
        <v>4863</v>
      </c>
      <c r="B3762">
        <v>6.6</v>
      </c>
    </row>
    <row r="3763" spans="1:2" x14ac:dyDescent="0.3">
      <c r="A3763" t="s">
        <v>17820</v>
      </c>
      <c r="B3763">
        <v>5.3</v>
      </c>
    </row>
    <row r="3764" spans="1:2" x14ac:dyDescent="0.3">
      <c r="A3764" t="s">
        <v>16450</v>
      </c>
      <c r="B3764">
        <v>6.3</v>
      </c>
    </row>
    <row r="3765" spans="1:2" x14ac:dyDescent="0.3">
      <c r="A3765" t="s">
        <v>17827</v>
      </c>
      <c r="B3765">
        <v>7</v>
      </c>
    </row>
    <row r="3766" spans="1:2" x14ac:dyDescent="0.3">
      <c r="A3766" t="s">
        <v>17832</v>
      </c>
      <c r="B3766">
        <v>7</v>
      </c>
    </row>
    <row r="3767" spans="1:2" x14ac:dyDescent="0.3">
      <c r="A3767" t="s">
        <v>15678</v>
      </c>
      <c r="B3767">
        <v>6.6</v>
      </c>
    </row>
    <row r="3768" spans="1:2" x14ac:dyDescent="0.3">
      <c r="A3768" t="s">
        <v>8662</v>
      </c>
      <c r="B3768">
        <v>8.6</v>
      </c>
    </row>
    <row r="3769" spans="1:2" x14ac:dyDescent="0.3">
      <c r="A3769" t="s">
        <v>250</v>
      </c>
      <c r="B3769">
        <v>6.4</v>
      </c>
    </row>
    <row r="3770" spans="1:2" x14ac:dyDescent="0.3">
      <c r="A3770" t="s">
        <v>728</v>
      </c>
      <c r="B3770">
        <v>7.9</v>
      </c>
    </row>
    <row r="3771" spans="1:2" x14ac:dyDescent="0.3">
      <c r="A3771" t="s">
        <v>15412</v>
      </c>
      <c r="B3771">
        <v>5.4</v>
      </c>
    </row>
    <row r="3772" spans="1:2" x14ac:dyDescent="0.3">
      <c r="A3772" t="s">
        <v>17858</v>
      </c>
      <c r="B3772">
        <v>6.9</v>
      </c>
    </row>
    <row r="3773" spans="1:2" x14ac:dyDescent="0.3">
      <c r="A3773" t="s">
        <v>8638</v>
      </c>
      <c r="B3773">
        <v>7.7</v>
      </c>
    </row>
    <row r="3774" spans="1:2" x14ac:dyDescent="0.3">
      <c r="A3774" t="s">
        <v>17869</v>
      </c>
      <c r="B3774">
        <v>7.2</v>
      </c>
    </row>
    <row r="3775" spans="1:2" x14ac:dyDescent="0.3">
      <c r="A3775" t="s">
        <v>17874</v>
      </c>
      <c r="B3775">
        <v>6.8</v>
      </c>
    </row>
    <row r="3776" spans="1:2" x14ac:dyDescent="0.3">
      <c r="A3776" t="s">
        <v>17878</v>
      </c>
      <c r="B3776">
        <v>6.2</v>
      </c>
    </row>
    <row r="3777" spans="1:2" x14ac:dyDescent="0.3">
      <c r="A3777" t="s">
        <v>171</v>
      </c>
      <c r="B3777">
        <v>7.4</v>
      </c>
    </row>
    <row r="3778" spans="1:2" x14ac:dyDescent="0.3">
      <c r="A3778" t="s">
        <v>13777</v>
      </c>
      <c r="B3778">
        <v>4.5999999999999996</v>
      </c>
    </row>
    <row r="3779" spans="1:2" x14ac:dyDescent="0.3">
      <c r="A3779" t="s">
        <v>17896</v>
      </c>
      <c r="B3779">
        <v>6.4</v>
      </c>
    </row>
    <row r="3780" spans="1:2" x14ac:dyDescent="0.3">
      <c r="A3780" t="s">
        <v>6573</v>
      </c>
      <c r="B3780">
        <v>7</v>
      </c>
    </row>
    <row r="3781" spans="1:2" x14ac:dyDescent="0.3">
      <c r="A3781" t="s">
        <v>13181</v>
      </c>
      <c r="B3781">
        <v>7.7</v>
      </c>
    </row>
    <row r="3782" spans="1:2" x14ac:dyDescent="0.3">
      <c r="A3782" t="s">
        <v>13940</v>
      </c>
      <c r="B3782">
        <v>6.8</v>
      </c>
    </row>
    <row r="3783" spans="1:2" x14ac:dyDescent="0.3">
      <c r="A3783" t="s">
        <v>17910</v>
      </c>
      <c r="B3783">
        <v>7</v>
      </c>
    </row>
    <row r="3784" spans="1:2" x14ac:dyDescent="0.3">
      <c r="A3784" t="s">
        <v>17163</v>
      </c>
      <c r="B3784">
        <v>7</v>
      </c>
    </row>
    <row r="3785" spans="1:2" x14ac:dyDescent="0.3">
      <c r="A3785" t="s">
        <v>17918</v>
      </c>
      <c r="B3785">
        <v>6.3</v>
      </c>
    </row>
    <row r="3786" spans="1:2" x14ac:dyDescent="0.3">
      <c r="A3786" t="s">
        <v>17923</v>
      </c>
      <c r="B3786">
        <v>7.1</v>
      </c>
    </row>
    <row r="3787" spans="1:2" x14ac:dyDescent="0.3">
      <c r="A3787" t="s">
        <v>17928</v>
      </c>
      <c r="B3787">
        <v>5.6</v>
      </c>
    </row>
    <row r="3788" spans="1:2" x14ac:dyDescent="0.3">
      <c r="A3788" t="s">
        <v>17934</v>
      </c>
      <c r="B3788">
        <v>4.4000000000000004</v>
      </c>
    </row>
    <row r="3789" spans="1:2" x14ac:dyDescent="0.3">
      <c r="A3789" t="s">
        <v>5382</v>
      </c>
      <c r="B3789">
        <v>7.1</v>
      </c>
    </row>
    <row r="3790" spans="1:2" x14ac:dyDescent="0.3">
      <c r="A3790" t="s">
        <v>120</v>
      </c>
      <c r="B3790">
        <v>6.1</v>
      </c>
    </row>
    <row r="3791" spans="1:2" x14ac:dyDescent="0.3">
      <c r="A3791" t="s">
        <v>17947</v>
      </c>
      <c r="B3791">
        <v>7.4</v>
      </c>
    </row>
    <row r="3792" spans="1:2" x14ac:dyDescent="0.3">
      <c r="A3792" t="s">
        <v>17954</v>
      </c>
      <c r="B3792">
        <v>7.5</v>
      </c>
    </row>
    <row r="3793" spans="1:2" x14ac:dyDescent="0.3">
      <c r="A3793" t="s">
        <v>17962</v>
      </c>
      <c r="B3793">
        <v>7.2</v>
      </c>
    </row>
    <row r="3794" spans="1:2" x14ac:dyDescent="0.3">
      <c r="A3794" t="s">
        <v>17969</v>
      </c>
      <c r="B3794">
        <v>7.6</v>
      </c>
    </row>
    <row r="3795" spans="1:2" x14ac:dyDescent="0.3">
      <c r="A3795" t="s">
        <v>17973</v>
      </c>
      <c r="B3795">
        <v>7.3</v>
      </c>
    </row>
    <row r="3796" spans="1:2" x14ac:dyDescent="0.3">
      <c r="A3796" t="s">
        <v>17977</v>
      </c>
      <c r="B3796">
        <v>6.2</v>
      </c>
    </row>
    <row r="3797" spans="1:2" x14ac:dyDescent="0.3">
      <c r="A3797" t="s">
        <v>17984</v>
      </c>
      <c r="B3797">
        <v>6.2</v>
      </c>
    </row>
    <row r="3798" spans="1:2" x14ac:dyDescent="0.3">
      <c r="A3798" t="s">
        <v>17989</v>
      </c>
      <c r="B3798">
        <v>4.5999999999999996</v>
      </c>
    </row>
    <row r="3799" spans="1:2" x14ac:dyDescent="0.3">
      <c r="A3799" t="s">
        <v>912</v>
      </c>
      <c r="B3799">
        <v>6.2</v>
      </c>
    </row>
    <row r="3800" spans="1:2" x14ac:dyDescent="0.3">
      <c r="A3800" t="s">
        <v>2246</v>
      </c>
      <c r="B3800">
        <v>6.2</v>
      </c>
    </row>
    <row r="3801" spans="1:2" x14ac:dyDescent="0.3">
      <c r="A3801" t="s">
        <v>18009</v>
      </c>
      <c r="B3801">
        <v>3.3</v>
      </c>
    </row>
    <row r="3802" spans="1:2" x14ac:dyDescent="0.3">
      <c r="B3802">
        <v>7.5</v>
      </c>
    </row>
    <row r="3803" spans="1:2" x14ac:dyDescent="0.3">
      <c r="A3803" t="s">
        <v>18017</v>
      </c>
      <c r="B3803">
        <v>4.2</v>
      </c>
    </row>
    <row r="3804" spans="1:2" x14ac:dyDescent="0.3">
      <c r="A3804" t="s">
        <v>14719</v>
      </c>
      <c r="B3804">
        <v>7.2</v>
      </c>
    </row>
    <row r="3805" spans="1:2" x14ac:dyDescent="0.3">
      <c r="A3805" t="s">
        <v>18030</v>
      </c>
      <c r="B3805">
        <v>6.2</v>
      </c>
    </row>
    <row r="3806" spans="1:2" x14ac:dyDescent="0.3">
      <c r="A3806" t="s">
        <v>4437</v>
      </c>
      <c r="B3806">
        <v>6.1</v>
      </c>
    </row>
    <row r="3807" spans="1:2" x14ac:dyDescent="0.3">
      <c r="A3807" t="s">
        <v>6768</v>
      </c>
      <c r="B3807">
        <v>4.2</v>
      </c>
    </row>
    <row r="3808" spans="1:2" x14ac:dyDescent="0.3">
      <c r="A3808" t="s">
        <v>18045</v>
      </c>
      <c r="B3808">
        <v>4.5</v>
      </c>
    </row>
    <row r="3809" spans="1:2" x14ac:dyDescent="0.3">
      <c r="B3809">
        <v>8.4</v>
      </c>
    </row>
    <row r="3810" spans="1:2" x14ac:dyDescent="0.3">
      <c r="A3810" t="s">
        <v>18054</v>
      </c>
      <c r="B3810">
        <v>7.5</v>
      </c>
    </row>
    <row r="3811" spans="1:2" x14ac:dyDescent="0.3">
      <c r="A3811" t="s">
        <v>18059</v>
      </c>
      <c r="B3811">
        <v>6.7</v>
      </c>
    </row>
    <row r="3812" spans="1:2" x14ac:dyDescent="0.3">
      <c r="A3812" t="s">
        <v>16624</v>
      </c>
      <c r="B3812">
        <v>5.0999999999999996</v>
      </c>
    </row>
    <row r="3813" spans="1:2" x14ac:dyDescent="0.3">
      <c r="A3813" t="s">
        <v>15162</v>
      </c>
      <c r="B3813">
        <v>5.5</v>
      </c>
    </row>
    <row r="3814" spans="1:2" x14ac:dyDescent="0.3">
      <c r="A3814" t="s">
        <v>13940</v>
      </c>
      <c r="B3814">
        <v>4.4000000000000004</v>
      </c>
    </row>
    <row r="3815" spans="1:2" x14ac:dyDescent="0.3">
      <c r="A3815" t="s">
        <v>18075</v>
      </c>
      <c r="B3815">
        <v>4.4000000000000004</v>
      </c>
    </row>
    <row r="3816" spans="1:2" x14ac:dyDescent="0.3">
      <c r="A3816" t="s">
        <v>1819</v>
      </c>
      <c r="B3816">
        <v>6.8</v>
      </c>
    </row>
    <row r="3817" spans="1:2" x14ac:dyDescent="0.3">
      <c r="A3817" t="s">
        <v>18084</v>
      </c>
      <c r="B3817">
        <v>6.7</v>
      </c>
    </row>
    <row r="3818" spans="1:2" x14ac:dyDescent="0.3">
      <c r="A3818" t="s">
        <v>18087</v>
      </c>
      <c r="B3818">
        <v>8.6</v>
      </c>
    </row>
    <row r="3819" spans="1:2" x14ac:dyDescent="0.3">
      <c r="A3819" t="s">
        <v>7134</v>
      </c>
      <c r="B3819">
        <v>4.8</v>
      </c>
    </row>
    <row r="3820" spans="1:2" x14ac:dyDescent="0.3">
      <c r="A3820" t="s">
        <v>18096</v>
      </c>
      <c r="B3820">
        <v>3.4</v>
      </c>
    </row>
    <row r="3821" spans="1:2" x14ac:dyDescent="0.3">
      <c r="A3821" t="s">
        <v>18103</v>
      </c>
      <c r="B3821">
        <v>7.4</v>
      </c>
    </row>
    <row r="3822" spans="1:2" x14ac:dyDescent="0.3">
      <c r="A3822" t="s">
        <v>18112</v>
      </c>
      <c r="B3822">
        <v>7.3</v>
      </c>
    </row>
    <row r="3823" spans="1:2" x14ac:dyDescent="0.3">
      <c r="A3823" t="s">
        <v>5935</v>
      </c>
      <c r="B3823">
        <v>8</v>
      </c>
    </row>
    <row r="3824" spans="1:2" x14ac:dyDescent="0.3">
      <c r="A3824" t="s">
        <v>18120</v>
      </c>
      <c r="B3824">
        <v>6.5</v>
      </c>
    </row>
    <row r="3825" spans="1:2" x14ac:dyDescent="0.3">
      <c r="A3825" t="s">
        <v>16339</v>
      </c>
      <c r="B3825">
        <v>5.9</v>
      </c>
    </row>
    <row r="3826" spans="1:2" x14ac:dyDescent="0.3">
      <c r="A3826" t="s">
        <v>9430</v>
      </c>
      <c r="B3826">
        <v>6.8</v>
      </c>
    </row>
    <row r="3827" spans="1:2" x14ac:dyDescent="0.3">
      <c r="A3827" t="s">
        <v>11999</v>
      </c>
      <c r="B3827">
        <v>7.4</v>
      </c>
    </row>
    <row r="3828" spans="1:2" x14ac:dyDescent="0.3">
      <c r="A3828" t="s">
        <v>18136</v>
      </c>
      <c r="B3828">
        <v>6.7</v>
      </c>
    </row>
    <row r="3829" spans="1:2" x14ac:dyDescent="0.3">
      <c r="A3829" t="s">
        <v>18141</v>
      </c>
      <c r="B3829">
        <v>6.8</v>
      </c>
    </row>
    <row r="3830" spans="1:2" x14ac:dyDescent="0.3">
      <c r="A3830" t="s">
        <v>18145</v>
      </c>
      <c r="B3830">
        <v>5.4</v>
      </c>
    </row>
    <row r="3831" spans="1:2" x14ac:dyDescent="0.3">
      <c r="A3831" t="s">
        <v>7404</v>
      </c>
      <c r="B3831">
        <v>5.5</v>
      </c>
    </row>
    <row r="3832" spans="1:2" x14ac:dyDescent="0.3">
      <c r="A3832" t="s">
        <v>17194</v>
      </c>
      <c r="B3832">
        <v>7.4</v>
      </c>
    </row>
    <row r="3833" spans="1:2" x14ac:dyDescent="0.3">
      <c r="A3833" t="s">
        <v>12849</v>
      </c>
      <c r="B3833">
        <v>5.7</v>
      </c>
    </row>
    <row r="3834" spans="1:2" x14ac:dyDescent="0.3">
      <c r="A3834" t="s">
        <v>18164</v>
      </c>
      <c r="B3834">
        <v>5.4</v>
      </c>
    </row>
    <row r="3835" spans="1:2" x14ac:dyDescent="0.3">
      <c r="A3835" t="s">
        <v>18170</v>
      </c>
      <c r="B3835">
        <v>3.2</v>
      </c>
    </row>
    <row r="3836" spans="1:2" x14ac:dyDescent="0.3">
      <c r="A3836" t="s">
        <v>18174</v>
      </c>
      <c r="B3836">
        <v>7.1</v>
      </c>
    </row>
    <row r="3837" spans="1:2" x14ac:dyDescent="0.3">
      <c r="A3837" t="s">
        <v>18181</v>
      </c>
      <c r="B3837">
        <v>7.8</v>
      </c>
    </row>
    <row r="3838" spans="1:2" x14ac:dyDescent="0.3">
      <c r="A3838" t="s">
        <v>18186</v>
      </c>
      <c r="B3838">
        <v>5.3</v>
      </c>
    </row>
    <row r="3839" spans="1:2" x14ac:dyDescent="0.3">
      <c r="A3839" t="s">
        <v>18191</v>
      </c>
      <c r="B3839">
        <v>7.2</v>
      </c>
    </row>
    <row r="3840" spans="1:2" x14ac:dyDescent="0.3">
      <c r="A3840" t="s">
        <v>18197</v>
      </c>
      <c r="B3840">
        <v>6.2</v>
      </c>
    </row>
    <row r="3841" spans="1:2" x14ac:dyDescent="0.3">
      <c r="A3841" t="s">
        <v>18201</v>
      </c>
      <c r="B3841">
        <v>5.9</v>
      </c>
    </row>
    <row r="3842" spans="1:2" x14ac:dyDescent="0.3">
      <c r="A3842" t="s">
        <v>18205</v>
      </c>
      <c r="B3842">
        <v>7.3</v>
      </c>
    </row>
    <row r="3843" spans="1:2" x14ac:dyDescent="0.3">
      <c r="A3843" t="s">
        <v>7498</v>
      </c>
      <c r="B3843">
        <v>6.7</v>
      </c>
    </row>
    <row r="3844" spans="1:2" x14ac:dyDescent="0.3">
      <c r="A3844" t="s">
        <v>13411</v>
      </c>
      <c r="B3844">
        <v>5.7</v>
      </c>
    </row>
    <row r="3845" spans="1:2" x14ac:dyDescent="0.3">
      <c r="A3845" t="s">
        <v>371</v>
      </c>
      <c r="B3845">
        <v>7.1</v>
      </c>
    </row>
    <row r="3846" spans="1:2" x14ac:dyDescent="0.3">
      <c r="A3846" t="s">
        <v>11131</v>
      </c>
      <c r="B3846">
        <v>7.2</v>
      </c>
    </row>
    <row r="3847" spans="1:2" x14ac:dyDescent="0.3">
      <c r="A3847" t="s">
        <v>18226</v>
      </c>
      <c r="B3847">
        <v>7.4</v>
      </c>
    </row>
    <row r="3848" spans="1:2" x14ac:dyDescent="0.3">
      <c r="A3848" t="s">
        <v>5076</v>
      </c>
      <c r="B3848">
        <v>7.7</v>
      </c>
    </row>
    <row r="3849" spans="1:2" x14ac:dyDescent="0.3">
      <c r="B3849">
        <v>7.7</v>
      </c>
    </row>
    <row r="3850" spans="1:2" x14ac:dyDescent="0.3">
      <c r="A3850" t="s">
        <v>443</v>
      </c>
      <c r="B3850">
        <v>7.4</v>
      </c>
    </row>
    <row r="3851" spans="1:2" x14ac:dyDescent="0.3">
      <c r="A3851" t="s">
        <v>1204</v>
      </c>
      <c r="B3851">
        <v>8.4</v>
      </c>
    </row>
    <row r="3852" spans="1:2" x14ac:dyDescent="0.3">
      <c r="A3852" t="s">
        <v>18248</v>
      </c>
      <c r="B3852">
        <v>7.1</v>
      </c>
    </row>
    <row r="3853" spans="1:2" x14ac:dyDescent="0.3">
      <c r="A3853" t="s">
        <v>18255</v>
      </c>
      <c r="B3853">
        <v>7.2</v>
      </c>
    </row>
    <row r="3854" spans="1:2" x14ac:dyDescent="0.3">
      <c r="A3854" t="s">
        <v>760</v>
      </c>
      <c r="B3854">
        <v>7.5</v>
      </c>
    </row>
    <row r="3855" spans="1:2" x14ac:dyDescent="0.3">
      <c r="A3855" t="s">
        <v>18267</v>
      </c>
      <c r="B3855">
        <v>5.4</v>
      </c>
    </row>
    <row r="3856" spans="1:2" x14ac:dyDescent="0.3">
      <c r="A3856" t="s">
        <v>9802</v>
      </c>
      <c r="B3856">
        <v>8.1</v>
      </c>
    </row>
    <row r="3857" spans="1:2" x14ac:dyDescent="0.3">
      <c r="A3857" t="s">
        <v>18277</v>
      </c>
      <c r="B3857">
        <v>6</v>
      </c>
    </row>
    <row r="3858" spans="1:2" x14ac:dyDescent="0.3">
      <c r="A3858" t="s">
        <v>18285</v>
      </c>
      <c r="B3858">
        <v>7.8</v>
      </c>
    </row>
    <row r="3859" spans="1:2" x14ac:dyDescent="0.3">
      <c r="A3859" t="s">
        <v>18292</v>
      </c>
      <c r="B3859">
        <v>6.8</v>
      </c>
    </row>
    <row r="3860" spans="1:2" x14ac:dyDescent="0.3">
      <c r="A3860" t="s">
        <v>18296</v>
      </c>
      <c r="B3860">
        <v>6.5</v>
      </c>
    </row>
    <row r="3861" spans="1:2" x14ac:dyDescent="0.3">
      <c r="A3861" t="s">
        <v>14340</v>
      </c>
      <c r="B3861">
        <v>7.7</v>
      </c>
    </row>
    <row r="3862" spans="1:2" x14ac:dyDescent="0.3">
      <c r="A3862" t="s">
        <v>18306</v>
      </c>
      <c r="B3862">
        <v>6.4</v>
      </c>
    </row>
    <row r="3863" spans="1:2" x14ac:dyDescent="0.3">
      <c r="A3863" t="s">
        <v>18313</v>
      </c>
      <c r="B3863">
        <v>6.5</v>
      </c>
    </row>
    <row r="3864" spans="1:2" x14ac:dyDescent="0.3">
      <c r="A3864" t="s">
        <v>18317</v>
      </c>
      <c r="B3864">
        <v>7.3</v>
      </c>
    </row>
    <row r="3865" spans="1:2" x14ac:dyDescent="0.3">
      <c r="A3865" t="s">
        <v>18321</v>
      </c>
      <c r="B3865">
        <v>6.6</v>
      </c>
    </row>
    <row r="3866" spans="1:2" x14ac:dyDescent="0.3">
      <c r="A3866" t="s">
        <v>18325</v>
      </c>
      <c r="B3866">
        <v>7.9</v>
      </c>
    </row>
    <row r="3867" spans="1:2" x14ac:dyDescent="0.3">
      <c r="A3867" t="s">
        <v>18331</v>
      </c>
      <c r="B3867">
        <v>5.9</v>
      </c>
    </row>
    <row r="3868" spans="1:2" x14ac:dyDescent="0.3">
      <c r="A3868" t="s">
        <v>18335</v>
      </c>
      <c r="B3868">
        <v>4.7</v>
      </c>
    </row>
    <row r="3869" spans="1:2" x14ac:dyDescent="0.3">
      <c r="A3869" t="s">
        <v>4955</v>
      </c>
      <c r="B3869">
        <v>8.6999999999999993</v>
      </c>
    </row>
    <row r="3870" spans="1:2" x14ac:dyDescent="0.3">
      <c r="A3870" t="s">
        <v>18343</v>
      </c>
      <c r="B3870">
        <v>5.9</v>
      </c>
    </row>
    <row r="3871" spans="1:2" x14ac:dyDescent="0.3">
      <c r="A3871" t="s">
        <v>10325</v>
      </c>
      <c r="B3871">
        <v>6.7</v>
      </c>
    </row>
    <row r="3872" spans="1:2" x14ac:dyDescent="0.3">
      <c r="A3872" t="s">
        <v>18353</v>
      </c>
      <c r="B3872">
        <v>8.5</v>
      </c>
    </row>
    <row r="3873" spans="1:2" x14ac:dyDescent="0.3">
      <c r="B3873">
        <v>8.4</v>
      </c>
    </row>
    <row r="3874" spans="1:2" x14ac:dyDescent="0.3">
      <c r="A3874" t="s">
        <v>16444</v>
      </c>
      <c r="B3874">
        <v>5.8</v>
      </c>
    </row>
    <row r="3875" spans="1:2" x14ac:dyDescent="0.3">
      <c r="A3875" t="s">
        <v>18369</v>
      </c>
      <c r="B3875">
        <v>6.1</v>
      </c>
    </row>
    <row r="3876" spans="1:2" x14ac:dyDescent="0.3">
      <c r="A3876" t="s">
        <v>11357</v>
      </c>
      <c r="B3876">
        <v>7.3</v>
      </c>
    </row>
    <row r="3877" spans="1:2" x14ac:dyDescent="0.3">
      <c r="A3877" t="s">
        <v>2354</v>
      </c>
      <c r="B3877">
        <v>6.7</v>
      </c>
    </row>
    <row r="3878" spans="1:2" x14ac:dyDescent="0.3">
      <c r="A3878" t="s">
        <v>8546</v>
      </c>
      <c r="B3878">
        <v>7.6</v>
      </c>
    </row>
    <row r="3879" spans="1:2" x14ac:dyDescent="0.3">
      <c r="A3879" t="s">
        <v>18388</v>
      </c>
      <c r="B3879">
        <v>7.2</v>
      </c>
    </row>
    <row r="3880" spans="1:2" x14ac:dyDescent="0.3">
      <c r="A3880" t="s">
        <v>18394</v>
      </c>
      <c r="B3880">
        <v>6.2</v>
      </c>
    </row>
    <row r="3881" spans="1:2" x14ac:dyDescent="0.3">
      <c r="A3881" t="s">
        <v>940</v>
      </c>
      <c r="B3881">
        <v>5.8</v>
      </c>
    </row>
    <row r="3882" spans="1:2" x14ac:dyDescent="0.3">
      <c r="A3882" t="s">
        <v>4066</v>
      </c>
      <c r="B3882">
        <v>5.2</v>
      </c>
    </row>
    <row r="3883" spans="1:2" x14ac:dyDescent="0.3">
      <c r="B3883">
        <v>8.1</v>
      </c>
    </row>
    <row r="3884" spans="1:2" x14ac:dyDescent="0.3">
      <c r="A3884" t="s">
        <v>15278</v>
      </c>
      <c r="B3884">
        <v>7.1</v>
      </c>
    </row>
    <row r="3885" spans="1:2" x14ac:dyDescent="0.3">
      <c r="A3885" t="s">
        <v>2156</v>
      </c>
      <c r="B3885">
        <v>6.5</v>
      </c>
    </row>
    <row r="3886" spans="1:2" x14ac:dyDescent="0.3">
      <c r="A3886" t="s">
        <v>5050</v>
      </c>
      <c r="B3886">
        <v>7.3</v>
      </c>
    </row>
    <row r="3887" spans="1:2" x14ac:dyDescent="0.3">
      <c r="A3887" t="s">
        <v>11263</v>
      </c>
      <c r="B3887">
        <v>6.2</v>
      </c>
    </row>
    <row r="3888" spans="1:2" x14ac:dyDescent="0.3">
      <c r="A3888" t="s">
        <v>2495</v>
      </c>
      <c r="B3888">
        <v>5</v>
      </c>
    </row>
    <row r="3889" spans="1:2" x14ac:dyDescent="0.3">
      <c r="A3889" t="s">
        <v>2495</v>
      </c>
      <c r="B3889">
        <v>8</v>
      </c>
    </row>
    <row r="3890" spans="1:2" x14ac:dyDescent="0.3">
      <c r="A3890" t="s">
        <v>6724</v>
      </c>
      <c r="B3890">
        <v>7.8</v>
      </c>
    </row>
    <row r="3891" spans="1:2" x14ac:dyDescent="0.3">
      <c r="A3891" t="s">
        <v>4003</v>
      </c>
      <c r="B3891">
        <v>8.1</v>
      </c>
    </row>
    <row r="3892" spans="1:2" x14ac:dyDescent="0.3">
      <c r="A3892" t="s">
        <v>18443</v>
      </c>
      <c r="B3892">
        <v>6.7</v>
      </c>
    </row>
    <row r="3893" spans="1:2" x14ac:dyDescent="0.3">
      <c r="A3893" t="s">
        <v>187</v>
      </c>
      <c r="B3893">
        <v>6.1</v>
      </c>
    </row>
    <row r="3894" spans="1:2" x14ac:dyDescent="0.3">
      <c r="A3894" t="s">
        <v>125</v>
      </c>
      <c r="B3894">
        <v>7.1</v>
      </c>
    </row>
    <row r="3895" spans="1:2" x14ac:dyDescent="0.3">
      <c r="A3895" t="s">
        <v>18454</v>
      </c>
      <c r="B3895">
        <v>5.6</v>
      </c>
    </row>
    <row r="3896" spans="1:2" x14ac:dyDescent="0.3">
      <c r="A3896" t="s">
        <v>18459</v>
      </c>
      <c r="B3896">
        <v>7.6</v>
      </c>
    </row>
    <row r="3897" spans="1:2" x14ac:dyDescent="0.3">
      <c r="A3897" t="s">
        <v>18463</v>
      </c>
      <c r="B3897">
        <v>4.3</v>
      </c>
    </row>
    <row r="3898" spans="1:2" x14ac:dyDescent="0.3">
      <c r="A3898" t="s">
        <v>16956</v>
      </c>
      <c r="B3898">
        <v>7.3</v>
      </c>
    </row>
    <row r="3899" spans="1:2" x14ac:dyDescent="0.3">
      <c r="A3899" t="s">
        <v>18467</v>
      </c>
      <c r="B3899">
        <v>7.3</v>
      </c>
    </row>
    <row r="3900" spans="1:2" x14ac:dyDescent="0.3">
      <c r="A3900" t="s">
        <v>499</v>
      </c>
      <c r="B3900">
        <v>4.5999999999999996</v>
      </c>
    </row>
    <row r="3901" spans="1:2" x14ac:dyDescent="0.3">
      <c r="A3901" t="s">
        <v>14844</v>
      </c>
      <c r="B3901">
        <v>6.8</v>
      </c>
    </row>
    <row r="3902" spans="1:2" x14ac:dyDescent="0.3">
      <c r="B3902">
        <v>7.5</v>
      </c>
    </row>
    <row r="3903" spans="1:2" x14ac:dyDescent="0.3">
      <c r="A3903" t="s">
        <v>18481</v>
      </c>
      <c r="B3903">
        <v>7.1</v>
      </c>
    </row>
    <row r="3904" spans="1:2" x14ac:dyDescent="0.3">
      <c r="A3904" t="s">
        <v>5367</v>
      </c>
      <c r="B3904">
        <v>7.3</v>
      </c>
    </row>
    <row r="3905" spans="1:2" x14ac:dyDescent="0.3">
      <c r="A3905" t="s">
        <v>18490</v>
      </c>
      <c r="B3905">
        <v>8.3000000000000007</v>
      </c>
    </row>
    <row r="3906" spans="1:2" x14ac:dyDescent="0.3">
      <c r="A3906" t="s">
        <v>18496</v>
      </c>
      <c r="B3906">
        <v>5.4</v>
      </c>
    </row>
    <row r="3907" spans="1:2" x14ac:dyDescent="0.3">
      <c r="A3907" t="s">
        <v>18503</v>
      </c>
      <c r="B3907">
        <v>4</v>
      </c>
    </row>
    <row r="3908" spans="1:2" x14ac:dyDescent="0.3">
      <c r="A3908" t="s">
        <v>9162</v>
      </c>
      <c r="B3908">
        <v>8</v>
      </c>
    </row>
    <row r="3909" spans="1:2" x14ac:dyDescent="0.3">
      <c r="A3909" t="s">
        <v>4003</v>
      </c>
      <c r="B3909">
        <v>6.7</v>
      </c>
    </row>
    <row r="3910" spans="1:2" x14ac:dyDescent="0.3">
      <c r="A3910" t="s">
        <v>255</v>
      </c>
      <c r="B3910">
        <v>5.7</v>
      </c>
    </row>
    <row r="3911" spans="1:2" x14ac:dyDescent="0.3">
      <c r="A3911" t="s">
        <v>18517</v>
      </c>
      <c r="B3911">
        <v>4.5999999999999996</v>
      </c>
    </row>
    <row r="3912" spans="1:2" x14ac:dyDescent="0.3">
      <c r="A3912" t="s">
        <v>18517</v>
      </c>
      <c r="B3912">
        <v>4</v>
      </c>
    </row>
    <row r="3913" spans="1:2" x14ac:dyDescent="0.3">
      <c r="A3913" t="s">
        <v>12287</v>
      </c>
      <c r="B3913">
        <v>7</v>
      </c>
    </row>
    <row r="3914" spans="1:2" x14ac:dyDescent="0.3">
      <c r="A3914" t="s">
        <v>18226</v>
      </c>
      <c r="B3914">
        <v>7.4</v>
      </c>
    </row>
    <row r="3915" spans="1:2" x14ac:dyDescent="0.3">
      <c r="A3915" t="s">
        <v>17189</v>
      </c>
      <c r="B3915">
        <v>5.9</v>
      </c>
    </row>
    <row r="3916" spans="1:2" x14ac:dyDescent="0.3">
      <c r="A3916" t="s">
        <v>18538</v>
      </c>
      <c r="B3916">
        <v>4.5999999999999996</v>
      </c>
    </row>
    <row r="3917" spans="1:2" x14ac:dyDescent="0.3">
      <c r="A3917" t="s">
        <v>6308</v>
      </c>
      <c r="B3917">
        <v>4.8</v>
      </c>
    </row>
    <row r="3918" spans="1:2" x14ac:dyDescent="0.3">
      <c r="A3918" t="s">
        <v>6736</v>
      </c>
      <c r="B3918">
        <v>7.5</v>
      </c>
    </row>
    <row r="3919" spans="1:2" x14ac:dyDescent="0.3">
      <c r="A3919" t="s">
        <v>17782</v>
      </c>
      <c r="B3919">
        <v>4.7</v>
      </c>
    </row>
    <row r="3920" spans="1:2" x14ac:dyDescent="0.3">
      <c r="A3920" t="s">
        <v>18553</v>
      </c>
      <c r="B3920">
        <v>6.7</v>
      </c>
    </row>
    <row r="3921" spans="1:2" x14ac:dyDescent="0.3">
      <c r="A3921" t="s">
        <v>11032</v>
      </c>
      <c r="B3921">
        <v>6.3</v>
      </c>
    </row>
    <row r="3922" spans="1:2" x14ac:dyDescent="0.3">
      <c r="A3922" t="s">
        <v>15282</v>
      </c>
      <c r="B3922">
        <v>6</v>
      </c>
    </row>
    <row r="3923" spans="1:2" x14ac:dyDescent="0.3">
      <c r="A3923" t="s">
        <v>18565</v>
      </c>
      <c r="B3923">
        <v>6.7</v>
      </c>
    </row>
    <row r="3924" spans="1:2" x14ac:dyDescent="0.3">
      <c r="A3924" t="s">
        <v>12348</v>
      </c>
      <c r="B3924">
        <v>7.1</v>
      </c>
    </row>
    <row r="3925" spans="1:2" x14ac:dyDescent="0.3">
      <c r="A3925" t="s">
        <v>18572</v>
      </c>
      <c r="B3925">
        <v>2.7</v>
      </c>
    </row>
    <row r="3926" spans="1:2" x14ac:dyDescent="0.3">
      <c r="A3926" t="s">
        <v>760</v>
      </c>
      <c r="B3926">
        <v>7.3</v>
      </c>
    </row>
    <row r="3927" spans="1:2" x14ac:dyDescent="0.3">
      <c r="A3927" t="s">
        <v>11224</v>
      </c>
      <c r="B3927">
        <v>7.6</v>
      </c>
    </row>
    <row r="3928" spans="1:2" x14ac:dyDescent="0.3">
      <c r="A3928" t="s">
        <v>18583</v>
      </c>
      <c r="B3928">
        <v>5.8</v>
      </c>
    </row>
    <row r="3929" spans="1:2" x14ac:dyDescent="0.3">
      <c r="A3929" t="s">
        <v>4423</v>
      </c>
      <c r="B3929">
        <v>6.5</v>
      </c>
    </row>
    <row r="3930" spans="1:2" x14ac:dyDescent="0.3">
      <c r="A3930" t="s">
        <v>18591</v>
      </c>
      <c r="B3930">
        <v>6.6</v>
      </c>
    </row>
    <row r="3931" spans="1:2" x14ac:dyDescent="0.3">
      <c r="A3931" t="s">
        <v>7134</v>
      </c>
      <c r="B3931">
        <v>6.2</v>
      </c>
    </row>
    <row r="3932" spans="1:2" x14ac:dyDescent="0.3">
      <c r="A3932" t="s">
        <v>18600</v>
      </c>
      <c r="B3932">
        <v>6.9</v>
      </c>
    </row>
    <row r="3933" spans="1:2" x14ac:dyDescent="0.3">
      <c r="A3933" t="s">
        <v>18606</v>
      </c>
      <c r="B3933">
        <v>8.5</v>
      </c>
    </row>
    <row r="3934" spans="1:2" x14ac:dyDescent="0.3">
      <c r="A3934" t="s">
        <v>18613</v>
      </c>
      <c r="B3934">
        <v>4.8</v>
      </c>
    </row>
    <row r="3935" spans="1:2" x14ac:dyDescent="0.3">
      <c r="A3935" t="s">
        <v>18618</v>
      </c>
      <c r="B3935">
        <v>6.6</v>
      </c>
    </row>
    <row r="3936" spans="1:2" x14ac:dyDescent="0.3">
      <c r="A3936" t="s">
        <v>18622</v>
      </c>
      <c r="B3936">
        <v>5.7</v>
      </c>
    </row>
    <row r="3937" spans="1:2" x14ac:dyDescent="0.3">
      <c r="A3937" t="s">
        <v>18627</v>
      </c>
      <c r="B3937">
        <v>7</v>
      </c>
    </row>
    <row r="3938" spans="1:2" x14ac:dyDescent="0.3">
      <c r="A3938" t="s">
        <v>18459</v>
      </c>
      <c r="B3938">
        <v>5.4</v>
      </c>
    </row>
    <row r="3939" spans="1:2" x14ac:dyDescent="0.3">
      <c r="A3939" t="s">
        <v>18634</v>
      </c>
      <c r="B3939">
        <v>7.1</v>
      </c>
    </row>
    <row r="3940" spans="1:2" x14ac:dyDescent="0.3">
      <c r="A3940" t="s">
        <v>5418</v>
      </c>
      <c r="B3940">
        <v>6.9</v>
      </c>
    </row>
    <row r="3941" spans="1:2" x14ac:dyDescent="0.3">
      <c r="A3941" t="s">
        <v>18642</v>
      </c>
      <c r="B3941">
        <v>6.6</v>
      </c>
    </row>
    <row r="3942" spans="1:2" x14ac:dyDescent="0.3">
      <c r="A3942" t="s">
        <v>2066</v>
      </c>
      <c r="B3942">
        <v>5.9</v>
      </c>
    </row>
    <row r="3943" spans="1:2" x14ac:dyDescent="0.3">
      <c r="A3943" t="s">
        <v>18650</v>
      </c>
      <c r="B3943">
        <v>6.3</v>
      </c>
    </row>
    <row r="3944" spans="1:2" x14ac:dyDescent="0.3">
      <c r="A3944" t="s">
        <v>9305</v>
      </c>
      <c r="B3944">
        <v>6.3</v>
      </c>
    </row>
    <row r="3945" spans="1:2" x14ac:dyDescent="0.3">
      <c r="A3945" t="s">
        <v>18660</v>
      </c>
      <c r="B3945">
        <v>7.7</v>
      </c>
    </row>
    <row r="3946" spans="1:2" x14ac:dyDescent="0.3">
      <c r="A3946" t="s">
        <v>15148</v>
      </c>
      <c r="B3946">
        <v>7</v>
      </c>
    </row>
    <row r="3947" spans="1:2" x14ac:dyDescent="0.3">
      <c r="A3947" t="s">
        <v>3122</v>
      </c>
      <c r="B3947">
        <v>6.3</v>
      </c>
    </row>
    <row r="3948" spans="1:2" x14ac:dyDescent="0.3">
      <c r="A3948" t="s">
        <v>13736</v>
      </c>
      <c r="B3948">
        <v>5.9</v>
      </c>
    </row>
    <row r="3949" spans="1:2" x14ac:dyDescent="0.3">
      <c r="A3949" t="s">
        <v>10287</v>
      </c>
      <c r="B3949">
        <v>6.2</v>
      </c>
    </row>
    <row r="3950" spans="1:2" x14ac:dyDescent="0.3">
      <c r="A3950" t="s">
        <v>18683</v>
      </c>
      <c r="B3950">
        <v>5</v>
      </c>
    </row>
    <row r="3951" spans="1:2" x14ac:dyDescent="0.3">
      <c r="A3951" t="s">
        <v>18688</v>
      </c>
      <c r="B3951">
        <v>7.7</v>
      </c>
    </row>
    <row r="3952" spans="1:2" x14ac:dyDescent="0.3">
      <c r="A3952" t="s">
        <v>18694</v>
      </c>
      <c r="B3952">
        <v>6.5</v>
      </c>
    </row>
    <row r="3953" spans="1:2" x14ac:dyDescent="0.3">
      <c r="B3953">
        <v>6.1</v>
      </c>
    </row>
    <row r="3954" spans="1:2" x14ac:dyDescent="0.3">
      <c r="A3954" t="s">
        <v>6731</v>
      </c>
      <c r="B3954">
        <v>5.8</v>
      </c>
    </row>
    <row r="3955" spans="1:2" x14ac:dyDescent="0.3">
      <c r="A3955" t="s">
        <v>18709</v>
      </c>
      <c r="B3955">
        <v>6.1</v>
      </c>
    </row>
    <row r="3956" spans="1:2" x14ac:dyDescent="0.3">
      <c r="A3956" t="s">
        <v>18714</v>
      </c>
      <c r="B3956">
        <v>6</v>
      </c>
    </row>
    <row r="3957" spans="1:2" x14ac:dyDescent="0.3">
      <c r="A3957" t="s">
        <v>15520</v>
      </c>
      <c r="B3957">
        <v>6.3</v>
      </c>
    </row>
    <row r="3958" spans="1:2" x14ac:dyDescent="0.3">
      <c r="A3958" t="s">
        <v>8553</v>
      </c>
      <c r="B3958">
        <v>6.3</v>
      </c>
    </row>
    <row r="3959" spans="1:2" x14ac:dyDescent="0.3">
      <c r="A3959" t="s">
        <v>18725</v>
      </c>
      <c r="B3959">
        <v>7.5</v>
      </c>
    </row>
    <row r="3960" spans="1:2" x14ac:dyDescent="0.3">
      <c r="A3960" t="s">
        <v>18731</v>
      </c>
      <c r="B3960">
        <v>7.6</v>
      </c>
    </row>
    <row r="3961" spans="1:2" x14ac:dyDescent="0.3">
      <c r="A3961" t="s">
        <v>18737</v>
      </c>
      <c r="B3961">
        <v>5.2</v>
      </c>
    </row>
    <row r="3962" spans="1:2" x14ac:dyDescent="0.3">
      <c r="A3962" t="s">
        <v>18743</v>
      </c>
      <c r="B3962">
        <v>7.8</v>
      </c>
    </row>
    <row r="3963" spans="1:2" x14ac:dyDescent="0.3">
      <c r="A3963" t="s">
        <v>18750</v>
      </c>
      <c r="B3963">
        <v>6.6</v>
      </c>
    </row>
    <row r="3964" spans="1:2" x14ac:dyDescent="0.3">
      <c r="A3964" t="s">
        <v>8430</v>
      </c>
      <c r="B3964">
        <v>4.7</v>
      </c>
    </row>
    <row r="3965" spans="1:2" x14ac:dyDescent="0.3">
      <c r="A3965" t="s">
        <v>18760</v>
      </c>
      <c r="B3965">
        <v>6.7</v>
      </c>
    </row>
    <row r="3966" spans="1:2" x14ac:dyDescent="0.3">
      <c r="A3966" t="s">
        <v>15997</v>
      </c>
      <c r="B3966">
        <v>4.2</v>
      </c>
    </row>
    <row r="3967" spans="1:2" x14ac:dyDescent="0.3">
      <c r="A3967" t="s">
        <v>18773</v>
      </c>
      <c r="B3967">
        <v>6.3</v>
      </c>
    </row>
    <row r="3968" spans="1:2" x14ac:dyDescent="0.3">
      <c r="A3968" t="s">
        <v>18777</v>
      </c>
      <c r="B3968">
        <v>4.7</v>
      </c>
    </row>
    <row r="3969" spans="1:2" x14ac:dyDescent="0.3">
      <c r="A3969" t="s">
        <v>2156</v>
      </c>
      <c r="B3969">
        <v>6</v>
      </c>
    </row>
    <row r="3970" spans="1:2" x14ac:dyDescent="0.3">
      <c r="A3970" t="s">
        <v>17251</v>
      </c>
      <c r="B3970">
        <v>7.9</v>
      </c>
    </row>
    <row r="3971" spans="1:2" x14ac:dyDescent="0.3">
      <c r="A3971" t="s">
        <v>10145</v>
      </c>
      <c r="B3971">
        <v>8.1</v>
      </c>
    </row>
    <row r="3972" spans="1:2" x14ac:dyDescent="0.3">
      <c r="A3972" t="s">
        <v>18791</v>
      </c>
      <c r="B3972">
        <v>8.1999999999999993</v>
      </c>
    </row>
    <row r="3973" spans="1:2" x14ac:dyDescent="0.3">
      <c r="A3973" t="s">
        <v>18798</v>
      </c>
      <c r="B3973">
        <v>6</v>
      </c>
    </row>
    <row r="3974" spans="1:2" x14ac:dyDescent="0.3">
      <c r="A3974" t="s">
        <v>17194</v>
      </c>
      <c r="B3974">
        <v>6.8</v>
      </c>
    </row>
    <row r="3975" spans="1:2" x14ac:dyDescent="0.3">
      <c r="A3975" t="s">
        <v>18808</v>
      </c>
      <c r="B3975">
        <v>7.3</v>
      </c>
    </row>
    <row r="3976" spans="1:2" x14ac:dyDescent="0.3">
      <c r="A3976" t="s">
        <v>18812</v>
      </c>
      <c r="B3976">
        <v>7</v>
      </c>
    </row>
    <row r="3977" spans="1:2" x14ac:dyDescent="0.3">
      <c r="A3977" t="s">
        <v>18820</v>
      </c>
      <c r="B3977">
        <v>7.3</v>
      </c>
    </row>
    <row r="3978" spans="1:2" x14ac:dyDescent="0.3">
      <c r="A3978" t="s">
        <v>18825</v>
      </c>
      <c r="B3978">
        <v>7.5</v>
      </c>
    </row>
    <row r="3979" spans="1:2" x14ac:dyDescent="0.3">
      <c r="A3979" t="s">
        <v>18832</v>
      </c>
      <c r="B3979">
        <v>6.8</v>
      </c>
    </row>
    <row r="3980" spans="1:2" x14ac:dyDescent="0.3">
      <c r="A3980" t="s">
        <v>18836</v>
      </c>
      <c r="B3980">
        <v>7.1</v>
      </c>
    </row>
    <row r="3981" spans="1:2" x14ac:dyDescent="0.3">
      <c r="A3981" t="s">
        <v>18844</v>
      </c>
      <c r="B3981">
        <v>6.9</v>
      </c>
    </row>
    <row r="3982" spans="1:2" x14ac:dyDescent="0.3">
      <c r="A3982" t="s">
        <v>11881</v>
      </c>
      <c r="B3982">
        <v>6.9</v>
      </c>
    </row>
    <row r="3983" spans="1:2" x14ac:dyDescent="0.3">
      <c r="A3983" t="s">
        <v>5128</v>
      </c>
      <c r="B3983">
        <v>6.9</v>
      </c>
    </row>
    <row r="3984" spans="1:2" x14ac:dyDescent="0.3">
      <c r="B3984">
        <v>8.4</v>
      </c>
    </row>
    <row r="3985" spans="1:2" x14ac:dyDescent="0.3">
      <c r="A3985" t="s">
        <v>9813</v>
      </c>
      <c r="B3985">
        <v>7.9</v>
      </c>
    </row>
    <row r="3986" spans="1:2" x14ac:dyDescent="0.3">
      <c r="A3986" t="s">
        <v>13125</v>
      </c>
      <c r="B3986">
        <v>7.2</v>
      </c>
    </row>
    <row r="3987" spans="1:2" x14ac:dyDescent="0.3">
      <c r="A3987" t="s">
        <v>18867</v>
      </c>
      <c r="B3987">
        <v>7.8</v>
      </c>
    </row>
    <row r="3988" spans="1:2" x14ac:dyDescent="0.3">
      <c r="A3988" t="s">
        <v>18874</v>
      </c>
      <c r="B3988">
        <v>3.5</v>
      </c>
    </row>
    <row r="3989" spans="1:2" x14ac:dyDescent="0.3">
      <c r="A3989" t="s">
        <v>3088</v>
      </c>
      <c r="B3989">
        <v>7.3</v>
      </c>
    </row>
    <row r="3990" spans="1:2" x14ac:dyDescent="0.3">
      <c r="A3990" t="s">
        <v>2652</v>
      </c>
      <c r="B3990">
        <v>7.5</v>
      </c>
    </row>
    <row r="3991" spans="1:2" x14ac:dyDescent="0.3">
      <c r="B3991">
        <v>7.8</v>
      </c>
    </row>
    <row r="3992" spans="1:2" x14ac:dyDescent="0.3">
      <c r="A3992" t="s">
        <v>18889</v>
      </c>
      <c r="B3992">
        <v>6</v>
      </c>
    </row>
    <row r="3993" spans="1:2" x14ac:dyDescent="0.3">
      <c r="A3993" t="s">
        <v>17194</v>
      </c>
      <c r="B3993">
        <v>7.3</v>
      </c>
    </row>
    <row r="3994" spans="1:2" x14ac:dyDescent="0.3">
      <c r="A3994" t="s">
        <v>18897</v>
      </c>
      <c r="B3994">
        <v>8</v>
      </c>
    </row>
    <row r="3995" spans="1:2" x14ac:dyDescent="0.3">
      <c r="A3995" t="s">
        <v>17251</v>
      </c>
      <c r="B3995">
        <v>7.6</v>
      </c>
    </row>
    <row r="3996" spans="1:2" x14ac:dyDescent="0.3">
      <c r="A3996" t="s">
        <v>12330</v>
      </c>
      <c r="B3996">
        <v>7</v>
      </c>
    </row>
    <row r="3997" spans="1:2" x14ac:dyDescent="0.3">
      <c r="A3997" t="s">
        <v>11032</v>
      </c>
      <c r="B3997">
        <v>7.5</v>
      </c>
    </row>
    <row r="3998" spans="1:2" x14ac:dyDescent="0.3">
      <c r="A3998" t="s">
        <v>18917</v>
      </c>
      <c r="B3998">
        <v>6.8</v>
      </c>
    </row>
    <row r="3999" spans="1:2" x14ac:dyDescent="0.3">
      <c r="A3999" t="s">
        <v>18922</v>
      </c>
      <c r="B3999">
        <v>3.9</v>
      </c>
    </row>
    <row r="4000" spans="1:2" x14ac:dyDescent="0.3">
      <c r="A4000" t="s">
        <v>18750</v>
      </c>
      <c r="B4000">
        <v>6.1</v>
      </c>
    </row>
    <row r="4001" spans="1:2" x14ac:dyDescent="0.3">
      <c r="A4001" t="s">
        <v>1104</v>
      </c>
      <c r="B4001">
        <v>7.5</v>
      </c>
    </row>
    <row r="4002" spans="1:2" x14ac:dyDescent="0.3">
      <c r="A4002" t="s">
        <v>10540</v>
      </c>
      <c r="B4002">
        <v>8.1999999999999993</v>
      </c>
    </row>
    <row r="4003" spans="1:2" x14ac:dyDescent="0.3">
      <c r="A4003" t="s">
        <v>2495</v>
      </c>
      <c r="B4003">
        <v>7.2</v>
      </c>
    </row>
    <row r="4004" spans="1:2" x14ac:dyDescent="0.3">
      <c r="A4004" t="s">
        <v>18943</v>
      </c>
      <c r="B4004">
        <v>4.8</v>
      </c>
    </row>
    <row r="4005" spans="1:2" x14ac:dyDescent="0.3">
      <c r="A4005" t="s">
        <v>79</v>
      </c>
      <c r="B4005">
        <v>7.8</v>
      </c>
    </row>
    <row r="4006" spans="1:2" x14ac:dyDescent="0.3">
      <c r="A4006" t="s">
        <v>18955</v>
      </c>
      <c r="B4006">
        <v>5.2</v>
      </c>
    </row>
    <row r="4007" spans="1:2" x14ac:dyDescent="0.3">
      <c r="A4007" t="s">
        <v>18960</v>
      </c>
      <c r="B4007">
        <v>3.3</v>
      </c>
    </row>
    <row r="4008" spans="1:2" x14ac:dyDescent="0.3">
      <c r="A4008" t="s">
        <v>18965</v>
      </c>
      <c r="B4008">
        <v>6.8</v>
      </c>
    </row>
    <row r="4009" spans="1:2" x14ac:dyDescent="0.3">
      <c r="A4009" t="s">
        <v>18972</v>
      </c>
      <c r="B4009">
        <v>7</v>
      </c>
    </row>
    <row r="4010" spans="1:2" x14ac:dyDescent="0.3">
      <c r="A4010" t="s">
        <v>18980</v>
      </c>
      <c r="B4010">
        <v>6.5</v>
      </c>
    </row>
    <row r="4011" spans="1:2" x14ac:dyDescent="0.3">
      <c r="A4011" t="s">
        <v>4728</v>
      </c>
      <c r="B4011">
        <v>5.7</v>
      </c>
    </row>
    <row r="4012" spans="1:2" x14ac:dyDescent="0.3">
      <c r="A4012" t="s">
        <v>18984</v>
      </c>
      <c r="B4012">
        <v>6.4</v>
      </c>
    </row>
    <row r="4013" spans="1:2" x14ac:dyDescent="0.3">
      <c r="A4013" t="s">
        <v>5158</v>
      </c>
      <c r="B4013">
        <v>5.3</v>
      </c>
    </row>
    <row r="4014" spans="1:2" x14ac:dyDescent="0.3">
      <c r="A4014" t="s">
        <v>18991</v>
      </c>
      <c r="B4014">
        <v>4.7</v>
      </c>
    </row>
    <row r="4015" spans="1:2" x14ac:dyDescent="0.3">
      <c r="A4015" t="s">
        <v>18997</v>
      </c>
      <c r="B4015">
        <v>6.1</v>
      </c>
    </row>
    <row r="4016" spans="1:2" x14ac:dyDescent="0.3">
      <c r="A4016" t="s">
        <v>19002</v>
      </c>
      <c r="B4016">
        <v>5.5</v>
      </c>
    </row>
    <row r="4017" spans="1:2" x14ac:dyDescent="0.3">
      <c r="B4017">
        <v>7.3</v>
      </c>
    </row>
    <row r="4018" spans="1:2" x14ac:dyDescent="0.3">
      <c r="A4018" t="s">
        <v>19012</v>
      </c>
      <c r="B4018">
        <v>4.8</v>
      </c>
    </row>
    <row r="4019" spans="1:2" x14ac:dyDescent="0.3">
      <c r="A4019" t="s">
        <v>19016</v>
      </c>
      <c r="B4019">
        <v>8.4</v>
      </c>
    </row>
    <row r="4020" spans="1:2" x14ac:dyDescent="0.3">
      <c r="A4020" t="s">
        <v>19022</v>
      </c>
      <c r="B4020">
        <v>7</v>
      </c>
    </row>
    <row r="4021" spans="1:2" x14ac:dyDescent="0.3">
      <c r="A4021" t="s">
        <v>4408</v>
      </c>
      <c r="B4021">
        <v>3.3</v>
      </c>
    </row>
    <row r="4022" spans="1:2" x14ac:dyDescent="0.3">
      <c r="A4022" t="s">
        <v>19033</v>
      </c>
      <c r="B4022">
        <v>5.4</v>
      </c>
    </row>
    <row r="4023" spans="1:2" x14ac:dyDescent="0.3">
      <c r="A4023" t="s">
        <v>19037</v>
      </c>
      <c r="B4023">
        <v>4.8</v>
      </c>
    </row>
    <row r="4024" spans="1:2" x14ac:dyDescent="0.3">
      <c r="A4024" t="s">
        <v>19041</v>
      </c>
      <c r="B4024">
        <v>3.1</v>
      </c>
    </row>
    <row r="4025" spans="1:2" x14ac:dyDescent="0.3">
      <c r="A4025" t="s">
        <v>10325</v>
      </c>
      <c r="B4025">
        <v>6.7</v>
      </c>
    </row>
    <row r="4026" spans="1:2" x14ac:dyDescent="0.3">
      <c r="A4026" t="s">
        <v>19050</v>
      </c>
      <c r="B4026">
        <v>7.6</v>
      </c>
    </row>
    <row r="4027" spans="1:2" x14ac:dyDescent="0.3">
      <c r="A4027" t="s">
        <v>11361</v>
      </c>
      <c r="B4027">
        <v>7.1</v>
      </c>
    </row>
    <row r="4028" spans="1:2" x14ac:dyDescent="0.3">
      <c r="A4028" t="s">
        <v>19058</v>
      </c>
      <c r="B4028">
        <v>6.1</v>
      </c>
    </row>
    <row r="4029" spans="1:2" x14ac:dyDescent="0.3">
      <c r="A4029" t="s">
        <v>19065</v>
      </c>
      <c r="B4029">
        <v>6.5</v>
      </c>
    </row>
    <row r="4030" spans="1:2" x14ac:dyDescent="0.3">
      <c r="A4030" t="s">
        <v>19069</v>
      </c>
      <c r="B4030">
        <v>8.5</v>
      </c>
    </row>
    <row r="4031" spans="1:2" x14ac:dyDescent="0.3">
      <c r="A4031" t="s">
        <v>9362</v>
      </c>
      <c r="B4031">
        <v>8.6999999999999993</v>
      </c>
    </row>
    <row r="4032" spans="1:2" x14ac:dyDescent="0.3">
      <c r="A4032" t="s">
        <v>19077</v>
      </c>
      <c r="B4032">
        <v>7.1</v>
      </c>
    </row>
    <row r="4033" spans="1:2" x14ac:dyDescent="0.3">
      <c r="A4033" t="s">
        <v>19082</v>
      </c>
      <c r="B4033">
        <v>6.6</v>
      </c>
    </row>
    <row r="4034" spans="1:2" x14ac:dyDescent="0.3">
      <c r="A4034" t="s">
        <v>19088</v>
      </c>
      <c r="B4034">
        <v>6.7</v>
      </c>
    </row>
    <row r="4035" spans="1:2" x14ac:dyDescent="0.3">
      <c r="A4035" t="s">
        <v>16244</v>
      </c>
      <c r="B4035">
        <v>8.3000000000000007</v>
      </c>
    </row>
    <row r="4036" spans="1:2" x14ac:dyDescent="0.3">
      <c r="A4036" t="s">
        <v>11263</v>
      </c>
      <c r="B4036">
        <v>8.1</v>
      </c>
    </row>
    <row r="4037" spans="1:2" x14ac:dyDescent="0.3">
      <c r="A4037" t="s">
        <v>11333</v>
      </c>
      <c r="B4037">
        <v>7.4</v>
      </c>
    </row>
    <row r="4038" spans="1:2" x14ac:dyDescent="0.3">
      <c r="A4038" t="s">
        <v>12976</v>
      </c>
      <c r="B4038">
        <v>6.6</v>
      </c>
    </row>
    <row r="4039" spans="1:2" x14ac:dyDescent="0.3">
      <c r="A4039" t="s">
        <v>19111</v>
      </c>
      <c r="B4039">
        <v>4.5</v>
      </c>
    </row>
    <row r="4040" spans="1:2" x14ac:dyDescent="0.3">
      <c r="A4040" t="s">
        <v>19115</v>
      </c>
      <c r="B4040">
        <v>6.4</v>
      </c>
    </row>
    <row r="4041" spans="1:2" x14ac:dyDescent="0.3">
      <c r="A4041" t="s">
        <v>19119</v>
      </c>
      <c r="B4041">
        <v>7.5</v>
      </c>
    </row>
    <row r="4042" spans="1:2" x14ac:dyDescent="0.3">
      <c r="A4042" t="s">
        <v>3817</v>
      </c>
      <c r="B4042">
        <v>8</v>
      </c>
    </row>
    <row r="4043" spans="1:2" x14ac:dyDescent="0.3">
      <c r="A4043" t="s">
        <v>19130</v>
      </c>
      <c r="B4043">
        <v>8.1</v>
      </c>
    </row>
    <row r="4044" spans="1:2" x14ac:dyDescent="0.3">
      <c r="A4044" t="s">
        <v>19134</v>
      </c>
      <c r="B4044">
        <v>7.2</v>
      </c>
    </row>
    <row r="4045" spans="1:2" x14ac:dyDescent="0.3">
      <c r="A4045" t="s">
        <v>19139</v>
      </c>
      <c r="B4045">
        <v>7.5</v>
      </c>
    </row>
    <row r="4046" spans="1:2" x14ac:dyDescent="0.3">
      <c r="A4046" t="s">
        <v>18591</v>
      </c>
      <c r="B4046">
        <v>7.2</v>
      </c>
    </row>
    <row r="4047" spans="1:2" x14ac:dyDescent="0.3">
      <c r="A4047" t="s">
        <v>19150</v>
      </c>
      <c r="B4047">
        <v>6.4</v>
      </c>
    </row>
    <row r="4048" spans="1:2" x14ac:dyDescent="0.3">
      <c r="A4048" t="s">
        <v>5245</v>
      </c>
      <c r="B4048">
        <v>7.6</v>
      </c>
    </row>
    <row r="4049" spans="1:2" x14ac:dyDescent="0.3">
      <c r="A4049" t="s">
        <v>16450</v>
      </c>
      <c r="B4049">
        <v>7.8</v>
      </c>
    </row>
    <row r="4050" spans="1:2" x14ac:dyDescent="0.3">
      <c r="A4050" t="s">
        <v>19163</v>
      </c>
      <c r="B4050">
        <v>5.7</v>
      </c>
    </row>
    <row r="4051" spans="1:2" x14ac:dyDescent="0.3">
      <c r="A4051" t="s">
        <v>19168</v>
      </c>
      <c r="B4051">
        <v>8.6</v>
      </c>
    </row>
    <row r="4052" spans="1:2" x14ac:dyDescent="0.3">
      <c r="A4052" t="s">
        <v>5289</v>
      </c>
      <c r="B4052">
        <v>8.1999999999999993</v>
      </c>
    </row>
    <row r="4053" spans="1:2" x14ac:dyDescent="0.3">
      <c r="A4053" t="s">
        <v>5076</v>
      </c>
      <c r="B4053">
        <v>6.6</v>
      </c>
    </row>
    <row r="4054" spans="1:2" x14ac:dyDescent="0.3">
      <c r="A4054" t="s">
        <v>19180</v>
      </c>
      <c r="B4054">
        <v>5.7</v>
      </c>
    </row>
    <row r="4055" spans="1:2" x14ac:dyDescent="0.3">
      <c r="A4055" t="s">
        <v>7109</v>
      </c>
      <c r="B4055">
        <v>7.4</v>
      </c>
    </row>
    <row r="4056" spans="1:2" x14ac:dyDescent="0.3">
      <c r="A4056" t="s">
        <v>3806</v>
      </c>
      <c r="B4056">
        <v>8</v>
      </c>
    </row>
    <row r="4057" spans="1:2" x14ac:dyDescent="0.3">
      <c r="A4057" t="s">
        <v>1939</v>
      </c>
      <c r="B4057">
        <v>7.3</v>
      </c>
    </row>
    <row r="4058" spans="1:2" x14ac:dyDescent="0.3">
      <c r="A4058" t="s">
        <v>19196</v>
      </c>
      <c r="B4058">
        <v>5.4</v>
      </c>
    </row>
    <row r="4059" spans="1:2" x14ac:dyDescent="0.3">
      <c r="A4059" t="s">
        <v>12560</v>
      </c>
      <c r="B4059">
        <v>7.4</v>
      </c>
    </row>
    <row r="4060" spans="1:2" x14ac:dyDescent="0.3">
      <c r="A4060" t="s">
        <v>14799</v>
      </c>
      <c r="B4060">
        <v>5.7</v>
      </c>
    </row>
    <row r="4061" spans="1:2" x14ac:dyDescent="0.3">
      <c r="A4061" t="s">
        <v>2682</v>
      </c>
      <c r="B4061">
        <v>6.8</v>
      </c>
    </row>
    <row r="4062" spans="1:2" x14ac:dyDescent="0.3">
      <c r="A4062" t="s">
        <v>13092</v>
      </c>
      <c r="B4062">
        <v>5.4</v>
      </c>
    </row>
    <row r="4063" spans="1:2" x14ac:dyDescent="0.3">
      <c r="A4063" t="s">
        <v>18897</v>
      </c>
      <c r="B4063">
        <v>8.1</v>
      </c>
    </row>
    <row r="4064" spans="1:2" x14ac:dyDescent="0.3">
      <c r="A4064" t="s">
        <v>19224</v>
      </c>
      <c r="B4064">
        <v>6.1</v>
      </c>
    </row>
    <row r="4065" spans="1:2" x14ac:dyDescent="0.3">
      <c r="A4065" t="s">
        <v>7142</v>
      </c>
      <c r="B4065">
        <v>5.0999999999999996</v>
      </c>
    </row>
    <row r="4066" spans="1:2" x14ac:dyDescent="0.3">
      <c r="A4066" t="s">
        <v>19234</v>
      </c>
      <c r="B4066">
        <v>5.6</v>
      </c>
    </row>
    <row r="4067" spans="1:2" x14ac:dyDescent="0.3">
      <c r="A4067" t="s">
        <v>19241</v>
      </c>
      <c r="B4067">
        <v>5.9</v>
      </c>
    </row>
    <row r="4068" spans="1:2" x14ac:dyDescent="0.3">
      <c r="A4068" t="s">
        <v>9065</v>
      </c>
      <c r="B4068">
        <v>8.1999999999999993</v>
      </c>
    </row>
    <row r="4069" spans="1:2" x14ac:dyDescent="0.3">
      <c r="A4069" t="s">
        <v>5433</v>
      </c>
      <c r="B4069">
        <v>5.3</v>
      </c>
    </row>
    <row r="4070" spans="1:2" x14ac:dyDescent="0.3">
      <c r="A4070" t="s">
        <v>11032</v>
      </c>
      <c r="B4070">
        <v>6.8</v>
      </c>
    </row>
    <row r="4071" spans="1:2" x14ac:dyDescent="0.3">
      <c r="A4071" t="s">
        <v>18467</v>
      </c>
      <c r="B4071">
        <v>8.3000000000000007</v>
      </c>
    </row>
    <row r="4072" spans="1:2" x14ac:dyDescent="0.3">
      <c r="A4072" t="s">
        <v>19264</v>
      </c>
      <c r="B4072">
        <v>4.3</v>
      </c>
    </row>
    <row r="4073" spans="1:2" x14ac:dyDescent="0.3">
      <c r="A4073" t="s">
        <v>11032</v>
      </c>
      <c r="B4073">
        <v>6.7</v>
      </c>
    </row>
    <row r="4074" spans="1:2" x14ac:dyDescent="0.3">
      <c r="A4074" t="s">
        <v>1555</v>
      </c>
      <c r="B4074">
        <v>7.2</v>
      </c>
    </row>
    <row r="4075" spans="1:2" x14ac:dyDescent="0.3">
      <c r="A4075" t="s">
        <v>19281</v>
      </c>
      <c r="B4075">
        <v>6.9</v>
      </c>
    </row>
    <row r="4076" spans="1:2" x14ac:dyDescent="0.3">
      <c r="A4076" t="s">
        <v>14884</v>
      </c>
      <c r="B4076">
        <v>6.6</v>
      </c>
    </row>
    <row r="4077" spans="1:2" x14ac:dyDescent="0.3">
      <c r="A4077" t="s">
        <v>19290</v>
      </c>
      <c r="B4077">
        <v>5.9</v>
      </c>
    </row>
    <row r="4078" spans="1:2" x14ac:dyDescent="0.3">
      <c r="A4078" t="s">
        <v>18897</v>
      </c>
      <c r="B4078">
        <v>7.9</v>
      </c>
    </row>
    <row r="4079" spans="1:2" x14ac:dyDescent="0.3">
      <c r="A4079" t="s">
        <v>15538</v>
      </c>
      <c r="B4079">
        <v>8.3000000000000007</v>
      </c>
    </row>
    <row r="4080" spans="1:2" x14ac:dyDescent="0.3">
      <c r="A4080" t="s">
        <v>13092</v>
      </c>
      <c r="B4080">
        <v>5.2</v>
      </c>
    </row>
    <row r="4081" spans="1:2" x14ac:dyDescent="0.3">
      <c r="B4081">
        <v>7.8</v>
      </c>
    </row>
    <row r="4082" spans="1:2" x14ac:dyDescent="0.3">
      <c r="A4082" t="s">
        <v>19312</v>
      </c>
      <c r="B4082">
        <v>7.8</v>
      </c>
    </row>
    <row r="4083" spans="1:2" x14ac:dyDescent="0.3">
      <c r="A4083" t="s">
        <v>19318</v>
      </c>
      <c r="B4083">
        <v>3</v>
      </c>
    </row>
    <row r="4084" spans="1:2" x14ac:dyDescent="0.3">
      <c r="A4084" t="s">
        <v>9162</v>
      </c>
      <c r="B4084">
        <v>7.9</v>
      </c>
    </row>
    <row r="4085" spans="1:2" x14ac:dyDescent="0.3">
      <c r="A4085" t="s">
        <v>19329</v>
      </c>
      <c r="B4085">
        <v>3.2</v>
      </c>
    </row>
    <row r="4086" spans="1:2" x14ac:dyDescent="0.3">
      <c r="A4086" t="s">
        <v>17771</v>
      </c>
      <c r="B4086">
        <v>6.5</v>
      </c>
    </row>
    <row r="4087" spans="1:2" x14ac:dyDescent="0.3">
      <c r="A4087" t="s">
        <v>14884</v>
      </c>
      <c r="B4087">
        <v>6.9</v>
      </c>
    </row>
    <row r="4088" spans="1:2" x14ac:dyDescent="0.3">
      <c r="A4088" t="s">
        <v>19345</v>
      </c>
      <c r="B4088">
        <v>7</v>
      </c>
    </row>
    <row r="4089" spans="1:2" x14ac:dyDescent="0.3">
      <c r="B4089">
        <v>7.4</v>
      </c>
    </row>
    <row r="4090" spans="1:2" x14ac:dyDescent="0.3">
      <c r="A4090" t="s">
        <v>5603</v>
      </c>
      <c r="B4090">
        <v>7.8</v>
      </c>
    </row>
    <row r="4091" spans="1:2" x14ac:dyDescent="0.3">
      <c r="A4091" t="s">
        <v>19358</v>
      </c>
      <c r="B4091">
        <v>6.9</v>
      </c>
    </row>
    <row r="4092" spans="1:2" x14ac:dyDescent="0.3">
      <c r="A4092" t="s">
        <v>19362</v>
      </c>
      <c r="B4092">
        <v>4.4000000000000004</v>
      </c>
    </row>
    <row r="4093" spans="1:2" x14ac:dyDescent="0.3">
      <c r="A4093" t="s">
        <v>10306</v>
      </c>
      <c r="B4093">
        <v>6</v>
      </c>
    </row>
    <row r="4094" spans="1:2" x14ac:dyDescent="0.3">
      <c r="A4094" t="s">
        <v>16101</v>
      </c>
      <c r="B4094">
        <v>6.6</v>
      </c>
    </row>
    <row r="4095" spans="1:2" x14ac:dyDescent="0.3">
      <c r="A4095" t="s">
        <v>19376</v>
      </c>
      <c r="B4095">
        <v>7.8</v>
      </c>
    </row>
    <row r="4096" spans="1:2" x14ac:dyDescent="0.3">
      <c r="A4096" t="s">
        <v>19384</v>
      </c>
      <c r="B4096">
        <v>5.3</v>
      </c>
    </row>
    <row r="4097" spans="1:2" x14ac:dyDescent="0.3">
      <c r="A4097" t="s">
        <v>19389</v>
      </c>
      <c r="B4097">
        <v>5.3</v>
      </c>
    </row>
    <row r="4098" spans="1:2" x14ac:dyDescent="0.3">
      <c r="A4098" t="s">
        <v>4945</v>
      </c>
      <c r="B4098">
        <v>8</v>
      </c>
    </row>
    <row r="4099" spans="1:2" x14ac:dyDescent="0.3">
      <c r="A4099" t="s">
        <v>19399</v>
      </c>
      <c r="B4099">
        <v>7.1</v>
      </c>
    </row>
    <row r="4100" spans="1:2" x14ac:dyDescent="0.3">
      <c r="A4100" t="s">
        <v>19403</v>
      </c>
      <c r="B4100">
        <v>5.4</v>
      </c>
    </row>
    <row r="4101" spans="1:2" x14ac:dyDescent="0.3">
      <c r="A4101" t="s">
        <v>13503</v>
      </c>
      <c r="B4101">
        <v>6.9</v>
      </c>
    </row>
    <row r="4102" spans="1:2" x14ac:dyDescent="0.3">
      <c r="A4102" t="s">
        <v>15234</v>
      </c>
      <c r="B4102">
        <v>7.4</v>
      </c>
    </row>
    <row r="4103" spans="1:2" x14ac:dyDescent="0.3">
      <c r="A4103" t="s">
        <v>816</v>
      </c>
      <c r="B4103">
        <v>7.3</v>
      </c>
    </row>
    <row r="4104" spans="1:2" x14ac:dyDescent="0.3">
      <c r="A4104" t="s">
        <v>18296</v>
      </c>
      <c r="B4104">
        <v>7.8</v>
      </c>
    </row>
    <row r="4105" spans="1:2" x14ac:dyDescent="0.3">
      <c r="A4105" t="s">
        <v>10130</v>
      </c>
      <c r="B4105">
        <v>6.6</v>
      </c>
    </row>
    <row r="4106" spans="1:2" x14ac:dyDescent="0.3">
      <c r="A4106" t="s">
        <v>7134</v>
      </c>
      <c r="B4106">
        <v>5.4</v>
      </c>
    </row>
    <row r="4107" spans="1:2" x14ac:dyDescent="0.3">
      <c r="A4107" t="s">
        <v>14340</v>
      </c>
      <c r="B4107">
        <v>8.4</v>
      </c>
    </row>
    <row r="4108" spans="1:2" x14ac:dyDescent="0.3">
      <c r="A4108" t="s">
        <v>19438</v>
      </c>
      <c r="B4108">
        <v>6.3</v>
      </c>
    </row>
    <row r="4109" spans="1:2" x14ac:dyDescent="0.3">
      <c r="A4109" t="s">
        <v>19445</v>
      </c>
      <c r="B4109">
        <v>6.1</v>
      </c>
    </row>
    <row r="4110" spans="1:2" x14ac:dyDescent="0.3">
      <c r="A4110" t="s">
        <v>19451</v>
      </c>
      <c r="B4110">
        <v>5</v>
      </c>
    </row>
    <row r="4111" spans="1:2" x14ac:dyDescent="0.3">
      <c r="A4111" t="s">
        <v>19455</v>
      </c>
      <c r="B4111">
        <v>6.9</v>
      </c>
    </row>
    <row r="4112" spans="1:2" x14ac:dyDescent="0.3">
      <c r="A4112" t="s">
        <v>19459</v>
      </c>
      <c r="B4112">
        <v>7.2</v>
      </c>
    </row>
    <row r="4113" spans="1:2" x14ac:dyDescent="0.3">
      <c r="A4113" t="s">
        <v>19465</v>
      </c>
      <c r="B4113">
        <v>7.3</v>
      </c>
    </row>
    <row r="4114" spans="1:2" x14ac:dyDescent="0.3">
      <c r="A4114" t="s">
        <v>19470</v>
      </c>
      <c r="B4114">
        <v>5.7</v>
      </c>
    </row>
    <row r="4115" spans="1:2" x14ac:dyDescent="0.3">
      <c r="B4115">
        <v>5</v>
      </c>
    </row>
    <row r="4116" spans="1:2" x14ac:dyDescent="0.3">
      <c r="A4116" t="s">
        <v>19477</v>
      </c>
      <c r="B4116">
        <v>5.3</v>
      </c>
    </row>
    <row r="4117" spans="1:2" x14ac:dyDescent="0.3">
      <c r="B4117">
        <v>7.9</v>
      </c>
    </row>
    <row r="4118" spans="1:2" x14ac:dyDescent="0.3">
      <c r="A4118" t="s">
        <v>19487</v>
      </c>
      <c r="B4118">
        <v>5</v>
      </c>
    </row>
    <row r="4119" spans="1:2" x14ac:dyDescent="0.3">
      <c r="A4119" t="s">
        <v>1504</v>
      </c>
      <c r="B4119">
        <v>5.3</v>
      </c>
    </row>
    <row r="4120" spans="1:2" x14ac:dyDescent="0.3">
      <c r="A4120" t="s">
        <v>2037</v>
      </c>
      <c r="B4120">
        <v>6</v>
      </c>
    </row>
    <row r="4121" spans="1:2" x14ac:dyDescent="0.3">
      <c r="B4121">
        <v>7.6</v>
      </c>
    </row>
    <row r="4122" spans="1:2" x14ac:dyDescent="0.3">
      <c r="A4122" t="s">
        <v>14383</v>
      </c>
      <c r="B4122">
        <v>7.4</v>
      </c>
    </row>
    <row r="4123" spans="1:2" x14ac:dyDescent="0.3">
      <c r="A4123" t="s">
        <v>19507</v>
      </c>
      <c r="B4123">
        <v>5.9</v>
      </c>
    </row>
    <row r="4124" spans="1:2" x14ac:dyDescent="0.3">
      <c r="A4124" t="s">
        <v>19511</v>
      </c>
      <c r="B4124">
        <v>4.0999999999999996</v>
      </c>
    </row>
    <row r="4125" spans="1:2" x14ac:dyDescent="0.3">
      <c r="A4125" t="s">
        <v>1770</v>
      </c>
      <c r="B4125">
        <v>6.7</v>
      </c>
    </row>
    <row r="4126" spans="1:2" x14ac:dyDescent="0.3">
      <c r="A4126" t="s">
        <v>12115</v>
      </c>
      <c r="B4126">
        <v>5.8</v>
      </c>
    </row>
    <row r="4127" spans="1:2" x14ac:dyDescent="0.3">
      <c r="A4127" t="s">
        <v>19524</v>
      </c>
      <c r="B4127">
        <v>6.2</v>
      </c>
    </row>
    <row r="4128" spans="1:2" x14ac:dyDescent="0.3">
      <c r="A4128" t="s">
        <v>19530</v>
      </c>
      <c r="B4128">
        <v>5.3</v>
      </c>
    </row>
    <row r="4129" spans="1:2" x14ac:dyDescent="0.3">
      <c r="A4129" t="s">
        <v>19534</v>
      </c>
      <c r="B4129">
        <v>3.3</v>
      </c>
    </row>
    <row r="4130" spans="1:2" x14ac:dyDescent="0.3">
      <c r="A4130" t="s">
        <v>255</v>
      </c>
      <c r="B4130">
        <v>6.5</v>
      </c>
    </row>
    <row r="4131" spans="1:2" x14ac:dyDescent="0.3">
      <c r="A4131" t="s">
        <v>19541</v>
      </c>
      <c r="B4131">
        <v>6.2</v>
      </c>
    </row>
    <row r="4132" spans="1:2" x14ac:dyDescent="0.3">
      <c r="A4132" t="s">
        <v>19545</v>
      </c>
      <c r="B4132">
        <v>5.9</v>
      </c>
    </row>
    <row r="4133" spans="1:2" x14ac:dyDescent="0.3">
      <c r="A4133" t="s">
        <v>19549</v>
      </c>
      <c r="B4133">
        <v>5.5</v>
      </c>
    </row>
    <row r="4134" spans="1:2" x14ac:dyDescent="0.3">
      <c r="A4134" t="s">
        <v>7885</v>
      </c>
      <c r="B4134">
        <v>5.5</v>
      </c>
    </row>
    <row r="4135" spans="1:2" x14ac:dyDescent="0.3">
      <c r="A4135" t="s">
        <v>19558</v>
      </c>
      <c r="B4135">
        <v>2.6</v>
      </c>
    </row>
    <row r="4136" spans="1:2" x14ac:dyDescent="0.3">
      <c r="A4136" t="s">
        <v>6433</v>
      </c>
      <c r="B4136">
        <v>5.8</v>
      </c>
    </row>
    <row r="4137" spans="1:2" x14ac:dyDescent="0.3">
      <c r="A4137" t="s">
        <v>11916</v>
      </c>
      <c r="B4137">
        <v>7.4</v>
      </c>
    </row>
    <row r="4138" spans="1:2" x14ac:dyDescent="0.3">
      <c r="A4138" t="s">
        <v>19574</v>
      </c>
      <c r="B4138">
        <v>5.0999999999999996</v>
      </c>
    </row>
    <row r="4139" spans="1:2" x14ac:dyDescent="0.3">
      <c r="A4139" t="s">
        <v>19580</v>
      </c>
      <c r="B4139">
        <v>5.2</v>
      </c>
    </row>
    <row r="4140" spans="1:2" x14ac:dyDescent="0.3">
      <c r="A4140" t="s">
        <v>19585</v>
      </c>
      <c r="B4140">
        <v>4.8</v>
      </c>
    </row>
    <row r="4141" spans="1:2" x14ac:dyDescent="0.3">
      <c r="A4141" t="s">
        <v>19590</v>
      </c>
      <c r="B4141">
        <v>3.9</v>
      </c>
    </row>
    <row r="4142" spans="1:2" x14ac:dyDescent="0.3">
      <c r="A4142" t="s">
        <v>19596</v>
      </c>
      <c r="B4142">
        <v>6.2</v>
      </c>
    </row>
    <row r="4143" spans="1:2" x14ac:dyDescent="0.3">
      <c r="A4143" t="s">
        <v>857</v>
      </c>
      <c r="B4143">
        <v>7</v>
      </c>
    </row>
    <row r="4144" spans="1:2" x14ac:dyDescent="0.3">
      <c r="A4144" t="s">
        <v>19603</v>
      </c>
      <c r="B4144">
        <v>6.2</v>
      </c>
    </row>
    <row r="4145" spans="1:2" x14ac:dyDescent="0.3">
      <c r="A4145" t="s">
        <v>19608</v>
      </c>
      <c r="B4145">
        <v>5.9</v>
      </c>
    </row>
    <row r="4146" spans="1:2" x14ac:dyDescent="0.3">
      <c r="A4146" t="s">
        <v>4382</v>
      </c>
      <c r="B4146">
        <v>8</v>
      </c>
    </row>
    <row r="4147" spans="1:2" x14ac:dyDescent="0.3">
      <c r="A4147" t="s">
        <v>19168</v>
      </c>
      <c r="B4147">
        <v>7.3</v>
      </c>
    </row>
    <row r="4148" spans="1:2" x14ac:dyDescent="0.3">
      <c r="A4148" t="s">
        <v>19622</v>
      </c>
      <c r="B4148">
        <v>4.9000000000000004</v>
      </c>
    </row>
    <row r="4149" spans="1:2" x14ac:dyDescent="0.3">
      <c r="A4149" t="s">
        <v>19628</v>
      </c>
      <c r="B4149">
        <v>6.5</v>
      </c>
    </row>
    <row r="4150" spans="1:2" x14ac:dyDescent="0.3">
      <c r="A4150" t="s">
        <v>13777</v>
      </c>
      <c r="B4150">
        <v>4.3</v>
      </c>
    </row>
    <row r="4151" spans="1:2" x14ac:dyDescent="0.3">
      <c r="A4151" t="s">
        <v>19638</v>
      </c>
      <c r="B4151">
        <v>6.4</v>
      </c>
    </row>
    <row r="4152" spans="1:2" x14ac:dyDescent="0.3">
      <c r="A4152" t="s">
        <v>1058</v>
      </c>
      <c r="B4152">
        <v>7.6</v>
      </c>
    </row>
    <row r="4153" spans="1:2" x14ac:dyDescent="0.3">
      <c r="A4153" t="s">
        <v>7480</v>
      </c>
      <c r="B4153">
        <v>6.8</v>
      </c>
    </row>
    <row r="4154" spans="1:2" x14ac:dyDescent="0.3">
      <c r="A4154" t="s">
        <v>19648</v>
      </c>
      <c r="B4154">
        <v>6.1</v>
      </c>
    </row>
    <row r="4155" spans="1:2" x14ac:dyDescent="0.3">
      <c r="A4155" t="s">
        <v>19655</v>
      </c>
      <c r="B4155">
        <v>4</v>
      </c>
    </row>
    <row r="4156" spans="1:2" x14ac:dyDescent="0.3">
      <c r="A4156" t="s">
        <v>13078</v>
      </c>
      <c r="B4156">
        <v>7.4</v>
      </c>
    </row>
    <row r="4157" spans="1:2" x14ac:dyDescent="0.3">
      <c r="A4157" t="s">
        <v>18467</v>
      </c>
      <c r="B4157">
        <v>8.3000000000000007</v>
      </c>
    </row>
    <row r="4158" spans="1:2" x14ac:dyDescent="0.3">
      <c r="A4158" t="s">
        <v>19673</v>
      </c>
      <c r="B4158">
        <v>5.3</v>
      </c>
    </row>
    <row r="4159" spans="1:2" x14ac:dyDescent="0.3">
      <c r="A4159" t="s">
        <v>18791</v>
      </c>
      <c r="B4159">
        <v>8.1</v>
      </c>
    </row>
    <row r="4160" spans="1:2" x14ac:dyDescent="0.3">
      <c r="A4160" t="s">
        <v>10325</v>
      </c>
      <c r="B4160">
        <v>8</v>
      </c>
    </row>
    <row r="4161" spans="1:2" x14ac:dyDescent="0.3">
      <c r="A4161" t="s">
        <v>2495</v>
      </c>
      <c r="B4161">
        <v>5.7</v>
      </c>
    </row>
    <row r="4162" spans="1:2" x14ac:dyDescent="0.3">
      <c r="A4162" t="s">
        <v>19692</v>
      </c>
      <c r="B4162">
        <v>8.1999999999999993</v>
      </c>
    </row>
    <row r="4163" spans="1:2" x14ac:dyDescent="0.3">
      <c r="A4163" t="s">
        <v>19697</v>
      </c>
      <c r="B4163">
        <v>7.1</v>
      </c>
    </row>
    <row r="4164" spans="1:2" x14ac:dyDescent="0.3">
      <c r="A4164" t="s">
        <v>14356</v>
      </c>
      <c r="B4164">
        <v>7.4</v>
      </c>
    </row>
    <row r="4165" spans="1:2" x14ac:dyDescent="0.3">
      <c r="A4165" t="s">
        <v>19709</v>
      </c>
      <c r="B4165">
        <v>6.6</v>
      </c>
    </row>
    <row r="4166" spans="1:2" x14ac:dyDescent="0.3">
      <c r="A4166" t="s">
        <v>19717</v>
      </c>
      <c r="B4166">
        <v>5.7</v>
      </c>
    </row>
    <row r="4167" spans="1:2" x14ac:dyDescent="0.3">
      <c r="A4167" t="s">
        <v>19130</v>
      </c>
      <c r="B4167">
        <v>6.9</v>
      </c>
    </row>
    <row r="4168" spans="1:2" x14ac:dyDescent="0.3">
      <c r="A4168" t="s">
        <v>19728</v>
      </c>
      <c r="B4168">
        <v>7</v>
      </c>
    </row>
    <row r="4169" spans="1:2" x14ac:dyDescent="0.3">
      <c r="A4169" t="s">
        <v>18791</v>
      </c>
      <c r="B4169">
        <v>7</v>
      </c>
    </row>
    <row r="4170" spans="1:2" x14ac:dyDescent="0.3">
      <c r="A4170" t="s">
        <v>10325</v>
      </c>
      <c r="B4170">
        <v>7.8</v>
      </c>
    </row>
    <row r="4171" spans="1:2" x14ac:dyDescent="0.3">
      <c r="A4171" t="s">
        <v>14965</v>
      </c>
      <c r="B4171">
        <v>5.9</v>
      </c>
    </row>
    <row r="4172" spans="1:2" x14ac:dyDescent="0.3">
      <c r="A4172" t="s">
        <v>19750</v>
      </c>
      <c r="B4172">
        <v>7.4</v>
      </c>
    </row>
    <row r="4173" spans="1:2" x14ac:dyDescent="0.3">
      <c r="A4173" t="s">
        <v>12560</v>
      </c>
      <c r="B4173">
        <v>7.8</v>
      </c>
    </row>
    <row r="4174" spans="1:2" x14ac:dyDescent="0.3">
      <c r="A4174" t="s">
        <v>19760</v>
      </c>
      <c r="B4174">
        <v>6</v>
      </c>
    </row>
    <row r="4175" spans="1:2" x14ac:dyDescent="0.3">
      <c r="A4175" t="s">
        <v>7792</v>
      </c>
      <c r="B4175">
        <v>5.3</v>
      </c>
    </row>
    <row r="4176" spans="1:2" x14ac:dyDescent="0.3">
      <c r="A4176" t="s">
        <v>19765</v>
      </c>
      <c r="B4176">
        <v>7.9</v>
      </c>
    </row>
    <row r="4177" spans="1:2" x14ac:dyDescent="0.3">
      <c r="A4177" t="s">
        <v>19773</v>
      </c>
      <c r="B4177">
        <v>7.2</v>
      </c>
    </row>
    <row r="4178" spans="1:2" x14ac:dyDescent="0.3">
      <c r="A4178" t="s">
        <v>19779</v>
      </c>
      <c r="B4178">
        <v>7.4</v>
      </c>
    </row>
    <row r="4179" spans="1:2" x14ac:dyDescent="0.3">
      <c r="A4179" t="s">
        <v>19784</v>
      </c>
      <c r="B4179">
        <v>5.3</v>
      </c>
    </row>
    <row r="4180" spans="1:2" x14ac:dyDescent="0.3">
      <c r="A4180" t="s">
        <v>19788</v>
      </c>
      <c r="B4180">
        <v>8.3000000000000007</v>
      </c>
    </row>
    <row r="4181" spans="1:2" x14ac:dyDescent="0.3">
      <c r="A4181" t="s">
        <v>19793</v>
      </c>
      <c r="B4181">
        <v>7.6</v>
      </c>
    </row>
    <row r="4182" spans="1:2" x14ac:dyDescent="0.3">
      <c r="A4182" t="s">
        <v>17782</v>
      </c>
      <c r="B4182">
        <v>5.0999999999999996</v>
      </c>
    </row>
    <row r="4183" spans="1:2" x14ac:dyDescent="0.3">
      <c r="A4183" t="s">
        <v>19802</v>
      </c>
      <c r="B4183">
        <v>5.0999999999999996</v>
      </c>
    </row>
    <row r="4184" spans="1:2" x14ac:dyDescent="0.3">
      <c r="A4184" t="s">
        <v>12822</v>
      </c>
      <c r="B4184">
        <v>4.9000000000000004</v>
      </c>
    </row>
    <row r="4185" spans="1:2" x14ac:dyDescent="0.3">
      <c r="A4185" t="s">
        <v>322</v>
      </c>
      <c r="B4185">
        <v>6.9</v>
      </c>
    </row>
    <row r="4186" spans="1:2" x14ac:dyDescent="0.3">
      <c r="A4186" t="s">
        <v>19811</v>
      </c>
      <c r="B4186">
        <v>4.5999999999999996</v>
      </c>
    </row>
    <row r="4187" spans="1:2" x14ac:dyDescent="0.3">
      <c r="A4187" t="s">
        <v>19816</v>
      </c>
      <c r="B4187">
        <v>6.3</v>
      </c>
    </row>
    <row r="4188" spans="1:2" x14ac:dyDescent="0.3">
      <c r="A4188" t="s">
        <v>14660</v>
      </c>
      <c r="B4188">
        <v>7.9</v>
      </c>
    </row>
    <row r="4189" spans="1:2" x14ac:dyDescent="0.3">
      <c r="A4189" t="s">
        <v>19826</v>
      </c>
      <c r="B4189">
        <v>6.7</v>
      </c>
    </row>
    <row r="4190" spans="1:2" x14ac:dyDescent="0.3">
      <c r="A4190" t="s">
        <v>6051</v>
      </c>
      <c r="B4190">
        <v>7.1</v>
      </c>
    </row>
    <row r="4191" spans="1:2" x14ac:dyDescent="0.3">
      <c r="A4191" t="s">
        <v>17150</v>
      </c>
      <c r="B4191">
        <v>7.6</v>
      </c>
    </row>
    <row r="4192" spans="1:2" x14ac:dyDescent="0.3">
      <c r="A4192" t="s">
        <v>9162</v>
      </c>
      <c r="B4192">
        <v>8.1</v>
      </c>
    </row>
    <row r="4193" spans="1:2" x14ac:dyDescent="0.3">
      <c r="A4193" t="s">
        <v>19846</v>
      </c>
      <c r="B4193">
        <v>6.6</v>
      </c>
    </row>
    <row r="4194" spans="1:2" x14ac:dyDescent="0.3">
      <c r="A4194" t="s">
        <v>19854</v>
      </c>
      <c r="B4194">
        <v>7</v>
      </c>
    </row>
    <row r="4195" spans="1:2" x14ac:dyDescent="0.3">
      <c r="A4195" t="s">
        <v>19858</v>
      </c>
      <c r="B4195">
        <v>7.6</v>
      </c>
    </row>
    <row r="4196" spans="1:2" x14ac:dyDescent="0.3">
      <c r="A4196" t="s">
        <v>19863</v>
      </c>
      <c r="B4196">
        <v>6.7</v>
      </c>
    </row>
    <row r="4197" spans="1:2" x14ac:dyDescent="0.3">
      <c r="A4197" t="s">
        <v>14184</v>
      </c>
      <c r="B4197">
        <v>7.1</v>
      </c>
    </row>
    <row r="4198" spans="1:2" x14ac:dyDescent="0.3">
      <c r="A4198" t="s">
        <v>19876</v>
      </c>
      <c r="B4198">
        <v>7.6</v>
      </c>
    </row>
    <row r="4199" spans="1:2" x14ac:dyDescent="0.3">
      <c r="A4199" t="s">
        <v>19881</v>
      </c>
      <c r="B4199">
        <v>7.1</v>
      </c>
    </row>
    <row r="4200" spans="1:2" x14ac:dyDescent="0.3">
      <c r="A4200" t="s">
        <v>17874</v>
      </c>
      <c r="B4200">
        <v>7.1</v>
      </c>
    </row>
    <row r="4201" spans="1:2" x14ac:dyDescent="0.3">
      <c r="A4201" t="s">
        <v>3722</v>
      </c>
      <c r="B4201">
        <v>7.7</v>
      </c>
    </row>
    <row r="4202" spans="1:2" x14ac:dyDescent="0.3">
      <c r="A4202" t="s">
        <v>19898</v>
      </c>
      <c r="B4202">
        <v>7.6</v>
      </c>
    </row>
    <row r="4203" spans="1:2" x14ac:dyDescent="0.3">
      <c r="A4203" t="s">
        <v>19904</v>
      </c>
      <c r="B4203">
        <v>6.6</v>
      </c>
    </row>
    <row r="4204" spans="1:2" x14ac:dyDescent="0.3">
      <c r="A4204" t="s">
        <v>5059</v>
      </c>
      <c r="B4204">
        <v>6.7</v>
      </c>
    </row>
    <row r="4205" spans="1:2" x14ac:dyDescent="0.3">
      <c r="A4205" t="s">
        <v>19907</v>
      </c>
      <c r="B4205">
        <v>5.7</v>
      </c>
    </row>
    <row r="4206" spans="1:2" x14ac:dyDescent="0.3">
      <c r="A4206" t="s">
        <v>19911</v>
      </c>
      <c r="B4206">
        <v>7.1</v>
      </c>
    </row>
    <row r="4207" spans="1:2" x14ac:dyDescent="0.3">
      <c r="A4207" t="s">
        <v>19918</v>
      </c>
      <c r="B4207">
        <v>6.2</v>
      </c>
    </row>
    <row r="4208" spans="1:2" x14ac:dyDescent="0.3">
      <c r="A4208" t="s">
        <v>13271</v>
      </c>
      <c r="B4208">
        <v>6.1</v>
      </c>
    </row>
    <row r="4209" spans="1:2" x14ac:dyDescent="0.3">
      <c r="A4209" t="s">
        <v>19928</v>
      </c>
      <c r="B4209">
        <v>5.9</v>
      </c>
    </row>
    <row r="4210" spans="1:2" x14ac:dyDescent="0.3">
      <c r="A4210" t="s">
        <v>653</v>
      </c>
      <c r="B4210">
        <v>6.8</v>
      </c>
    </row>
    <row r="4211" spans="1:2" x14ac:dyDescent="0.3">
      <c r="A4211" t="s">
        <v>19937</v>
      </c>
      <c r="B4211">
        <v>5.8</v>
      </c>
    </row>
    <row r="4212" spans="1:2" x14ac:dyDescent="0.3">
      <c r="A4212" t="s">
        <v>19941</v>
      </c>
      <c r="B4212">
        <v>5</v>
      </c>
    </row>
    <row r="4213" spans="1:2" x14ac:dyDescent="0.3">
      <c r="A4213" t="s">
        <v>19946</v>
      </c>
      <c r="B4213">
        <v>6.3</v>
      </c>
    </row>
    <row r="4214" spans="1:2" x14ac:dyDescent="0.3">
      <c r="A4214" t="s">
        <v>5076</v>
      </c>
      <c r="B4214">
        <v>6.8</v>
      </c>
    </row>
    <row r="4215" spans="1:2" x14ac:dyDescent="0.3">
      <c r="A4215" t="s">
        <v>19953</v>
      </c>
      <c r="B4215">
        <v>5.0999999999999996</v>
      </c>
    </row>
    <row r="4216" spans="1:2" x14ac:dyDescent="0.3">
      <c r="A4216" t="s">
        <v>14061</v>
      </c>
      <c r="B4216">
        <v>6.6</v>
      </c>
    </row>
    <row r="4217" spans="1:2" x14ac:dyDescent="0.3">
      <c r="A4217" t="s">
        <v>19962</v>
      </c>
      <c r="B4217">
        <v>5</v>
      </c>
    </row>
    <row r="4218" spans="1:2" x14ac:dyDescent="0.3">
      <c r="A4218" t="s">
        <v>17484</v>
      </c>
      <c r="B4218">
        <v>7.7</v>
      </c>
    </row>
    <row r="4219" spans="1:2" x14ac:dyDescent="0.3">
      <c r="A4219" t="s">
        <v>19970</v>
      </c>
      <c r="B4219">
        <v>3.1</v>
      </c>
    </row>
    <row r="4220" spans="1:2" x14ac:dyDescent="0.3">
      <c r="A4220" t="s">
        <v>18812</v>
      </c>
      <c r="B4220">
        <v>6.5</v>
      </c>
    </row>
    <row r="4221" spans="1:2" x14ac:dyDescent="0.3">
      <c r="A4221" t="s">
        <v>19980</v>
      </c>
      <c r="B4221">
        <v>3.9</v>
      </c>
    </row>
    <row r="4222" spans="1:2" x14ac:dyDescent="0.3">
      <c r="A4222" t="s">
        <v>8355</v>
      </c>
      <c r="B4222">
        <v>6.8</v>
      </c>
    </row>
    <row r="4223" spans="1:2" x14ac:dyDescent="0.3">
      <c r="A4223" t="s">
        <v>18812</v>
      </c>
      <c r="B4223">
        <v>7</v>
      </c>
    </row>
    <row r="4224" spans="1:2" x14ac:dyDescent="0.3">
      <c r="A4224" t="s">
        <v>9330</v>
      </c>
      <c r="B4224">
        <v>5.9</v>
      </c>
    </row>
    <row r="4225" spans="1:2" x14ac:dyDescent="0.3">
      <c r="A4225" t="s">
        <v>19995</v>
      </c>
      <c r="B4225">
        <v>5.8</v>
      </c>
    </row>
    <row r="4226" spans="1:2" x14ac:dyDescent="0.3">
      <c r="A4226" t="s">
        <v>19999</v>
      </c>
      <c r="B4226">
        <v>7.3</v>
      </c>
    </row>
    <row r="4227" spans="1:2" x14ac:dyDescent="0.3">
      <c r="A4227" t="s">
        <v>2750</v>
      </c>
      <c r="B4227">
        <v>7.8</v>
      </c>
    </row>
    <row r="4228" spans="1:2" x14ac:dyDescent="0.3">
      <c r="A4228" t="s">
        <v>4733</v>
      </c>
      <c r="B4228">
        <v>7.8</v>
      </c>
    </row>
    <row r="4229" spans="1:2" x14ac:dyDescent="0.3">
      <c r="A4229" t="s">
        <v>20009</v>
      </c>
      <c r="B4229">
        <v>6.9</v>
      </c>
    </row>
    <row r="4230" spans="1:2" x14ac:dyDescent="0.3">
      <c r="A4230" t="s">
        <v>7064</v>
      </c>
      <c r="B4230">
        <v>5.7</v>
      </c>
    </row>
    <row r="4231" spans="1:2" x14ac:dyDescent="0.3">
      <c r="A4231" t="s">
        <v>20021</v>
      </c>
      <c r="B4231">
        <v>4.7</v>
      </c>
    </row>
    <row r="4232" spans="1:2" x14ac:dyDescent="0.3">
      <c r="A4232" t="s">
        <v>19459</v>
      </c>
      <c r="B4232">
        <v>5.9</v>
      </c>
    </row>
    <row r="4233" spans="1:2" x14ac:dyDescent="0.3">
      <c r="A4233" t="s">
        <v>20031</v>
      </c>
      <c r="B4233">
        <v>5.9</v>
      </c>
    </row>
    <row r="4234" spans="1:2" x14ac:dyDescent="0.3">
      <c r="A4234" t="s">
        <v>20035</v>
      </c>
      <c r="B4234">
        <v>4.3</v>
      </c>
    </row>
    <row r="4235" spans="1:2" x14ac:dyDescent="0.3">
      <c r="A4235" t="s">
        <v>20041</v>
      </c>
      <c r="B4235">
        <v>7.5</v>
      </c>
    </row>
    <row r="4236" spans="1:2" x14ac:dyDescent="0.3">
      <c r="A4236" t="s">
        <v>20046</v>
      </c>
      <c r="B4236">
        <v>4.8</v>
      </c>
    </row>
    <row r="4237" spans="1:2" x14ac:dyDescent="0.3">
      <c r="A4237" t="s">
        <v>20052</v>
      </c>
      <c r="B4237">
        <v>5.8</v>
      </c>
    </row>
    <row r="4238" spans="1:2" x14ac:dyDescent="0.3">
      <c r="A4238" t="s">
        <v>20059</v>
      </c>
      <c r="B4238">
        <v>5.3</v>
      </c>
    </row>
    <row r="4239" spans="1:2" x14ac:dyDescent="0.3">
      <c r="A4239" t="s">
        <v>17173</v>
      </c>
      <c r="B4239">
        <v>6</v>
      </c>
    </row>
    <row r="4240" spans="1:2" x14ac:dyDescent="0.3">
      <c r="A4240" t="s">
        <v>20069</v>
      </c>
      <c r="B4240">
        <v>8.1</v>
      </c>
    </row>
    <row r="4241" spans="1:2" x14ac:dyDescent="0.3">
      <c r="A4241" t="s">
        <v>20074</v>
      </c>
      <c r="B4241">
        <v>7</v>
      </c>
    </row>
    <row r="4242" spans="1:2" x14ac:dyDescent="0.3">
      <c r="A4242" t="s">
        <v>20078</v>
      </c>
      <c r="B4242">
        <v>7.6</v>
      </c>
    </row>
    <row r="4243" spans="1:2" x14ac:dyDescent="0.3">
      <c r="A4243" t="s">
        <v>20085</v>
      </c>
      <c r="B4243">
        <v>7.2</v>
      </c>
    </row>
    <row r="4244" spans="1:2" x14ac:dyDescent="0.3">
      <c r="A4244" t="s">
        <v>14719</v>
      </c>
      <c r="B4244">
        <v>7.5</v>
      </c>
    </row>
    <row r="4245" spans="1:2" x14ac:dyDescent="0.3">
      <c r="A4245" t="s">
        <v>19345</v>
      </c>
      <c r="B4245">
        <v>6.3</v>
      </c>
    </row>
    <row r="4246" spans="1:2" x14ac:dyDescent="0.3">
      <c r="A4246" t="s">
        <v>20100</v>
      </c>
      <c r="B4246">
        <v>6.7</v>
      </c>
    </row>
    <row r="4247" spans="1:2" x14ac:dyDescent="0.3">
      <c r="A4247" t="s">
        <v>20106</v>
      </c>
      <c r="B4247">
        <v>4.8</v>
      </c>
    </row>
    <row r="4248" spans="1:2" x14ac:dyDescent="0.3">
      <c r="A4248" t="s">
        <v>20112</v>
      </c>
      <c r="B4248">
        <v>5.5</v>
      </c>
    </row>
    <row r="4249" spans="1:2" x14ac:dyDescent="0.3">
      <c r="A4249" t="s">
        <v>5689</v>
      </c>
      <c r="B4249">
        <v>7.5</v>
      </c>
    </row>
    <row r="4250" spans="1:2" x14ac:dyDescent="0.3">
      <c r="A4250" t="s">
        <v>20121</v>
      </c>
      <c r="B4250">
        <v>5.0999999999999996</v>
      </c>
    </row>
    <row r="4251" spans="1:2" x14ac:dyDescent="0.3">
      <c r="B4251">
        <v>7.4</v>
      </c>
    </row>
    <row r="4252" spans="1:2" x14ac:dyDescent="0.3">
      <c r="A4252" t="s">
        <v>4003</v>
      </c>
      <c r="B4252">
        <v>7.3</v>
      </c>
    </row>
    <row r="4253" spans="1:2" x14ac:dyDescent="0.3">
      <c r="A4253" t="s">
        <v>20139</v>
      </c>
      <c r="B4253">
        <v>6.9</v>
      </c>
    </row>
    <row r="4254" spans="1:2" x14ac:dyDescent="0.3">
      <c r="A4254" t="s">
        <v>4003</v>
      </c>
      <c r="B4254">
        <v>6.8</v>
      </c>
    </row>
    <row r="4255" spans="1:2" x14ac:dyDescent="0.3">
      <c r="A4255" t="s">
        <v>20149</v>
      </c>
      <c r="B4255">
        <v>8.4</v>
      </c>
    </row>
    <row r="4256" spans="1:2" x14ac:dyDescent="0.3">
      <c r="A4256" t="s">
        <v>845</v>
      </c>
      <c r="B4256">
        <v>7.6</v>
      </c>
    </row>
    <row r="4257" spans="1:2" x14ac:dyDescent="0.3">
      <c r="A4257" t="s">
        <v>20159</v>
      </c>
      <c r="B4257">
        <v>7.6</v>
      </c>
    </row>
    <row r="4258" spans="1:2" x14ac:dyDescent="0.3">
      <c r="A4258" t="s">
        <v>3727</v>
      </c>
      <c r="B4258">
        <v>7.7</v>
      </c>
    </row>
    <row r="4259" spans="1:2" x14ac:dyDescent="0.3">
      <c r="A4259" t="s">
        <v>8417</v>
      </c>
      <c r="B4259">
        <v>7.6</v>
      </c>
    </row>
    <row r="4260" spans="1:2" x14ac:dyDescent="0.3">
      <c r="A4260" t="s">
        <v>20169</v>
      </c>
      <c r="B4260">
        <v>5.3</v>
      </c>
    </row>
    <row r="4261" spans="1:2" x14ac:dyDescent="0.3">
      <c r="A4261" t="s">
        <v>1813</v>
      </c>
      <c r="B4261">
        <v>8.5</v>
      </c>
    </row>
    <row r="4262" spans="1:2" x14ac:dyDescent="0.3">
      <c r="A4262" t="s">
        <v>18269</v>
      </c>
      <c r="B4262">
        <v>7</v>
      </c>
    </row>
    <row r="4263" spans="1:2" x14ac:dyDescent="0.3">
      <c r="A4263" t="s">
        <v>20184</v>
      </c>
      <c r="B4263">
        <v>8</v>
      </c>
    </row>
    <row r="4264" spans="1:2" x14ac:dyDescent="0.3">
      <c r="A4264" t="s">
        <v>20188</v>
      </c>
      <c r="B4264">
        <v>7.1</v>
      </c>
    </row>
    <row r="4265" spans="1:2" x14ac:dyDescent="0.3">
      <c r="A4265" t="s">
        <v>20195</v>
      </c>
      <c r="B4265">
        <v>7.8</v>
      </c>
    </row>
    <row r="4266" spans="1:2" x14ac:dyDescent="0.3">
      <c r="A4266" t="s">
        <v>20203</v>
      </c>
      <c r="B4266">
        <v>7.2</v>
      </c>
    </row>
    <row r="4267" spans="1:2" x14ac:dyDescent="0.3">
      <c r="A4267" t="s">
        <v>16722</v>
      </c>
      <c r="B4267">
        <v>7.5</v>
      </c>
    </row>
    <row r="4268" spans="1:2" x14ac:dyDescent="0.3">
      <c r="A4268" t="s">
        <v>9162</v>
      </c>
      <c r="B4268">
        <v>8</v>
      </c>
    </row>
    <row r="4269" spans="1:2" x14ac:dyDescent="0.3">
      <c r="A4269" t="s">
        <v>1133</v>
      </c>
      <c r="B4269">
        <v>8.1</v>
      </c>
    </row>
    <row r="4270" spans="1:2" x14ac:dyDescent="0.3">
      <c r="A4270" t="s">
        <v>6148</v>
      </c>
      <c r="B4270">
        <v>6.8</v>
      </c>
    </row>
    <row r="4271" spans="1:2" x14ac:dyDescent="0.3">
      <c r="A4271" t="s">
        <v>20226</v>
      </c>
      <c r="B4271">
        <v>7.4</v>
      </c>
    </row>
    <row r="4272" spans="1:2" x14ac:dyDescent="0.3">
      <c r="A4272" t="s">
        <v>20232</v>
      </c>
      <c r="B4272">
        <v>7.2</v>
      </c>
    </row>
    <row r="4273" spans="1:2" x14ac:dyDescent="0.3">
      <c r="A4273" t="s">
        <v>4229</v>
      </c>
      <c r="B4273">
        <v>8.1</v>
      </c>
    </row>
    <row r="4274" spans="1:2" x14ac:dyDescent="0.3">
      <c r="A4274" t="s">
        <v>20245</v>
      </c>
      <c r="B4274">
        <v>7</v>
      </c>
    </row>
    <row r="4275" spans="1:2" x14ac:dyDescent="0.3">
      <c r="A4275" t="s">
        <v>20250</v>
      </c>
      <c r="B4275">
        <v>7.4</v>
      </c>
    </row>
    <row r="4276" spans="1:2" x14ac:dyDescent="0.3">
      <c r="A4276" t="s">
        <v>19022</v>
      </c>
      <c r="B4276">
        <v>8.3000000000000007</v>
      </c>
    </row>
    <row r="4277" spans="1:2" x14ac:dyDescent="0.3">
      <c r="A4277" t="s">
        <v>20260</v>
      </c>
      <c r="B4277">
        <v>6.1</v>
      </c>
    </row>
    <row r="4278" spans="1:2" x14ac:dyDescent="0.3">
      <c r="A4278" t="s">
        <v>20264</v>
      </c>
      <c r="B4278">
        <v>7.5</v>
      </c>
    </row>
    <row r="4279" spans="1:2" x14ac:dyDescent="0.3">
      <c r="A4279" t="s">
        <v>507</v>
      </c>
      <c r="B4279">
        <v>7</v>
      </c>
    </row>
    <row r="4280" spans="1:2" x14ac:dyDescent="0.3">
      <c r="A4280" t="s">
        <v>6804</v>
      </c>
      <c r="B4280">
        <v>5.3</v>
      </c>
    </row>
    <row r="4281" spans="1:2" x14ac:dyDescent="0.3">
      <c r="A4281" t="s">
        <v>1526</v>
      </c>
      <c r="B4281">
        <v>4.7</v>
      </c>
    </row>
    <row r="4282" spans="1:2" x14ac:dyDescent="0.3">
      <c r="A4282" t="s">
        <v>20280</v>
      </c>
      <c r="B4282">
        <v>5.7</v>
      </c>
    </row>
    <row r="4283" spans="1:2" x14ac:dyDescent="0.3">
      <c r="B4283">
        <v>8.1</v>
      </c>
    </row>
    <row r="4284" spans="1:2" x14ac:dyDescent="0.3">
      <c r="A4284" t="s">
        <v>857</v>
      </c>
      <c r="B4284">
        <v>7.8</v>
      </c>
    </row>
    <row r="4285" spans="1:2" x14ac:dyDescent="0.3">
      <c r="A4285" t="s">
        <v>17163</v>
      </c>
      <c r="B4285">
        <v>6.5</v>
      </c>
    </row>
    <row r="4286" spans="1:2" x14ac:dyDescent="0.3">
      <c r="A4286" t="s">
        <v>20295</v>
      </c>
      <c r="B4286">
        <v>8</v>
      </c>
    </row>
    <row r="4287" spans="1:2" x14ac:dyDescent="0.3">
      <c r="A4287" t="s">
        <v>20303</v>
      </c>
      <c r="B4287">
        <v>3.3</v>
      </c>
    </row>
    <row r="4288" spans="1:2" x14ac:dyDescent="0.3">
      <c r="A4288" t="s">
        <v>19022</v>
      </c>
      <c r="B4288">
        <v>8.3000000000000007</v>
      </c>
    </row>
    <row r="4289" spans="1:2" x14ac:dyDescent="0.3">
      <c r="A4289" t="s">
        <v>20316</v>
      </c>
      <c r="B4289">
        <v>6.9</v>
      </c>
    </row>
    <row r="4290" spans="1:2" x14ac:dyDescent="0.3">
      <c r="B4290">
        <v>7.3</v>
      </c>
    </row>
    <row r="4291" spans="1:2" x14ac:dyDescent="0.3">
      <c r="A4291" t="s">
        <v>20325</v>
      </c>
      <c r="B4291">
        <v>8.1</v>
      </c>
    </row>
    <row r="4292" spans="1:2" x14ac:dyDescent="0.3">
      <c r="A4292" t="s">
        <v>20333</v>
      </c>
      <c r="B4292">
        <v>6.5</v>
      </c>
    </row>
    <row r="4293" spans="1:2" x14ac:dyDescent="0.3">
      <c r="A4293" t="s">
        <v>17918</v>
      </c>
      <c r="B4293">
        <v>6.8</v>
      </c>
    </row>
    <row r="4294" spans="1:2" x14ac:dyDescent="0.3">
      <c r="A4294" t="s">
        <v>20342</v>
      </c>
      <c r="B4294">
        <v>7.3</v>
      </c>
    </row>
    <row r="4295" spans="1:2" x14ac:dyDescent="0.3">
      <c r="A4295" t="s">
        <v>19399</v>
      </c>
      <c r="B4295">
        <v>6.4</v>
      </c>
    </row>
    <row r="4296" spans="1:2" x14ac:dyDescent="0.3">
      <c r="A4296" t="s">
        <v>20350</v>
      </c>
      <c r="B4296">
        <v>4.5999999999999996</v>
      </c>
    </row>
    <row r="4297" spans="1:2" x14ac:dyDescent="0.3">
      <c r="A4297" t="s">
        <v>1971</v>
      </c>
      <c r="B4297">
        <v>6.5</v>
      </c>
    </row>
    <row r="4298" spans="1:2" x14ac:dyDescent="0.3">
      <c r="A4298" t="s">
        <v>20361</v>
      </c>
      <c r="B4298">
        <v>7</v>
      </c>
    </row>
    <row r="4299" spans="1:2" x14ac:dyDescent="0.3">
      <c r="A4299" t="s">
        <v>20365</v>
      </c>
      <c r="B4299">
        <v>5.4</v>
      </c>
    </row>
    <row r="4300" spans="1:2" x14ac:dyDescent="0.3">
      <c r="A4300" t="s">
        <v>20372</v>
      </c>
      <c r="B4300">
        <v>6.7</v>
      </c>
    </row>
    <row r="4301" spans="1:2" x14ac:dyDescent="0.3">
      <c r="A4301" t="s">
        <v>20380</v>
      </c>
      <c r="B4301">
        <v>2.8</v>
      </c>
    </row>
    <row r="4302" spans="1:2" x14ac:dyDescent="0.3">
      <c r="A4302" t="s">
        <v>11664</v>
      </c>
      <c r="B4302">
        <v>7.4</v>
      </c>
    </row>
    <row r="4303" spans="1:2" x14ac:dyDescent="0.3">
      <c r="A4303" t="s">
        <v>20393</v>
      </c>
      <c r="B4303">
        <v>5.8</v>
      </c>
    </row>
    <row r="4304" spans="1:2" x14ac:dyDescent="0.3">
      <c r="A4304" t="s">
        <v>17484</v>
      </c>
      <c r="B4304">
        <v>7.1</v>
      </c>
    </row>
    <row r="4305" spans="1:2" x14ac:dyDescent="0.3">
      <c r="A4305" t="s">
        <v>428</v>
      </c>
      <c r="B4305">
        <v>4.5</v>
      </c>
    </row>
    <row r="4306" spans="1:2" x14ac:dyDescent="0.3">
      <c r="B4306">
        <v>7.9</v>
      </c>
    </row>
    <row r="4307" spans="1:2" x14ac:dyDescent="0.3">
      <c r="A4307" t="s">
        <v>20407</v>
      </c>
      <c r="B4307">
        <v>5.3</v>
      </c>
    </row>
    <row r="4308" spans="1:2" x14ac:dyDescent="0.3">
      <c r="A4308" t="s">
        <v>20414</v>
      </c>
      <c r="B4308">
        <v>5.4</v>
      </c>
    </row>
    <row r="4309" spans="1:2" x14ac:dyDescent="0.3">
      <c r="A4309" t="s">
        <v>20419</v>
      </c>
      <c r="B4309">
        <v>4.8</v>
      </c>
    </row>
    <row r="4310" spans="1:2" x14ac:dyDescent="0.3">
      <c r="A4310" t="s">
        <v>5462</v>
      </c>
      <c r="B4310">
        <v>5.9</v>
      </c>
    </row>
    <row r="4311" spans="1:2" x14ac:dyDescent="0.3">
      <c r="A4311" t="s">
        <v>20428</v>
      </c>
      <c r="B4311">
        <v>6.2</v>
      </c>
    </row>
    <row r="4312" spans="1:2" x14ac:dyDescent="0.3">
      <c r="A4312" t="s">
        <v>20432</v>
      </c>
      <c r="B4312">
        <v>5.9</v>
      </c>
    </row>
    <row r="4313" spans="1:2" x14ac:dyDescent="0.3">
      <c r="A4313" t="s">
        <v>20439</v>
      </c>
      <c r="B4313">
        <v>6.6</v>
      </c>
    </row>
    <row r="4314" spans="1:2" x14ac:dyDescent="0.3">
      <c r="A4314" t="s">
        <v>20443</v>
      </c>
      <c r="B4314">
        <v>6.6</v>
      </c>
    </row>
    <row r="4315" spans="1:2" x14ac:dyDescent="0.3">
      <c r="A4315" t="s">
        <v>9834</v>
      </c>
      <c r="B4315">
        <v>5.0999999999999996</v>
      </c>
    </row>
    <row r="4316" spans="1:2" x14ac:dyDescent="0.3">
      <c r="A4316" t="s">
        <v>20448</v>
      </c>
      <c r="B4316">
        <v>6</v>
      </c>
    </row>
    <row r="4317" spans="1:2" x14ac:dyDescent="0.3">
      <c r="A4317" t="s">
        <v>12748</v>
      </c>
      <c r="B4317">
        <v>6.8</v>
      </c>
    </row>
    <row r="4318" spans="1:2" x14ac:dyDescent="0.3">
      <c r="A4318" t="s">
        <v>6148</v>
      </c>
      <c r="B4318">
        <v>5.4</v>
      </c>
    </row>
    <row r="4319" spans="1:2" x14ac:dyDescent="0.3">
      <c r="A4319" t="s">
        <v>20463</v>
      </c>
      <c r="B4319">
        <v>5.2</v>
      </c>
    </row>
    <row r="4320" spans="1:2" x14ac:dyDescent="0.3">
      <c r="A4320" t="s">
        <v>20469</v>
      </c>
      <c r="B4320">
        <v>7.8</v>
      </c>
    </row>
    <row r="4321" spans="1:2" x14ac:dyDescent="0.3">
      <c r="A4321" t="s">
        <v>20475</v>
      </c>
      <c r="B4321">
        <v>6.4</v>
      </c>
    </row>
    <row r="4322" spans="1:2" x14ac:dyDescent="0.3">
      <c r="A4322" t="s">
        <v>20479</v>
      </c>
      <c r="B4322">
        <v>6.1</v>
      </c>
    </row>
    <row r="4323" spans="1:2" x14ac:dyDescent="0.3">
      <c r="A4323" t="s">
        <v>20485</v>
      </c>
      <c r="B4323">
        <v>5.7</v>
      </c>
    </row>
    <row r="4324" spans="1:2" x14ac:dyDescent="0.3">
      <c r="A4324" t="s">
        <v>20492</v>
      </c>
      <c r="B4324">
        <v>5.5</v>
      </c>
    </row>
    <row r="4325" spans="1:2" x14ac:dyDescent="0.3">
      <c r="A4325" t="s">
        <v>20498</v>
      </c>
      <c r="B4325">
        <v>7.4</v>
      </c>
    </row>
    <row r="4326" spans="1:2" x14ac:dyDescent="0.3">
      <c r="A4326" t="s">
        <v>4003</v>
      </c>
      <c r="B4326">
        <v>7.1</v>
      </c>
    </row>
    <row r="4327" spans="1:2" x14ac:dyDescent="0.3">
      <c r="A4327" t="s">
        <v>20508</v>
      </c>
      <c r="B4327">
        <v>3.9</v>
      </c>
    </row>
    <row r="4328" spans="1:2" x14ac:dyDescent="0.3">
      <c r="A4328" t="s">
        <v>20513</v>
      </c>
      <c r="B4328">
        <v>4.5999999999999996</v>
      </c>
    </row>
    <row r="4329" spans="1:2" x14ac:dyDescent="0.3">
      <c r="B4329">
        <v>7.3</v>
      </c>
    </row>
    <row r="4330" spans="1:2" x14ac:dyDescent="0.3">
      <c r="A4330" t="s">
        <v>20521</v>
      </c>
      <c r="B4330">
        <v>7.7</v>
      </c>
    </row>
    <row r="4331" spans="1:2" x14ac:dyDescent="0.3">
      <c r="A4331" t="s">
        <v>20529</v>
      </c>
      <c r="B4331">
        <v>4.9000000000000004</v>
      </c>
    </row>
    <row r="4332" spans="1:2" x14ac:dyDescent="0.3">
      <c r="A4332" t="s">
        <v>17432</v>
      </c>
      <c r="B4332">
        <v>6.3</v>
      </c>
    </row>
    <row r="4333" spans="1:2" x14ac:dyDescent="0.3">
      <c r="A4333" t="s">
        <v>18292</v>
      </c>
      <c r="B4333">
        <v>6.1</v>
      </c>
    </row>
    <row r="4334" spans="1:2" x14ac:dyDescent="0.3">
      <c r="A4334" t="s">
        <v>20540</v>
      </c>
      <c r="B4334">
        <v>6.6</v>
      </c>
    </row>
    <row r="4335" spans="1:2" x14ac:dyDescent="0.3">
      <c r="A4335" t="s">
        <v>20545</v>
      </c>
      <c r="B4335">
        <v>5.7</v>
      </c>
    </row>
    <row r="4336" spans="1:2" x14ac:dyDescent="0.3">
      <c r="A4336" t="s">
        <v>20552</v>
      </c>
      <c r="B4336">
        <v>5.6</v>
      </c>
    </row>
    <row r="4337" spans="1:2" x14ac:dyDescent="0.3">
      <c r="A4337" t="s">
        <v>20556</v>
      </c>
      <c r="B4337">
        <v>6</v>
      </c>
    </row>
    <row r="4338" spans="1:2" x14ac:dyDescent="0.3">
      <c r="A4338" t="s">
        <v>17432</v>
      </c>
      <c r="B4338">
        <v>5.7</v>
      </c>
    </row>
    <row r="4339" spans="1:2" x14ac:dyDescent="0.3">
      <c r="A4339" t="s">
        <v>4863</v>
      </c>
      <c r="B4339">
        <v>7</v>
      </c>
    </row>
    <row r="4340" spans="1:2" x14ac:dyDescent="0.3">
      <c r="A4340" t="s">
        <v>3806</v>
      </c>
      <c r="B4340">
        <v>5.3</v>
      </c>
    </row>
    <row r="4341" spans="1:2" x14ac:dyDescent="0.3">
      <c r="A4341" t="s">
        <v>20578</v>
      </c>
      <c r="B4341">
        <v>4.4000000000000004</v>
      </c>
    </row>
    <row r="4342" spans="1:2" x14ac:dyDescent="0.3">
      <c r="A4342" t="s">
        <v>20583</v>
      </c>
      <c r="B4342">
        <v>3.4</v>
      </c>
    </row>
    <row r="4343" spans="1:2" x14ac:dyDescent="0.3">
      <c r="A4343" t="s">
        <v>20590</v>
      </c>
      <c r="B4343">
        <v>4.5</v>
      </c>
    </row>
    <row r="4344" spans="1:2" x14ac:dyDescent="0.3">
      <c r="A4344" t="s">
        <v>20593</v>
      </c>
      <c r="B4344">
        <v>3.4</v>
      </c>
    </row>
    <row r="4345" spans="1:2" x14ac:dyDescent="0.3">
      <c r="A4345" t="s">
        <v>20600</v>
      </c>
      <c r="B4345">
        <v>7.1</v>
      </c>
    </row>
    <row r="4346" spans="1:2" x14ac:dyDescent="0.3">
      <c r="A4346" t="s">
        <v>13777</v>
      </c>
      <c r="B4346">
        <v>6.4</v>
      </c>
    </row>
    <row r="4347" spans="1:2" x14ac:dyDescent="0.3">
      <c r="A4347" t="s">
        <v>17286</v>
      </c>
      <c r="B4347">
        <v>5.2</v>
      </c>
    </row>
    <row r="4348" spans="1:2" x14ac:dyDescent="0.3">
      <c r="A4348" t="s">
        <v>12085</v>
      </c>
      <c r="B4348">
        <v>7</v>
      </c>
    </row>
    <row r="4349" spans="1:2" x14ac:dyDescent="0.3">
      <c r="A4349" t="s">
        <v>20617</v>
      </c>
      <c r="B4349">
        <v>7.3</v>
      </c>
    </row>
    <row r="4350" spans="1:2" x14ac:dyDescent="0.3">
      <c r="A4350" t="s">
        <v>20621</v>
      </c>
      <c r="B4350">
        <v>8.1</v>
      </c>
    </row>
    <row r="4351" spans="1:2" x14ac:dyDescent="0.3">
      <c r="A4351" t="s">
        <v>20628</v>
      </c>
      <c r="B4351">
        <v>5.8</v>
      </c>
    </row>
    <row r="4352" spans="1:2" x14ac:dyDescent="0.3">
      <c r="A4352" t="s">
        <v>8417</v>
      </c>
      <c r="B4352">
        <v>5.9</v>
      </c>
    </row>
    <row r="4353" spans="1:2" x14ac:dyDescent="0.3">
      <c r="A4353" t="s">
        <v>20634</v>
      </c>
      <c r="B4353">
        <v>6.4</v>
      </c>
    </row>
    <row r="4354" spans="1:2" x14ac:dyDescent="0.3">
      <c r="A4354" t="s">
        <v>6308</v>
      </c>
      <c r="B4354">
        <v>7.5</v>
      </c>
    </row>
    <row r="4355" spans="1:2" x14ac:dyDescent="0.3">
      <c r="A4355" t="s">
        <v>12807</v>
      </c>
      <c r="B4355">
        <v>7.8</v>
      </c>
    </row>
    <row r="4356" spans="1:2" x14ac:dyDescent="0.3">
      <c r="A4356" t="s">
        <v>20645</v>
      </c>
      <c r="B4356">
        <v>6.3</v>
      </c>
    </row>
    <row r="4357" spans="1:2" x14ac:dyDescent="0.3">
      <c r="A4357" t="s">
        <v>20652</v>
      </c>
      <c r="B4357">
        <v>7.2</v>
      </c>
    </row>
    <row r="4358" spans="1:2" x14ac:dyDescent="0.3">
      <c r="A4358" t="s">
        <v>20657</v>
      </c>
      <c r="B4358">
        <v>5.6</v>
      </c>
    </row>
    <row r="4359" spans="1:2" x14ac:dyDescent="0.3">
      <c r="A4359" t="s">
        <v>6262</v>
      </c>
      <c r="B4359">
        <v>7.2</v>
      </c>
    </row>
    <row r="4360" spans="1:2" x14ac:dyDescent="0.3">
      <c r="A4360" t="s">
        <v>20226</v>
      </c>
      <c r="B4360">
        <v>8</v>
      </c>
    </row>
    <row r="4361" spans="1:2" x14ac:dyDescent="0.3">
      <c r="A4361" t="s">
        <v>3727</v>
      </c>
      <c r="B4361">
        <v>8.5</v>
      </c>
    </row>
    <row r="4362" spans="1:2" x14ac:dyDescent="0.3">
      <c r="A4362" t="s">
        <v>20672</v>
      </c>
      <c r="B4362">
        <v>6.8</v>
      </c>
    </row>
    <row r="4363" spans="1:2" x14ac:dyDescent="0.3">
      <c r="A4363" t="s">
        <v>20677</v>
      </c>
      <c r="B4363">
        <v>7.3</v>
      </c>
    </row>
    <row r="4364" spans="1:2" x14ac:dyDescent="0.3">
      <c r="A4364" t="s">
        <v>20683</v>
      </c>
      <c r="B4364">
        <v>5.5</v>
      </c>
    </row>
    <row r="4365" spans="1:2" x14ac:dyDescent="0.3">
      <c r="A4365" t="s">
        <v>20688</v>
      </c>
      <c r="B4365">
        <v>7.3</v>
      </c>
    </row>
    <row r="4366" spans="1:2" x14ac:dyDescent="0.3">
      <c r="A4366" t="s">
        <v>20692</v>
      </c>
      <c r="B4366">
        <v>6.3</v>
      </c>
    </row>
    <row r="4367" spans="1:2" x14ac:dyDescent="0.3">
      <c r="A4367" t="s">
        <v>20696</v>
      </c>
      <c r="B4367">
        <v>5.0999999999999996</v>
      </c>
    </row>
    <row r="4368" spans="1:2" x14ac:dyDescent="0.3">
      <c r="A4368" t="s">
        <v>15027</v>
      </c>
      <c r="B4368">
        <v>6.6</v>
      </c>
    </row>
    <row r="4369" spans="1:2" x14ac:dyDescent="0.3">
      <c r="A4369" t="s">
        <v>20707</v>
      </c>
      <c r="B4369">
        <v>6.1</v>
      </c>
    </row>
    <row r="4370" spans="1:2" x14ac:dyDescent="0.3">
      <c r="A4370" t="s">
        <v>20711</v>
      </c>
      <c r="B4370">
        <v>7.5</v>
      </c>
    </row>
    <row r="4371" spans="1:2" x14ac:dyDescent="0.3">
      <c r="A4371" t="s">
        <v>19224</v>
      </c>
      <c r="B4371">
        <v>7</v>
      </c>
    </row>
    <row r="4372" spans="1:2" x14ac:dyDescent="0.3">
      <c r="A4372" t="s">
        <v>18897</v>
      </c>
      <c r="B4372">
        <v>7.2</v>
      </c>
    </row>
    <row r="4373" spans="1:2" x14ac:dyDescent="0.3">
      <c r="A4373" t="s">
        <v>20729</v>
      </c>
      <c r="B4373">
        <v>5.3</v>
      </c>
    </row>
    <row r="4374" spans="1:2" x14ac:dyDescent="0.3">
      <c r="A4374" t="s">
        <v>20733</v>
      </c>
      <c r="B4374">
        <v>8.6999999999999993</v>
      </c>
    </row>
    <row r="4375" spans="1:2" x14ac:dyDescent="0.3">
      <c r="A4375" t="s">
        <v>20739</v>
      </c>
      <c r="B4375">
        <v>3.4</v>
      </c>
    </row>
    <row r="4376" spans="1:2" x14ac:dyDescent="0.3">
      <c r="A4376" t="s">
        <v>20745</v>
      </c>
      <c r="B4376">
        <v>5.4</v>
      </c>
    </row>
    <row r="4377" spans="1:2" x14ac:dyDescent="0.3">
      <c r="A4377" t="s">
        <v>1847</v>
      </c>
      <c r="B4377">
        <v>7.8</v>
      </c>
    </row>
    <row r="4378" spans="1:2" x14ac:dyDescent="0.3">
      <c r="A4378" t="s">
        <v>20755</v>
      </c>
      <c r="B4378">
        <v>6.7</v>
      </c>
    </row>
    <row r="4379" spans="1:2" x14ac:dyDescent="0.3">
      <c r="A4379" t="s">
        <v>20760</v>
      </c>
      <c r="B4379">
        <v>4.7</v>
      </c>
    </row>
    <row r="4380" spans="1:2" x14ac:dyDescent="0.3">
      <c r="A4380" t="s">
        <v>20766</v>
      </c>
      <c r="B4380">
        <v>6.3</v>
      </c>
    </row>
    <row r="4381" spans="1:2" x14ac:dyDescent="0.3">
      <c r="A4381" t="s">
        <v>9878</v>
      </c>
      <c r="B4381">
        <v>7.4</v>
      </c>
    </row>
    <row r="4382" spans="1:2" x14ac:dyDescent="0.3">
      <c r="A4382" t="s">
        <v>20683</v>
      </c>
      <c r="B4382">
        <v>6.1</v>
      </c>
    </row>
    <row r="4383" spans="1:2" x14ac:dyDescent="0.3">
      <c r="A4383" t="s">
        <v>13509</v>
      </c>
      <c r="B4383">
        <v>7.5</v>
      </c>
    </row>
    <row r="4384" spans="1:2" x14ac:dyDescent="0.3">
      <c r="A4384" t="s">
        <v>20784</v>
      </c>
      <c r="B4384">
        <v>6.3</v>
      </c>
    </row>
    <row r="4385" spans="1:2" x14ac:dyDescent="0.3">
      <c r="A4385" t="s">
        <v>20790</v>
      </c>
      <c r="B4385">
        <v>6.3</v>
      </c>
    </row>
    <row r="4386" spans="1:2" x14ac:dyDescent="0.3">
      <c r="A4386" t="s">
        <v>19750</v>
      </c>
      <c r="B4386">
        <v>6.8</v>
      </c>
    </row>
    <row r="4387" spans="1:2" x14ac:dyDescent="0.3">
      <c r="A4387" t="s">
        <v>20800</v>
      </c>
      <c r="B4387">
        <v>7.8</v>
      </c>
    </row>
    <row r="4388" spans="1:2" x14ac:dyDescent="0.3">
      <c r="A4388" t="s">
        <v>20805</v>
      </c>
      <c r="B4388">
        <v>6.9</v>
      </c>
    </row>
    <row r="4389" spans="1:2" x14ac:dyDescent="0.3">
      <c r="A4389" t="s">
        <v>19168</v>
      </c>
      <c r="B4389">
        <v>8</v>
      </c>
    </row>
    <row r="4390" spans="1:2" x14ac:dyDescent="0.3">
      <c r="A4390" t="s">
        <v>17251</v>
      </c>
      <c r="B4390">
        <v>7.8</v>
      </c>
    </row>
    <row r="4391" spans="1:2" x14ac:dyDescent="0.3">
      <c r="A4391" t="s">
        <v>19130</v>
      </c>
      <c r="B4391">
        <v>7.4</v>
      </c>
    </row>
    <row r="4392" spans="1:2" x14ac:dyDescent="0.3">
      <c r="A4392" t="s">
        <v>20822</v>
      </c>
      <c r="B4392">
        <v>6.1</v>
      </c>
    </row>
    <row r="4393" spans="1:2" x14ac:dyDescent="0.3">
      <c r="A4393" t="s">
        <v>20827</v>
      </c>
      <c r="B4393">
        <v>4.3</v>
      </c>
    </row>
    <row r="4394" spans="1:2" x14ac:dyDescent="0.3">
      <c r="A4394" t="s">
        <v>20832</v>
      </c>
      <c r="B4394">
        <v>3.5</v>
      </c>
    </row>
    <row r="4395" spans="1:2" x14ac:dyDescent="0.3">
      <c r="A4395" t="s">
        <v>20836</v>
      </c>
      <c r="B4395">
        <v>7.2</v>
      </c>
    </row>
    <row r="4396" spans="1:2" x14ac:dyDescent="0.3">
      <c r="A4396" t="s">
        <v>20842</v>
      </c>
      <c r="B4396">
        <v>4.7</v>
      </c>
    </row>
    <row r="4397" spans="1:2" x14ac:dyDescent="0.3">
      <c r="A4397" t="s">
        <v>20848</v>
      </c>
      <c r="B4397">
        <v>7.3</v>
      </c>
    </row>
    <row r="4398" spans="1:2" x14ac:dyDescent="0.3">
      <c r="A4398" t="s">
        <v>4850</v>
      </c>
      <c r="B4398">
        <v>7.9</v>
      </c>
    </row>
    <row r="4399" spans="1:2" x14ac:dyDescent="0.3">
      <c r="A4399" t="s">
        <v>20859</v>
      </c>
      <c r="B4399">
        <v>5.0999999999999996</v>
      </c>
    </row>
    <row r="4400" spans="1:2" x14ac:dyDescent="0.3">
      <c r="A4400" t="s">
        <v>20863</v>
      </c>
      <c r="B4400">
        <v>7.2</v>
      </c>
    </row>
    <row r="4401" spans="1:2" x14ac:dyDescent="0.3">
      <c r="A4401" t="s">
        <v>2865</v>
      </c>
      <c r="B4401">
        <v>5.4</v>
      </c>
    </row>
    <row r="4402" spans="1:2" x14ac:dyDescent="0.3">
      <c r="A4402" t="s">
        <v>20873</v>
      </c>
      <c r="B4402">
        <v>3.7</v>
      </c>
    </row>
    <row r="4403" spans="1:2" x14ac:dyDescent="0.3">
      <c r="A4403" t="s">
        <v>111</v>
      </c>
      <c r="B4403">
        <v>7.4</v>
      </c>
    </row>
    <row r="4404" spans="1:2" x14ac:dyDescent="0.3">
      <c r="A4404" t="s">
        <v>20880</v>
      </c>
      <c r="B4404">
        <v>7.1</v>
      </c>
    </row>
    <row r="4405" spans="1:2" x14ac:dyDescent="0.3">
      <c r="A4405" t="s">
        <v>20884</v>
      </c>
      <c r="B4405">
        <v>6.8</v>
      </c>
    </row>
    <row r="4406" spans="1:2" x14ac:dyDescent="0.3">
      <c r="A4406" t="s">
        <v>19168</v>
      </c>
      <c r="B4406">
        <v>8.1999999999999993</v>
      </c>
    </row>
    <row r="4407" spans="1:2" x14ac:dyDescent="0.3">
      <c r="A4407" t="s">
        <v>20074</v>
      </c>
      <c r="B4407">
        <v>7</v>
      </c>
    </row>
    <row r="4408" spans="1:2" x14ac:dyDescent="0.3">
      <c r="A4408" t="s">
        <v>15234</v>
      </c>
      <c r="B4408">
        <v>7.4</v>
      </c>
    </row>
    <row r="4409" spans="1:2" x14ac:dyDescent="0.3">
      <c r="A4409" t="s">
        <v>9470</v>
      </c>
      <c r="B4409">
        <v>6.7</v>
      </c>
    </row>
    <row r="4410" spans="1:2" x14ac:dyDescent="0.3">
      <c r="A4410" t="s">
        <v>1939</v>
      </c>
      <c r="B4410">
        <v>5.7</v>
      </c>
    </row>
    <row r="4411" spans="1:2" x14ac:dyDescent="0.3">
      <c r="A4411" t="s">
        <v>5408</v>
      </c>
      <c r="B4411">
        <v>9.1</v>
      </c>
    </row>
    <row r="4412" spans="1:2" x14ac:dyDescent="0.3">
      <c r="A4412" t="s">
        <v>11032</v>
      </c>
      <c r="B4412">
        <v>7.6</v>
      </c>
    </row>
    <row r="4413" spans="1:2" x14ac:dyDescent="0.3">
      <c r="A4413" t="s">
        <v>8638</v>
      </c>
      <c r="B4413">
        <v>7.2</v>
      </c>
    </row>
    <row r="4414" spans="1:2" x14ac:dyDescent="0.3">
      <c r="A4414" t="s">
        <v>13975</v>
      </c>
      <c r="B4414">
        <v>7.5</v>
      </c>
    </row>
    <row r="4415" spans="1:2" x14ac:dyDescent="0.3">
      <c r="A4415" t="s">
        <v>332</v>
      </c>
      <c r="B4415">
        <v>6.8</v>
      </c>
    </row>
    <row r="4416" spans="1:2" x14ac:dyDescent="0.3">
      <c r="A4416" t="s">
        <v>20932</v>
      </c>
      <c r="B4416">
        <v>6.9</v>
      </c>
    </row>
    <row r="4417" spans="1:2" x14ac:dyDescent="0.3">
      <c r="A4417" t="s">
        <v>20938</v>
      </c>
      <c r="B4417">
        <v>7.9</v>
      </c>
    </row>
    <row r="4418" spans="1:2" x14ac:dyDescent="0.3">
      <c r="A4418" t="s">
        <v>20944</v>
      </c>
      <c r="B4418">
        <v>7.6</v>
      </c>
    </row>
    <row r="4419" spans="1:2" x14ac:dyDescent="0.3">
      <c r="A4419" t="s">
        <v>20951</v>
      </c>
      <c r="B4419">
        <v>6.7</v>
      </c>
    </row>
    <row r="4420" spans="1:2" x14ac:dyDescent="0.3">
      <c r="A4420" t="s">
        <v>20956</v>
      </c>
      <c r="B4420">
        <v>5.8</v>
      </c>
    </row>
    <row r="4421" spans="1:2" x14ac:dyDescent="0.3">
      <c r="A4421" t="s">
        <v>18553</v>
      </c>
      <c r="B4421">
        <v>6.5</v>
      </c>
    </row>
    <row r="4422" spans="1:2" x14ac:dyDescent="0.3">
      <c r="A4422" t="s">
        <v>20964</v>
      </c>
      <c r="B4422">
        <v>7.2</v>
      </c>
    </row>
    <row r="4423" spans="1:2" x14ac:dyDescent="0.3">
      <c r="A4423" t="s">
        <v>5418</v>
      </c>
      <c r="B4423">
        <v>6.9</v>
      </c>
    </row>
    <row r="4424" spans="1:2" x14ac:dyDescent="0.3">
      <c r="A4424" t="s">
        <v>20973</v>
      </c>
      <c r="B4424">
        <v>5.5</v>
      </c>
    </row>
    <row r="4425" spans="1:2" x14ac:dyDescent="0.3">
      <c r="A4425" t="s">
        <v>13181</v>
      </c>
      <c r="B4425">
        <v>6.5</v>
      </c>
    </row>
    <row r="4426" spans="1:2" x14ac:dyDescent="0.3">
      <c r="A4426" t="s">
        <v>418</v>
      </c>
      <c r="B4426">
        <v>6.2</v>
      </c>
    </row>
    <row r="4427" spans="1:2" x14ac:dyDescent="0.3">
      <c r="A4427" t="s">
        <v>20986</v>
      </c>
      <c r="B4427">
        <v>6.7</v>
      </c>
    </row>
    <row r="4428" spans="1:2" x14ac:dyDescent="0.3">
      <c r="A4428" t="s">
        <v>20989</v>
      </c>
      <c r="B4428">
        <v>5.7</v>
      </c>
    </row>
    <row r="4429" spans="1:2" x14ac:dyDescent="0.3">
      <c r="A4429" t="s">
        <v>20994</v>
      </c>
      <c r="B4429">
        <v>8.6</v>
      </c>
    </row>
    <row r="4430" spans="1:2" x14ac:dyDescent="0.3">
      <c r="A4430" t="s">
        <v>21001</v>
      </c>
      <c r="B4430">
        <v>6.5</v>
      </c>
    </row>
    <row r="4431" spans="1:2" x14ac:dyDescent="0.3">
      <c r="A4431" t="s">
        <v>6251</v>
      </c>
      <c r="B4431">
        <v>6.3</v>
      </c>
    </row>
    <row r="4432" spans="1:2" x14ac:dyDescent="0.3">
      <c r="A4432" t="s">
        <v>13756</v>
      </c>
      <c r="B4432">
        <v>4.3</v>
      </c>
    </row>
    <row r="4433" spans="1:2" x14ac:dyDescent="0.3">
      <c r="A4433" t="s">
        <v>21011</v>
      </c>
      <c r="B4433">
        <v>6.1</v>
      </c>
    </row>
    <row r="4434" spans="1:2" x14ac:dyDescent="0.3">
      <c r="A4434" t="s">
        <v>14349</v>
      </c>
      <c r="B4434">
        <v>6</v>
      </c>
    </row>
    <row r="4435" spans="1:2" x14ac:dyDescent="0.3">
      <c r="A4435" t="s">
        <v>15906</v>
      </c>
      <c r="B4435">
        <v>5.8</v>
      </c>
    </row>
    <row r="4436" spans="1:2" x14ac:dyDescent="0.3">
      <c r="A4436" t="s">
        <v>21027</v>
      </c>
      <c r="B4436">
        <v>6.7</v>
      </c>
    </row>
    <row r="4437" spans="1:2" x14ac:dyDescent="0.3">
      <c r="A4437" t="s">
        <v>21033</v>
      </c>
      <c r="B4437">
        <v>6.7</v>
      </c>
    </row>
    <row r="4438" spans="1:2" x14ac:dyDescent="0.3">
      <c r="A4438" t="s">
        <v>21037</v>
      </c>
      <c r="B4438">
        <v>7.6</v>
      </c>
    </row>
    <row r="4439" spans="1:2" x14ac:dyDescent="0.3">
      <c r="A4439" t="s">
        <v>12822</v>
      </c>
      <c r="B4439">
        <v>5.0999999999999996</v>
      </c>
    </row>
    <row r="4440" spans="1:2" x14ac:dyDescent="0.3">
      <c r="A4440" t="s">
        <v>21044</v>
      </c>
      <c r="B4440">
        <v>6.8</v>
      </c>
    </row>
    <row r="4441" spans="1:2" x14ac:dyDescent="0.3">
      <c r="A4441" t="s">
        <v>21051</v>
      </c>
      <c r="B4441">
        <v>6.8</v>
      </c>
    </row>
    <row r="4442" spans="1:2" x14ac:dyDescent="0.3">
      <c r="A4442" t="s">
        <v>21058</v>
      </c>
      <c r="B4442">
        <v>6.8</v>
      </c>
    </row>
    <row r="4443" spans="1:2" x14ac:dyDescent="0.3">
      <c r="A4443" t="s">
        <v>21065</v>
      </c>
      <c r="B4443">
        <v>6.3</v>
      </c>
    </row>
    <row r="4444" spans="1:2" x14ac:dyDescent="0.3">
      <c r="A4444" t="s">
        <v>21068</v>
      </c>
      <c r="B4444">
        <v>7.1</v>
      </c>
    </row>
    <row r="4445" spans="1:2" x14ac:dyDescent="0.3">
      <c r="A4445" t="s">
        <v>21074</v>
      </c>
      <c r="B4445">
        <v>2.8</v>
      </c>
    </row>
    <row r="4446" spans="1:2" x14ac:dyDescent="0.3">
      <c r="A4446" t="s">
        <v>21080</v>
      </c>
      <c r="B4446">
        <v>8.1999999999999993</v>
      </c>
    </row>
    <row r="4447" spans="1:2" x14ac:dyDescent="0.3">
      <c r="A4447" t="s">
        <v>21084</v>
      </c>
      <c r="B4447">
        <v>3.1</v>
      </c>
    </row>
    <row r="4448" spans="1:2" x14ac:dyDescent="0.3">
      <c r="A4448" t="s">
        <v>886</v>
      </c>
      <c r="B4448">
        <v>7</v>
      </c>
    </row>
    <row r="4449" spans="1:2" x14ac:dyDescent="0.3">
      <c r="A4449" t="s">
        <v>21088</v>
      </c>
      <c r="B4449">
        <v>3.3</v>
      </c>
    </row>
    <row r="4450" spans="1:2" x14ac:dyDescent="0.3">
      <c r="A4450" t="s">
        <v>21094</v>
      </c>
      <c r="B4450">
        <v>3.6</v>
      </c>
    </row>
    <row r="4451" spans="1:2" x14ac:dyDescent="0.3">
      <c r="A4451" t="s">
        <v>21099</v>
      </c>
      <c r="B4451">
        <v>7.7</v>
      </c>
    </row>
    <row r="4452" spans="1:2" x14ac:dyDescent="0.3">
      <c r="A4452" t="s">
        <v>21106</v>
      </c>
      <c r="B4452">
        <v>6.7</v>
      </c>
    </row>
    <row r="4453" spans="1:2" x14ac:dyDescent="0.3">
      <c r="A4453" t="s">
        <v>21112</v>
      </c>
      <c r="B4453">
        <v>5.5</v>
      </c>
    </row>
    <row r="4454" spans="1:2" x14ac:dyDescent="0.3">
      <c r="A4454" t="s">
        <v>21117</v>
      </c>
      <c r="B4454">
        <v>6.6</v>
      </c>
    </row>
    <row r="4455" spans="1:2" x14ac:dyDescent="0.3">
      <c r="A4455" t="s">
        <v>21124</v>
      </c>
      <c r="B4455">
        <v>4.8</v>
      </c>
    </row>
    <row r="4456" spans="1:2" x14ac:dyDescent="0.3">
      <c r="A4456" t="s">
        <v>17173</v>
      </c>
      <c r="B4456">
        <v>5.5</v>
      </c>
    </row>
    <row r="4457" spans="1:2" x14ac:dyDescent="0.3">
      <c r="A4457" t="s">
        <v>126</v>
      </c>
      <c r="B4457">
        <v>6.3</v>
      </c>
    </row>
    <row r="4458" spans="1:2" x14ac:dyDescent="0.3">
      <c r="A4458" t="s">
        <v>21140</v>
      </c>
      <c r="B4458">
        <v>6.9</v>
      </c>
    </row>
    <row r="4459" spans="1:2" x14ac:dyDescent="0.3">
      <c r="A4459" t="s">
        <v>21146</v>
      </c>
      <c r="B4459">
        <v>6.5</v>
      </c>
    </row>
    <row r="4460" spans="1:2" x14ac:dyDescent="0.3">
      <c r="A4460" t="s">
        <v>1294</v>
      </c>
      <c r="B4460">
        <v>8.1999999999999993</v>
      </c>
    </row>
    <row r="4461" spans="1:2" x14ac:dyDescent="0.3">
      <c r="A4461" t="s">
        <v>21155</v>
      </c>
      <c r="B4461">
        <v>7.1</v>
      </c>
    </row>
    <row r="4462" spans="1:2" x14ac:dyDescent="0.3">
      <c r="B4462">
        <v>7.3</v>
      </c>
    </row>
    <row r="4463" spans="1:2" x14ac:dyDescent="0.3">
      <c r="A4463" t="s">
        <v>16244</v>
      </c>
      <c r="B4463">
        <v>8.1</v>
      </c>
    </row>
    <row r="4464" spans="1:2" x14ac:dyDescent="0.3">
      <c r="A4464" t="s">
        <v>272</v>
      </c>
      <c r="B4464">
        <v>7.2</v>
      </c>
    </row>
    <row r="4465" spans="1:2" x14ac:dyDescent="0.3">
      <c r="A4465" t="s">
        <v>21171</v>
      </c>
      <c r="B4465">
        <v>7.4</v>
      </c>
    </row>
    <row r="4466" spans="1:2" x14ac:dyDescent="0.3">
      <c r="A4466" t="s">
        <v>21179</v>
      </c>
      <c r="B4466">
        <v>6.5</v>
      </c>
    </row>
    <row r="4467" spans="1:2" x14ac:dyDescent="0.3">
      <c r="A4467" t="s">
        <v>21183</v>
      </c>
      <c r="B4467">
        <v>5.7</v>
      </c>
    </row>
    <row r="4468" spans="1:2" x14ac:dyDescent="0.3">
      <c r="A4468" t="s">
        <v>4291</v>
      </c>
      <c r="B4468">
        <v>6.1</v>
      </c>
    </row>
    <row r="4469" spans="1:2" x14ac:dyDescent="0.3">
      <c r="B4469">
        <v>7.7</v>
      </c>
    </row>
    <row r="4470" spans="1:2" x14ac:dyDescent="0.3">
      <c r="A4470" t="s">
        <v>21192</v>
      </c>
      <c r="B4470">
        <v>8.6999999999999993</v>
      </c>
    </row>
    <row r="4471" spans="1:2" x14ac:dyDescent="0.3">
      <c r="A4471" t="s">
        <v>21200</v>
      </c>
      <c r="B4471">
        <v>4.3</v>
      </c>
    </row>
    <row r="4472" spans="1:2" x14ac:dyDescent="0.3">
      <c r="A4472" t="s">
        <v>21206</v>
      </c>
      <c r="B4472">
        <v>6.2</v>
      </c>
    </row>
    <row r="4473" spans="1:2" x14ac:dyDescent="0.3">
      <c r="A4473" t="s">
        <v>21210</v>
      </c>
      <c r="B4473">
        <v>3.3</v>
      </c>
    </row>
    <row r="4474" spans="1:2" x14ac:dyDescent="0.3">
      <c r="A4474" t="s">
        <v>19558</v>
      </c>
      <c r="B4474">
        <v>2.7</v>
      </c>
    </row>
    <row r="4475" spans="1:2" x14ac:dyDescent="0.3">
      <c r="A4475" t="s">
        <v>21220</v>
      </c>
      <c r="B4475">
        <v>5.2</v>
      </c>
    </row>
    <row r="4476" spans="1:2" x14ac:dyDescent="0.3">
      <c r="A4476" t="s">
        <v>11032</v>
      </c>
      <c r="B4476">
        <v>8.1999999999999993</v>
      </c>
    </row>
    <row r="4477" spans="1:2" x14ac:dyDescent="0.3">
      <c r="A4477" t="s">
        <v>7064</v>
      </c>
      <c r="B4477">
        <v>6.1</v>
      </c>
    </row>
    <row r="4478" spans="1:2" x14ac:dyDescent="0.3">
      <c r="A4478" t="s">
        <v>18467</v>
      </c>
      <c r="B4478">
        <v>8</v>
      </c>
    </row>
    <row r="4479" spans="1:2" x14ac:dyDescent="0.3">
      <c r="A4479" t="s">
        <v>21243</v>
      </c>
      <c r="B4479">
        <v>5.5</v>
      </c>
    </row>
    <row r="4480" spans="1:2" x14ac:dyDescent="0.3">
      <c r="A4480" t="s">
        <v>19580</v>
      </c>
      <c r="B4480">
        <v>5.7</v>
      </c>
    </row>
    <row r="4481" spans="1:2" x14ac:dyDescent="0.3">
      <c r="A4481" t="s">
        <v>21251</v>
      </c>
      <c r="B4481">
        <v>3.7</v>
      </c>
    </row>
    <row r="4482" spans="1:2" x14ac:dyDescent="0.3">
      <c r="A4482" t="s">
        <v>21256</v>
      </c>
      <c r="B4482">
        <v>7.1</v>
      </c>
    </row>
    <row r="4483" spans="1:2" x14ac:dyDescent="0.3">
      <c r="A4483" t="s">
        <v>19130</v>
      </c>
      <c r="B4483">
        <v>7.8</v>
      </c>
    </row>
    <row r="4484" spans="1:2" x14ac:dyDescent="0.3">
      <c r="B4484">
        <v>7.3</v>
      </c>
    </row>
    <row r="4485" spans="1:2" x14ac:dyDescent="0.3">
      <c r="A4485" t="s">
        <v>5076</v>
      </c>
      <c r="B4485">
        <v>4.0999999999999996</v>
      </c>
    </row>
    <row r="4486" spans="1:2" x14ac:dyDescent="0.3">
      <c r="A4486" t="s">
        <v>1526</v>
      </c>
      <c r="B4486">
        <v>7.2</v>
      </c>
    </row>
    <row r="4487" spans="1:2" x14ac:dyDescent="0.3">
      <c r="A4487" t="s">
        <v>332</v>
      </c>
      <c r="B4487">
        <v>7.7</v>
      </c>
    </row>
    <row r="4488" spans="1:2" x14ac:dyDescent="0.3">
      <c r="A4488" t="s">
        <v>4939</v>
      </c>
      <c r="B4488">
        <v>7.1</v>
      </c>
    </row>
    <row r="4489" spans="1:2" x14ac:dyDescent="0.3">
      <c r="A4489" t="s">
        <v>21287</v>
      </c>
      <c r="B4489">
        <v>7.6</v>
      </c>
    </row>
    <row r="4490" spans="1:2" x14ac:dyDescent="0.3">
      <c r="A4490" t="s">
        <v>21293</v>
      </c>
      <c r="B4490">
        <v>7</v>
      </c>
    </row>
    <row r="4491" spans="1:2" x14ac:dyDescent="0.3">
      <c r="A4491" t="s">
        <v>2682</v>
      </c>
      <c r="B4491">
        <v>5.5</v>
      </c>
    </row>
    <row r="4492" spans="1:2" x14ac:dyDescent="0.3">
      <c r="A4492" t="s">
        <v>10306</v>
      </c>
      <c r="B4492">
        <v>7.4</v>
      </c>
    </row>
    <row r="4493" spans="1:2" x14ac:dyDescent="0.3">
      <c r="A4493" t="s">
        <v>13573</v>
      </c>
      <c r="B4493">
        <v>7.7</v>
      </c>
    </row>
    <row r="4494" spans="1:2" x14ac:dyDescent="0.3">
      <c r="A4494" t="s">
        <v>11032</v>
      </c>
      <c r="B4494">
        <v>7.2</v>
      </c>
    </row>
    <row r="4495" spans="1:2" x14ac:dyDescent="0.3">
      <c r="A4495" t="s">
        <v>6046</v>
      </c>
      <c r="B4495">
        <v>7.8</v>
      </c>
    </row>
    <row r="4496" spans="1:2" x14ac:dyDescent="0.3">
      <c r="A4496" t="s">
        <v>21311</v>
      </c>
      <c r="B4496">
        <v>6.6</v>
      </c>
    </row>
    <row r="4497" spans="1:2" x14ac:dyDescent="0.3">
      <c r="A4497" t="s">
        <v>21315</v>
      </c>
      <c r="B4497">
        <v>6</v>
      </c>
    </row>
    <row r="4498" spans="1:2" x14ac:dyDescent="0.3">
      <c r="A4498" t="s">
        <v>1764</v>
      </c>
      <c r="B4498">
        <v>8.4</v>
      </c>
    </row>
    <row r="4499" spans="1:2" x14ac:dyDescent="0.3">
      <c r="A4499" t="s">
        <v>18248</v>
      </c>
      <c r="B4499">
        <v>6.5</v>
      </c>
    </row>
    <row r="4500" spans="1:2" x14ac:dyDescent="0.3">
      <c r="A4500" t="s">
        <v>8662</v>
      </c>
      <c r="B4500">
        <v>8.9</v>
      </c>
    </row>
    <row r="4501" spans="1:2" x14ac:dyDescent="0.3">
      <c r="A4501" t="s">
        <v>21333</v>
      </c>
      <c r="B4501">
        <v>7.9</v>
      </c>
    </row>
    <row r="4502" spans="1:2" x14ac:dyDescent="0.3">
      <c r="A4502" t="s">
        <v>21340</v>
      </c>
      <c r="B4502">
        <v>6</v>
      </c>
    </row>
    <row r="4503" spans="1:2" x14ac:dyDescent="0.3">
      <c r="A4503" t="s">
        <v>21346</v>
      </c>
      <c r="B4503">
        <v>6.1</v>
      </c>
    </row>
    <row r="4504" spans="1:2" x14ac:dyDescent="0.3">
      <c r="A4504" t="s">
        <v>14739</v>
      </c>
      <c r="B4504">
        <v>7.4</v>
      </c>
    </row>
    <row r="4505" spans="1:2" x14ac:dyDescent="0.3">
      <c r="A4505" t="s">
        <v>21356</v>
      </c>
      <c r="B4505">
        <v>6.2</v>
      </c>
    </row>
    <row r="4506" spans="1:2" x14ac:dyDescent="0.3">
      <c r="A4506" t="s">
        <v>21360</v>
      </c>
      <c r="B4506">
        <v>5.6</v>
      </c>
    </row>
    <row r="4507" spans="1:2" x14ac:dyDescent="0.3">
      <c r="A4507" t="s">
        <v>21367</v>
      </c>
      <c r="B4507">
        <v>7.2</v>
      </c>
    </row>
    <row r="4508" spans="1:2" x14ac:dyDescent="0.3">
      <c r="A4508" t="s">
        <v>21373</v>
      </c>
      <c r="B4508">
        <v>6.1</v>
      </c>
    </row>
    <row r="4509" spans="1:2" x14ac:dyDescent="0.3">
      <c r="A4509" t="s">
        <v>21378</v>
      </c>
      <c r="B4509">
        <v>3.8</v>
      </c>
    </row>
    <row r="4510" spans="1:2" x14ac:dyDescent="0.3">
      <c r="A4510" t="s">
        <v>17687</v>
      </c>
      <c r="B4510">
        <v>7.1</v>
      </c>
    </row>
    <row r="4511" spans="1:2" x14ac:dyDescent="0.3">
      <c r="A4511" t="s">
        <v>21388</v>
      </c>
      <c r="B4511">
        <v>4.5</v>
      </c>
    </row>
    <row r="4512" spans="1:2" x14ac:dyDescent="0.3">
      <c r="A4512" t="s">
        <v>21393</v>
      </c>
      <c r="B4512">
        <v>3.8</v>
      </c>
    </row>
    <row r="4513" spans="1:2" x14ac:dyDescent="0.3">
      <c r="A4513" t="s">
        <v>3613</v>
      </c>
      <c r="B4513">
        <v>6.2</v>
      </c>
    </row>
    <row r="4514" spans="1:2" x14ac:dyDescent="0.3">
      <c r="A4514" t="s">
        <v>17054</v>
      </c>
      <c r="B4514">
        <v>6.6</v>
      </c>
    </row>
    <row r="4515" spans="1:2" x14ac:dyDescent="0.3">
      <c r="A4515" t="s">
        <v>21412</v>
      </c>
      <c r="B4515">
        <v>4.5999999999999996</v>
      </c>
    </row>
    <row r="4516" spans="1:2" x14ac:dyDescent="0.3">
      <c r="A4516" t="s">
        <v>21416</v>
      </c>
      <c r="B4516">
        <v>4.2</v>
      </c>
    </row>
    <row r="4517" spans="1:2" x14ac:dyDescent="0.3">
      <c r="A4517" t="s">
        <v>21423</v>
      </c>
      <c r="B4517">
        <v>6.8</v>
      </c>
    </row>
    <row r="4518" spans="1:2" x14ac:dyDescent="0.3">
      <c r="A4518" t="s">
        <v>17484</v>
      </c>
      <c r="B4518">
        <v>7.7</v>
      </c>
    </row>
    <row r="4519" spans="1:2" x14ac:dyDescent="0.3">
      <c r="B4519">
        <v>7.1</v>
      </c>
    </row>
    <row r="4520" spans="1:2" x14ac:dyDescent="0.3">
      <c r="A4520" t="s">
        <v>21436</v>
      </c>
      <c r="B4520">
        <v>5.9</v>
      </c>
    </row>
    <row r="4521" spans="1:2" x14ac:dyDescent="0.3">
      <c r="A4521" t="s">
        <v>21441</v>
      </c>
      <c r="B4521">
        <v>4.7</v>
      </c>
    </row>
    <row r="4522" spans="1:2" x14ac:dyDescent="0.3">
      <c r="A4522" t="s">
        <v>21445</v>
      </c>
      <c r="B4522">
        <v>7</v>
      </c>
    </row>
    <row r="4523" spans="1:2" x14ac:dyDescent="0.3">
      <c r="A4523" t="s">
        <v>21453</v>
      </c>
      <c r="B4523">
        <v>6.9</v>
      </c>
    </row>
    <row r="4524" spans="1:2" x14ac:dyDescent="0.3">
      <c r="A4524" t="s">
        <v>21460</v>
      </c>
      <c r="B4524">
        <v>6.1</v>
      </c>
    </row>
    <row r="4525" spans="1:2" x14ac:dyDescent="0.3">
      <c r="A4525" t="s">
        <v>21466</v>
      </c>
      <c r="B4525">
        <v>7.6</v>
      </c>
    </row>
    <row r="4526" spans="1:2" x14ac:dyDescent="0.3">
      <c r="A4526" t="s">
        <v>21475</v>
      </c>
      <c r="B4526">
        <v>3</v>
      </c>
    </row>
    <row r="4527" spans="1:2" x14ac:dyDescent="0.3">
      <c r="A4527" t="s">
        <v>21479</v>
      </c>
      <c r="B4527">
        <v>2.6</v>
      </c>
    </row>
    <row r="4528" spans="1:2" x14ac:dyDescent="0.3">
      <c r="A4528" t="s">
        <v>17687</v>
      </c>
      <c r="B4528">
        <v>8.6</v>
      </c>
    </row>
    <row r="4529" spans="1:2" x14ac:dyDescent="0.3">
      <c r="A4529" t="s">
        <v>21488</v>
      </c>
      <c r="B4529">
        <v>6.1</v>
      </c>
    </row>
    <row r="4530" spans="1:2" x14ac:dyDescent="0.3">
      <c r="A4530" t="s">
        <v>21495</v>
      </c>
      <c r="B4530">
        <v>7.5</v>
      </c>
    </row>
    <row r="4531" spans="1:2" x14ac:dyDescent="0.3">
      <c r="A4531" t="s">
        <v>21501</v>
      </c>
      <c r="B4531">
        <v>6.7</v>
      </c>
    </row>
    <row r="4532" spans="1:2" x14ac:dyDescent="0.3">
      <c r="A4532" t="s">
        <v>6234</v>
      </c>
      <c r="B4532">
        <v>8.1</v>
      </c>
    </row>
    <row r="4533" spans="1:2" x14ac:dyDescent="0.3">
      <c r="A4533" t="s">
        <v>21509</v>
      </c>
      <c r="B4533">
        <v>4.9000000000000004</v>
      </c>
    </row>
    <row r="4534" spans="1:2" x14ac:dyDescent="0.3">
      <c r="A4534" t="s">
        <v>5367</v>
      </c>
      <c r="B4534">
        <v>6.8</v>
      </c>
    </row>
    <row r="4535" spans="1:2" x14ac:dyDescent="0.3">
      <c r="A4535" t="s">
        <v>16351</v>
      </c>
      <c r="B4535">
        <v>6.8</v>
      </c>
    </row>
    <row r="4536" spans="1:2" x14ac:dyDescent="0.3">
      <c r="A4536" t="s">
        <v>21520</v>
      </c>
      <c r="B4536">
        <v>5.7</v>
      </c>
    </row>
    <row r="4537" spans="1:2" x14ac:dyDescent="0.3">
      <c r="A4537" t="s">
        <v>487</v>
      </c>
      <c r="B4537">
        <v>8.3000000000000007</v>
      </c>
    </row>
    <row r="4538" spans="1:2" x14ac:dyDescent="0.3">
      <c r="A4538" t="s">
        <v>2843</v>
      </c>
      <c r="B4538">
        <v>6.6</v>
      </c>
    </row>
    <row r="4539" spans="1:2" x14ac:dyDescent="0.3">
      <c r="A4539" t="s">
        <v>5689</v>
      </c>
      <c r="B4539">
        <v>7.3</v>
      </c>
    </row>
    <row r="4540" spans="1:2" x14ac:dyDescent="0.3">
      <c r="A4540" t="s">
        <v>21537</v>
      </c>
      <c r="B4540">
        <v>5</v>
      </c>
    </row>
    <row r="4541" spans="1:2" x14ac:dyDescent="0.3">
      <c r="A4541" t="s">
        <v>21541</v>
      </c>
      <c r="B4541">
        <v>7</v>
      </c>
    </row>
    <row r="4542" spans="1:2" x14ac:dyDescent="0.3">
      <c r="A4542" t="s">
        <v>21548</v>
      </c>
      <c r="B4542">
        <v>3.4</v>
      </c>
    </row>
    <row r="4543" spans="1:2" x14ac:dyDescent="0.3">
      <c r="A4543" t="s">
        <v>9031</v>
      </c>
      <c r="B4543">
        <v>5.9</v>
      </c>
    </row>
    <row r="4544" spans="1:2" x14ac:dyDescent="0.3">
      <c r="A4544" t="s">
        <v>21558</v>
      </c>
      <c r="B4544">
        <v>6</v>
      </c>
    </row>
    <row r="4545" spans="1:2" x14ac:dyDescent="0.3">
      <c r="A4545" t="s">
        <v>12958</v>
      </c>
      <c r="B4545">
        <v>7.4</v>
      </c>
    </row>
    <row r="4546" spans="1:2" x14ac:dyDescent="0.3">
      <c r="A4546" t="s">
        <v>21568</v>
      </c>
      <c r="B4546">
        <v>7.4</v>
      </c>
    </row>
    <row r="4547" spans="1:2" x14ac:dyDescent="0.3">
      <c r="A4547" t="s">
        <v>10983</v>
      </c>
      <c r="B4547">
        <v>4.2</v>
      </c>
    </row>
    <row r="4548" spans="1:2" x14ac:dyDescent="0.3">
      <c r="A4548" t="s">
        <v>21578</v>
      </c>
      <c r="B4548">
        <v>6.2</v>
      </c>
    </row>
    <row r="4549" spans="1:2" x14ac:dyDescent="0.3">
      <c r="A4549" t="s">
        <v>21584</v>
      </c>
      <c r="B4549">
        <v>6.2</v>
      </c>
    </row>
    <row r="4550" spans="1:2" x14ac:dyDescent="0.3">
      <c r="A4550" t="s">
        <v>13514</v>
      </c>
      <c r="B4550">
        <v>7.5</v>
      </c>
    </row>
    <row r="4551" spans="1:2" x14ac:dyDescent="0.3">
      <c r="A4551" t="s">
        <v>21595</v>
      </c>
      <c r="B4551">
        <v>7.2</v>
      </c>
    </row>
    <row r="4552" spans="1:2" x14ac:dyDescent="0.3">
      <c r="A4552" t="s">
        <v>487</v>
      </c>
      <c r="B4552">
        <v>7.2</v>
      </c>
    </row>
    <row r="4553" spans="1:2" x14ac:dyDescent="0.3">
      <c r="A4553" t="s">
        <v>16339</v>
      </c>
      <c r="B4553">
        <v>5.4</v>
      </c>
    </row>
    <row r="4554" spans="1:2" x14ac:dyDescent="0.3">
      <c r="A4554" t="s">
        <v>21614</v>
      </c>
      <c r="B4554">
        <v>7</v>
      </c>
    </row>
    <row r="4555" spans="1:2" x14ac:dyDescent="0.3">
      <c r="A4555" t="s">
        <v>21620</v>
      </c>
      <c r="B4555">
        <v>7.2</v>
      </c>
    </row>
    <row r="4556" spans="1:2" x14ac:dyDescent="0.3">
      <c r="A4556" t="s">
        <v>21625</v>
      </c>
      <c r="B4556">
        <v>7.9</v>
      </c>
    </row>
    <row r="4557" spans="1:2" x14ac:dyDescent="0.3">
      <c r="A4557" t="s">
        <v>18267</v>
      </c>
      <c r="B4557">
        <v>6.8</v>
      </c>
    </row>
    <row r="4558" spans="1:2" x14ac:dyDescent="0.3">
      <c r="A4558" t="s">
        <v>13181</v>
      </c>
      <c r="B4558">
        <v>6.7</v>
      </c>
    </row>
    <row r="4559" spans="1:2" x14ac:dyDescent="0.3">
      <c r="A4559" t="s">
        <v>8186</v>
      </c>
      <c r="B4559">
        <v>7.5</v>
      </c>
    </row>
    <row r="4560" spans="1:2" x14ac:dyDescent="0.3">
      <c r="A4560" t="s">
        <v>21640</v>
      </c>
      <c r="B4560">
        <v>6.8</v>
      </c>
    </row>
    <row r="4561" spans="1:2" x14ac:dyDescent="0.3">
      <c r="A4561" t="s">
        <v>21645</v>
      </c>
      <c r="B4561">
        <v>6.9</v>
      </c>
    </row>
    <row r="4562" spans="1:2" x14ac:dyDescent="0.3">
      <c r="A4562" t="s">
        <v>21650</v>
      </c>
      <c r="B4562">
        <v>6.8</v>
      </c>
    </row>
    <row r="4563" spans="1:2" x14ac:dyDescent="0.3">
      <c r="A4563" t="s">
        <v>21656</v>
      </c>
      <c r="B4563">
        <v>7.2</v>
      </c>
    </row>
    <row r="4564" spans="1:2" x14ac:dyDescent="0.3">
      <c r="A4564" t="s">
        <v>21662</v>
      </c>
      <c r="B4564">
        <v>7.4</v>
      </c>
    </row>
    <row r="4565" spans="1:2" x14ac:dyDescent="0.3">
      <c r="A4565" t="s">
        <v>17441</v>
      </c>
      <c r="B4565">
        <v>5.6</v>
      </c>
    </row>
    <row r="4566" spans="1:2" x14ac:dyDescent="0.3">
      <c r="A4566" t="s">
        <v>16101</v>
      </c>
      <c r="B4566">
        <v>6.8</v>
      </c>
    </row>
    <row r="4567" spans="1:2" x14ac:dyDescent="0.3">
      <c r="A4567" t="s">
        <v>13125</v>
      </c>
      <c r="B4567">
        <v>7.2</v>
      </c>
    </row>
    <row r="4568" spans="1:2" x14ac:dyDescent="0.3">
      <c r="A4568" t="s">
        <v>21676</v>
      </c>
      <c r="B4568">
        <v>7.7</v>
      </c>
    </row>
    <row r="4569" spans="1:2" x14ac:dyDescent="0.3">
      <c r="A4569" t="s">
        <v>21682</v>
      </c>
      <c r="B4569">
        <v>7</v>
      </c>
    </row>
    <row r="4570" spans="1:2" x14ac:dyDescent="0.3">
      <c r="A4570" t="s">
        <v>17771</v>
      </c>
      <c r="B4570">
        <v>7.2</v>
      </c>
    </row>
    <row r="4571" spans="1:2" x14ac:dyDescent="0.3">
      <c r="A4571" t="s">
        <v>476</v>
      </c>
      <c r="B4571">
        <v>6.4</v>
      </c>
    </row>
    <row r="4572" spans="1:2" x14ac:dyDescent="0.3">
      <c r="A4572" t="s">
        <v>21691</v>
      </c>
      <c r="B4572">
        <v>7.2</v>
      </c>
    </row>
    <row r="4573" spans="1:2" x14ac:dyDescent="0.3">
      <c r="A4573" t="s">
        <v>21697</v>
      </c>
      <c r="B4573">
        <v>7.2</v>
      </c>
    </row>
    <row r="4574" spans="1:2" x14ac:dyDescent="0.3">
      <c r="A4574" t="s">
        <v>21703</v>
      </c>
      <c r="B4574">
        <v>6.2</v>
      </c>
    </row>
    <row r="4575" spans="1:2" x14ac:dyDescent="0.3">
      <c r="A4575" t="s">
        <v>10325</v>
      </c>
      <c r="B4575">
        <v>6.9</v>
      </c>
    </row>
    <row r="4576" spans="1:2" x14ac:dyDescent="0.3">
      <c r="A4576" t="s">
        <v>10558</v>
      </c>
      <c r="B4576">
        <v>6.2</v>
      </c>
    </row>
    <row r="4577" spans="1:2" x14ac:dyDescent="0.3">
      <c r="A4577" t="s">
        <v>5418</v>
      </c>
      <c r="B4577">
        <v>6.9</v>
      </c>
    </row>
    <row r="4578" spans="1:2" x14ac:dyDescent="0.3">
      <c r="A4578" t="s">
        <v>21717</v>
      </c>
      <c r="B4578">
        <v>7</v>
      </c>
    </row>
    <row r="4579" spans="1:2" x14ac:dyDescent="0.3">
      <c r="A4579" t="s">
        <v>19088</v>
      </c>
      <c r="B4579">
        <v>6.7</v>
      </c>
    </row>
    <row r="4580" spans="1:2" x14ac:dyDescent="0.3">
      <c r="A4580" t="s">
        <v>21724</v>
      </c>
      <c r="B4580">
        <v>3.6</v>
      </c>
    </row>
    <row r="4581" spans="1:2" x14ac:dyDescent="0.3">
      <c r="A4581" t="s">
        <v>21728</v>
      </c>
      <c r="B4581">
        <v>6.3</v>
      </c>
    </row>
    <row r="4582" spans="1:2" x14ac:dyDescent="0.3">
      <c r="A4582" t="s">
        <v>21733</v>
      </c>
      <c r="B4582">
        <v>7.4</v>
      </c>
    </row>
    <row r="4583" spans="1:2" x14ac:dyDescent="0.3">
      <c r="A4583" t="s">
        <v>21739</v>
      </c>
      <c r="B4583">
        <v>7.4</v>
      </c>
    </row>
    <row r="4584" spans="1:2" x14ac:dyDescent="0.3">
      <c r="A4584" t="s">
        <v>21743</v>
      </c>
      <c r="B4584">
        <v>7.3</v>
      </c>
    </row>
    <row r="4585" spans="1:2" x14ac:dyDescent="0.3">
      <c r="A4585" t="s">
        <v>21749</v>
      </c>
      <c r="B4585">
        <v>6.1</v>
      </c>
    </row>
    <row r="4586" spans="1:2" x14ac:dyDescent="0.3">
      <c r="A4586" t="s">
        <v>171</v>
      </c>
      <c r="B4586">
        <v>6.7</v>
      </c>
    </row>
    <row r="4587" spans="1:2" x14ac:dyDescent="0.3">
      <c r="A4587" t="s">
        <v>21753</v>
      </c>
      <c r="B4587">
        <v>8.1999999999999993</v>
      </c>
    </row>
    <row r="4588" spans="1:2" x14ac:dyDescent="0.3">
      <c r="A4588" t="s">
        <v>21761</v>
      </c>
      <c r="B4588">
        <v>7.7</v>
      </c>
    </row>
    <row r="4589" spans="1:2" x14ac:dyDescent="0.3">
      <c r="A4589" t="s">
        <v>21766</v>
      </c>
      <c r="B4589">
        <v>7.3</v>
      </c>
    </row>
    <row r="4590" spans="1:2" x14ac:dyDescent="0.3">
      <c r="A4590" t="s">
        <v>21773</v>
      </c>
      <c r="B4590">
        <v>7.4</v>
      </c>
    </row>
    <row r="4591" spans="1:2" x14ac:dyDescent="0.3">
      <c r="A4591" t="s">
        <v>4194</v>
      </c>
      <c r="B4591">
        <v>5.7</v>
      </c>
    </row>
    <row r="4592" spans="1:2" x14ac:dyDescent="0.3">
      <c r="A4592" t="s">
        <v>21784</v>
      </c>
      <c r="B4592">
        <v>7.6</v>
      </c>
    </row>
    <row r="4593" spans="1:2" x14ac:dyDescent="0.3">
      <c r="A4593" t="s">
        <v>21791</v>
      </c>
      <c r="B4593">
        <v>6.8</v>
      </c>
    </row>
    <row r="4594" spans="1:2" x14ac:dyDescent="0.3">
      <c r="A4594" t="s">
        <v>21797</v>
      </c>
      <c r="B4594">
        <v>5.6</v>
      </c>
    </row>
    <row r="4595" spans="1:2" x14ac:dyDescent="0.3">
      <c r="A4595" t="s">
        <v>21802</v>
      </c>
      <c r="B4595">
        <v>4.8</v>
      </c>
    </row>
    <row r="4596" spans="1:2" x14ac:dyDescent="0.3">
      <c r="A4596" t="s">
        <v>21808</v>
      </c>
      <c r="B4596">
        <v>6.4</v>
      </c>
    </row>
    <row r="4597" spans="1:2" x14ac:dyDescent="0.3">
      <c r="A4597" t="s">
        <v>21813</v>
      </c>
      <c r="B4597">
        <v>6.8</v>
      </c>
    </row>
    <row r="4598" spans="1:2" x14ac:dyDescent="0.3">
      <c r="A4598" t="s">
        <v>6097</v>
      </c>
      <c r="B4598">
        <v>6.1</v>
      </c>
    </row>
    <row r="4599" spans="1:2" x14ac:dyDescent="0.3">
      <c r="A4599" t="s">
        <v>21820</v>
      </c>
      <c r="B4599">
        <v>5.2</v>
      </c>
    </row>
    <row r="4600" spans="1:2" x14ac:dyDescent="0.3">
      <c r="A4600" t="s">
        <v>21827</v>
      </c>
      <c r="B4600">
        <v>6.9</v>
      </c>
    </row>
    <row r="4601" spans="1:2" x14ac:dyDescent="0.3">
      <c r="A4601" t="s">
        <v>7565</v>
      </c>
      <c r="B4601">
        <v>6</v>
      </c>
    </row>
    <row r="4602" spans="1:2" x14ac:dyDescent="0.3">
      <c r="A4602" t="s">
        <v>21837</v>
      </c>
      <c r="B4602">
        <v>6.3</v>
      </c>
    </row>
    <row r="4603" spans="1:2" x14ac:dyDescent="0.3">
      <c r="A4603" t="s">
        <v>21844</v>
      </c>
      <c r="B4603">
        <v>6.1</v>
      </c>
    </row>
    <row r="4604" spans="1:2" x14ac:dyDescent="0.3">
      <c r="A4604" t="s">
        <v>21850</v>
      </c>
      <c r="B4604">
        <v>5.5</v>
      </c>
    </row>
    <row r="4605" spans="1:2" x14ac:dyDescent="0.3">
      <c r="A4605" t="s">
        <v>21856</v>
      </c>
      <c r="B4605">
        <v>6.9</v>
      </c>
    </row>
    <row r="4606" spans="1:2" x14ac:dyDescent="0.3">
      <c r="A4606" t="s">
        <v>19403</v>
      </c>
      <c r="B4606">
        <v>5.6</v>
      </c>
    </row>
    <row r="4607" spans="1:2" x14ac:dyDescent="0.3">
      <c r="A4607" t="s">
        <v>21865</v>
      </c>
      <c r="B4607">
        <v>1.9</v>
      </c>
    </row>
    <row r="4608" spans="1:2" x14ac:dyDescent="0.3">
      <c r="A4608" t="s">
        <v>10464</v>
      </c>
      <c r="B4608">
        <v>4.0999999999999996</v>
      </c>
    </row>
    <row r="4609" spans="1:2" x14ac:dyDescent="0.3">
      <c r="A4609" t="s">
        <v>7531</v>
      </c>
      <c r="B4609">
        <v>5.4</v>
      </c>
    </row>
    <row r="4610" spans="1:2" x14ac:dyDescent="0.3">
      <c r="A4610" t="s">
        <v>21882</v>
      </c>
      <c r="B4610">
        <v>6.8</v>
      </c>
    </row>
    <row r="4611" spans="1:2" x14ac:dyDescent="0.3">
      <c r="A4611" t="s">
        <v>21889</v>
      </c>
      <c r="B4611">
        <v>7</v>
      </c>
    </row>
    <row r="4612" spans="1:2" x14ac:dyDescent="0.3">
      <c r="A4612" t="s">
        <v>21898</v>
      </c>
      <c r="B4612">
        <v>6.7</v>
      </c>
    </row>
    <row r="4613" spans="1:2" x14ac:dyDescent="0.3">
      <c r="A4613" t="s">
        <v>21904</v>
      </c>
      <c r="B4613">
        <v>5.8</v>
      </c>
    </row>
    <row r="4614" spans="1:2" x14ac:dyDescent="0.3">
      <c r="A4614" t="s">
        <v>21908</v>
      </c>
      <c r="B4614">
        <v>6.2</v>
      </c>
    </row>
    <row r="4615" spans="1:2" x14ac:dyDescent="0.3">
      <c r="A4615" t="s">
        <v>21914</v>
      </c>
      <c r="B4615">
        <v>2.8</v>
      </c>
    </row>
    <row r="4616" spans="1:2" x14ac:dyDescent="0.3">
      <c r="A4616" t="s">
        <v>16450</v>
      </c>
      <c r="B4616">
        <v>7.3</v>
      </c>
    </row>
    <row r="4617" spans="1:2" x14ac:dyDescent="0.3">
      <c r="A4617" t="s">
        <v>21924</v>
      </c>
      <c r="B4617">
        <v>5.8</v>
      </c>
    </row>
    <row r="4618" spans="1:2" x14ac:dyDescent="0.3">
      <c r="A4618" t="s">
        <v>6282</v>
      </c>
      <c r="B4618">
        <v>6.5</v>
      </c>
    </row>
    <row r="4619" spans="1:2" x14ac:dyDescent="0.3">
      <c r="A4619" t="s">
        <v>21931</v>
      </c>
      <c r="B4619">
        <v>6.1</v>
      </c>
    </row>
    <row r="4620" spans="1:2" x14ac:dyDescent="0.3">
      <c r="A4620" t="s">
        <v>21935</v>
      </c>
      <c r="B4620">
        <v>5.0999999999999996</v>
      </c>
    </row>
    <row r="4621" spans="1:2" x14ac:dyDescent="0.3">
      <c r="A4621" t="s">
        <v>21941</v>
      </c>
      <c r="B4621">
        <v>2.2000000000000002</v>
      </c>
    </row>
    <row r="4622" spans="1:2" x14ac:dyDescent="0.3">
      <c r="A4622" t="s">
        <v>21947</v>
      </c>
      <c r="B4622">
        <v>7.2</v>
      </c>
    </row>
    <row r="4623" spans="1:2" x14ac:dyDescent="0.3">
      <c r="A4623" t="s">
        <v>21954</v>
      </c>
      <c r="B4623">
        <v>5.7</v>
      </c>
    </row>
    <row r="4624" spans="1:2" x14ac:dyDescent="0.3">
      <c r="A4624" t="s">
        <v>21958</v>
      </c>
      <c r="B4624">
        <v>3.4</v>
      </c>
    </row>
    <row r="4625" spans="1:2" x14ac:dyDescent="0.3">
      <c r="A4625" t="s">
        <v>21941</v>
      </c>
      <c r="B4625">
        <v>3.8</v>
      </c>
    </row>
    <row r="4626" spans="1:2" x14ac:dyDescent="0.3">
      <c r="A4626" t="s">
        <v>16641</v>
      </c>
      <c r="B4626">
        <v>4.7</v>
      </c>
    </row>
    <row r="4627" spans="1:2" x14ac:dyDescent="0.3">
      <c r="A4627" t="s">
        <v>21972</v>
      </c>
      <c r="B4627">
        <v>5.6</v>
      </c>
    </row>
    <row r="4628" spans="1:2" x14ac:dyDescent="0.3">
      <c r="A4628" t="s">
        <v>21979</v>
      </c>
      <c r="B4628">
        <v>3.9</v>
      </c>
    </row>
    <row r="4629" spans="1:2" x14ac:dyDescent="0.3">
      <c r="A4629" t="s">
        <v>21986</v>
      </c>
      <c r="B4629">
        <v>5.4</v>
      </c>
    </row>
    <row r="4630" spans="1:2" x14ac:dyDescent="0.3">
      <c r="A4630" t="s">
        <v>21992</v>
      </c>
      <c r="B4630">
        <v>5.2</v>
      </c>
    </row>
    <row r="4631" spans="1:2" x14ac:dyDescent="0.3">
      <c r="A4631" t="s">
        <v>21998</v>
      </c>
      <c r="B4631">
        <v>3.5</v>
      </c>
    </row>
    <row r="4632" spans="1:2" x14ac:dyDescent="0.3">
      <c r="A4632" t="s">
        <v>22005</v>
      </c>
      <c r="B4632">
        <v>5.3</v>
      </c>
    </row>
    <row r="4633" spans="1:2" x14ac:dyDescent="0.3">
      <c r="A4633" t="s">
        <v>5289</v>
      </c>
      <c r="B4633">
        <v>7</v>
      </c>
    </row>
    <row r="4634" spans="1:2" x14ac:dyDescent="0.3">
      <c r="A4634" t="s">
        <v>22009</v>
      </c>
      <c r="B4634">
        <v>7.1</v>
      </c>
    </row>
    <row r="4635" spans="1:2" x14ac:dyDescent="0.3">
      <c r="A4635" t="s">
        <v>22014</v>
      </c>
      <c r="B4635">
        <v>5.5</v>
      </c>
    </row>
    <row r="4636" spans="1:2" x14ac:dyDescent="0.3">
      <c r="B4636">
        <v>5.9</v>
      </c>
    </row>
    <row r="4637" spans="1:2" x14ac:dyDescent="0.3">
      <c r="A4637" t="s">
        <v>22025</v>
      </c>
      <c r="B4637">
        <v>6</v>
      </c>
    </row>
    <row r="4638" spans="1:2" x14ac:dyDescent="0.3">
      <c r="A4638" t="s">
        <v>22030</v>
      </c>
      <c r="B4638">
        <v>4.8</v>
      </c>
    </row>
    <row r="4639" spans="1:2" x14ac:dyDescent="0.3">
      <c r="A4639" t="s">
        <v>22034</v>
      </c>
      <c r="B4639">
        <v>7.1</v>
      </c>
    </row>
    <row r="4640" spans="1:2" x14ac:dyDescent="0.3">
      <c r="A4640" t="s">
        <v>20226</v>
      </c>
      <c r="B4640">
        <v>8.1999999999999993</v>
      </c>
    </row>
    <row r="4641" spans="1:2" x14ac:dyDescent="0.3">
      <c r="A4641" t="s">
        <v>22045</v>
      </c>
      <c r="B4641">
        <v>5.7</v>
      </c>
    </row>
    <row r="4642" spans="1:2" x14ac:dyDescent="0.3">
      <c r="A4642" t="s">
        <v>22049</v>
      </c>
      <c r="B4642">
        <v>7.9</v>
      </c>
    </row>
    <row r="4643" spans="1:2" x14ac:dyDescent="0.3">
      <c r="A4643" t="s">
        <v>22057</v>
      </c>
      <c r="B4643">
        <v>7.3</v>
      </c>
    </row>
    <row r="4644" spans="1:2" x14ac:dyDescent="0.3">
      <c r="A4644" t="s">
        <v>3541</v>
      </c>
      <c r="B4644">
        <v>7.1</v>
      </c>
    </row>
    <row r="4645" spans="1:2" x14ac:dyDescent="0.3">
      <c r="A4645" t="s">
        <v>21311</v>
      </c>
      <c r="B4645">
        <v>6.4</v>
      </c>
    </row>
    <row r="4646" spans="1:2" x14ac:dyDescent="0.3">
      <c r="A4646" t="s">
        <v>22070</v>
      </c>
      <c r="B4646">
        <v>5.9</v>
      </c>
    </row>
    <row r="4647" spans="1:2" x14ac:dyDescent="0.3">
      <c r="A4647" t="s">
        <v>7100</v>
      </c>
      <c r="B4647">
        <v>7.5</v>
      </c>
    </row>
    <row r="4648" spans="1:2" x14ac:dyDescent="0.3">
      <c r="A4648" t="s">
        <v>22083</v>
      </c>
      <c r="B4648">
        <v>6.4</v>
      </c>
    </row>
    <row r="4649" spans="1:2" x14ac:dyDescent="0.3">
      <c r="A4649" t="s">
        <v>2750</v>
      </c>
      <c r="B4649">
        <v>7.4</v>
      </c>
    </row>
    <row r="4650" spans="1:2" x14ac:dyDescent="0.3">
      <c r="A4650" t="s">
        <v>9470</v>
      </c>
      <c r="B4650">
        <v>7.3</v>
      </c>
    </row>
    <row r="4651" spans="1:2" x14ac:dyDescent="0.3">
      <c r="A4651" t="s">
        <v>12774</v>
      </c>
      <c r="B4651">
        <v>6.5</v>
      </c>
    </row>
    <row r="4652" spans="1:2" x14ac:dyDescent="0.3">
      <c r="A4652" t="s">
        <v>22099</v>
      </c>
      <c r="B4652">
        <v>7.2</v>
      </c>
    </row>
    <row r="4653" spans="1:2" x14ac:dyDescent="0.3">
      <c r="A4653" t="s">
        <v>22103</v>
      </c>
      <c r="B4653">
        <v>6.7</v>
      </c>
    </row>
    <row r="4654" spans="1:2" x14ac:dyDescent="0.3">
      <c r="A4654" t="s">
        <v>22110</v>
      </c>
      <c r="B4654">
        <v>7.1</v>
      </c>
    </row>
    <row r="4655" spans="1:2" x14ac:dyDescent="0.3">
      <c r="A4655" t="s">
        <v>22114</v>
      </c>
      <c r="B4655">
        <v>6</v>
      </c>
    </row>
    <row r="4656" spans="1:2" x14ac:dyDescent="0.3">
      <c r="A4656" t="s">
        <v>8351</v>
      </c>
      <c r="B4656">
        <v>6.7</v>
      </c>
    </row>
    <row r="4657" spans="1:2" x14ac:dyDescent="0.3">
      <c r="A4657" t="s">
        <v>22122</v>
      </c>
      <c r="B4657">
        <v>5.6</v>
      </c>
    </row>
    <row r="4658" spans="1:2" x14ac:dyDescent="0.3">
      <c r="A4658" t="s">
        <v>18030</v>
      </c>
      <c r="B4658">
        <v>7</v>
      </c>
    </row>
    <row r="4659" spans="1:2" x14ac:dyDescent="0.3">
      <c r="A4659" t="s">
        <v>18369</v>
      </c>
      <c r="B4659">
        <v>4.9000000000000004</v>
      </c>
    </row>
    <row r="4660" spans="1:2" x14ac:dyDescent="0.3">
      <c r="A4660" t="s">
        <v>22139</v>
      </c>
      <c r="B4660">
        <v>3.2</v>
      </c>
    </row>
    <row r="4661" spans="1:2" x14ac:dyDescent="0.3">
      <c r="A4661" t="s">
        <v>22143</v>
      </c>
      <c r="B4661">
        <v>8.4</v>
      </c>
    </row>
    <row r="4662" spans="1:2" x14ac:dyDescent="0.3">
      <c r="A4662" t="s">
        <v>22150</v>
      </c>
      <c r="B4662">
        <v>6.9</v>
      </c>
    </row>
    <row r="4663" spans="1:2" x14ac:dyDescent="0.3">
      <c r="A4663" t="s">
        <v>18296</v>
      </c>
      <c r="B4663">
        <v>7.5</v>
      </c>
    </row>
    <row r="4664" spans="1:2" x14ac:dyDescent="0.3">
      <c r="A4664" t="s">
        <v>19697</v>
      </c>
      <c r="B4664">
        <v>7.2</v>
      </c>
    </row>
    <row r="4665" spans="1:2" x14ac:dyDescent="0.3">
      <c r="A4665" t="s">
        <v>14895</v>
      </c>
      <c r="B4665">
        <v>7.2</v>
      </c>
    </row>
    <row r="4666" spans="1:2" x14ac:dyDescent="0.3">
      <c r="A4666" t="s">
        <v>22172</v>
      </c>
      <c r="B4666">
        <v>8</v>
      </c>
    </row>
    <row r="4667" spans="1:2" x14ac:dyDescent="0.3">
      <c r="A4667" t="s">
        <v>22179</v>
      </c>
      <c r="B4667">
        <v>7.4</v>
      </c>
    </row>
    <row r="4668" spans="1:2" x14ac:dyDescent="0.3">
      <c r="A4668" t="s">
        <v>22185</v>
      </c>
      <c r="B4668">
        <v>7.2</v>
      </c>
    </row>
    <row r="4669" spans="1:2" x14ac:dyDescent="0.3">
      <c r="A4669" t="s">
        <v>4351</v>
      </c>
      <c r="B4669">
        <v>6.5</v>
      </c>
    </row>
    <row r="4670" spans="1:2" x14ac:dyDescent="0.3">
      <c r="A4670" t="s">
        <v>22195</v>
      </c>
      <c r="B4670">
        <v>7.2</v>
      </c>
    </row>
    <row r="4671" spans="1:2" x14ac:dyDescent="0.3">
      <c r="A4671" t="s">
        <v>22200</v>
      </c>
      <c r="B4671">
        <v>4.2</v>
      </c>
    </row>
    <row r="4672" spans="1:2" x14ac:dyDescent="0.3">
      <c r="A4672" t="s">
        <v>22205</v>
      </c>
      <c r="B4672">
        <v>5.0999999999999996</v>
      </c>
    </row>
    <row r="4673" spans="1:2" x14ac:dyDescent="0.3">
      <c r="A4673" t="s">
        <v>5170</v>
      </c>
      <c r="B4673">
        <v>6.4</v>
      </c>
    </row>
    <row r="4674" spans="1:2" x14ac:dyDescent="0.3">
      <c r="A4674" t="s">
        <v>22215</v>
      </c>
      <c r="B4674">
        <v>6.8</v>
      </c>
    </row>
    <row r="4675" spans="1:2" x14ac:dyDescent="0.3">
      <c r="A4675" t="s">
        <v>22221</v>
      </c>
      <c r="B4675">
        <v>6.2</v>
      </c>
    </row>
    <row r="4676" spans="1:2" x14ac:dyDescent="0.3">
      <c r="A4676" t="s">
        <v>1432</v>
      </c>
      <c r="B4676">
        <v>7.5</v>
      </c>
    </row>
    <row r="4677" spans="1:2" x14ac:dyDescent="0.3">
      <c r="A4677" t="s">
        <v>21051</v>
      </c>
      <c r="B4677">
        <v>7.7</v>
      </c>
    </row>
    <row r="4678" spans="1:2" x14ac:dyDescent="0.3">
      <c r="A4678" t="s">
        <v>22239</v>
      </c>
      <c r="B4678">
        <v>6.9</v>
      </c>
    </row>
    <row r="4679" spans="1:2" x14ac:dyDescent="0.3">
      <c r="A4679" t="s">
        <v>233</v>
      </c>
      <c r="B4679">
        <v>7</v>
      </c>
    </row>
    <row r="4680" spans="1:2" x14ac:dyDescent="0.3">
      <c r="A4680" t="s">
        <v>19826</v>
      </c>
      <c r="B4680">
        <v>7.5</v>
      </c>
    </row>
    <row r="4681" spans="1:2" x14ac:dyDescent="0.3">
      <c r="A4681" t="s">
        <v>22252</v>
      </c>
      <c r="B4681">
        <v>6.3</v>
      </c>
    </row>
    <row r="4682" spans="1:2" x14ac:dyDescent="0.3">
      <c r="A4682" t="s">
        <v>21808</v>
      </c>
      <c r="B4682">
        <v>5.5</v>
      </c>
    </row>
    <row r="4683" spans="1:2" x14ac:dyDescent="0.3">
      <c r="A4683" t="s">
        <v>3749</v>
      </c>
      <c r="B4683">
        <v>4.8</v>
      </c>
    </row>
    <row r="4684" spans="1:2" x14ac:dyDescent="0.3">
      <c r="A4684" t="s">
        <v>9551</v>
      </c>
      <c r="B4684">
        <v>8.1</v>
      </c>
    </row>
    <row r="4685" spans="1:2" x14ac:dyDescent="0.3">
      <c r="A4685" t="s">
        <v>2392</v>
      </c>
      <c r="B4685">
        <v>6.6</v>
      </c>
    </row>
    <row r="4686" spans="1:2" x14ac:dyDescent="0.3">
      <c r="A4686" t="s">
        <v>22272</v>
      </c>
      <c r="B4686">
        <v>5.2</v>
      </c>
    </row>
    <row r="4687" spans="1:2" x14ac:dyDescent="0.3">
      <c r="A4687" t="s">
        <v>8197</v>
      </c>
      <c r="B4687">
        <v>5.6</v>
      </c>
    </row>
    <row r="4688" spans="1:2" x14ac:dyDescent="0.3">
      <c r="A4688" t="s">
        <v>22281</v>
      </c>
      <c r="B4688">
        <v>3.1</v>
      </c>
    </row>
    <row r="4689" spans="1:2" x14ac:dyDescent="0.3">
      <c r="A4689" t="s">
        <v>17251</v>
      </c>
      <c r="B4689">
        <v>8.1</v>
      </c>
    </row>
    <row r="4690" spans="1:2" x14ac:dyDescent="0.3">
      <c r="A4690" t="s">
        <v>16174</v>
      </c>
      <c r="B4690">
        <v>8.3000000000000007</v>
      </c>
    </row>
    <row r="4691" spans="1:2" x14ac:dyDescent="0.3">
      <c r="A4691" t="s">
        <v>22299</v>
      </c>
      <c r="B4691">
        <v>7.1</v>
      </c>
    </row>
    <row r="4692" spans="1:2" x14ac:dyDescent="0.3">
      <c r="A4692" t="s">
        <v>299</v>
      </c>
      <c r="B4692">
        <v>8.1</v>
      </c>
    </row>
    <row r="4693" spans="1:2" x14ac:dyDescent="0.3">
      <c r="A4693" t="s">
        <v>17910</v>
      </c>
      <c r="B4693">
        <v>7.2</v>
      </c>
    </row>
    <row r="4694" spans="1:2" x14ac:dyDescent="0.3">
      <c r="A4694" t="s">
        <v>22313</v>
      </c>
      <c r="B4694">
        <v>6.3</v>
      </c>
    </row>
    <row r="4695" spans="1:2" x14ac:dyDescent="0.3">
      <c r="A4695" t="s">
        <v>22320</v>
      </c>
      <c r="B4695">
        <v>4</v>
      </c>
    </row>
    <row r="4696" spans="1:2" x14ac:dyDescent="0.3">
      <c r="A4696" t="s">
        <v>171</v>
      </c>
      <c r="B4696">
        <v>7.2</v>
      </c>
    </row>
    <row r="4697" spans="1:2" x14ac:dyDescent="0.3">
      <c r="A4697" t="s">
        <v>5128</v>
      </c>
      <c r="B4697">
        <v>5.3</v>
      </c>
    </row>
    <row r="4698" spans="1:2" x14ac:dyDescent="0.3">
      <c r="A4698" t="s">
        <v>22324</v>
      </c>
      <c r="B4698">
        <v>7.2</v>
      </c>
    </row>
    <row r="4699" spans="1:2" x14ac:dyDescent="0.3">
      <c r="A4699" t="s">
        <v>22329</v>
      </c>
      <c r="B4699">
        <v>6.5</v>
      </c>
    </row>
    <row r="4700" spans="1:2" x14ac:dyDescent="0.3">
      <c r="A4700" t="s">
        <v>22335</v>
      </c>
      <c r="B4700">
        <v>6.5</v>
      </c>
    </row>
    <row r="4701" spans="1:2" x14ac:dyDescent="0.3">
      <c r="A4701" t="s">
        <v>22341</v>
      </c>
      <c r="B4701">
        <v>4.9000000000000004</v>
      </c>
    </row>
    <row r="4702" spans="1:2" x14ac:dyDescent="0.3">
      <c r="A4702" t="s">
        <v>22347</v>
      </c>
      <c r="B4702">
        <v>5.2</v>
      </c>
    </row>
    <row r="4703" spans="1:2" x14ac:dyDescent="0.3">
      <c r="A4703" t="s">
        <v>22354</v>
      </c>
      <c r="B4703">
        <v>7.4</v>
      </c>
    </row>
    <row r="4704" spans="1:2" x14ac:dyDescent="0.3">
      <c r="A4704" t="s">
        <v>22358</v>
      </c>
      <c r="B4704">
        <v>7.4</v>
      </c>
    </row>
    <row r="4705" spans="1:2" x14ac:dyDescent="0.3">
      <c r="A4705" t="s">
        <v>22363</v>
      </c>
      <c r="B4705">
        <v>5.4</v>
      </c>
    </row>
    <row r="4706" spans="1:2" x14ac:dyDescent="0.3">
      <c r="A4706" t="s">
        <v>22369</v>
      </c>
      <c r="B4706">
        <v>3.9</v>
      </c>
    </row>
    <row r="4707" spans="1:2" x14ac:dyDescent="0.3">
      <c r="A4707" t="s">
        <v>22374</v>
      </c>
      <c r="B4707">
        <v>5.3</v>
      </c>
    </row>
    <row r="4708" spans="1:2" x14ac:dyDescent="0.3">
      <c r="A4708" t="s">
        <v>22378</v>
      </c>
      <c r="B4708">
        <v>7.8</v>
      </c>
    </row>
    <row r="4709" spans="1:2" x14ac:dyDescent="0.3">
      <c r="A4709" t="s">
        <v>22385</v>
      </c>
      <c r="B4709">
        <v>6.4</v>
      </c>
    </row>
    <row r="4710" spans="1:2" x14ac:dyDescent="0.3">
      <c r="A4710" t="s">
        <v>22392</v>
      </c>
      <c r="B4710">
        <v>8.1</v>
      </c>
    </row>
    <row r="4711" spans="1:2" x14ac:dyDescent="0.3">
      <c r="A4711" t="s">
        <v>5245</v>
      </c>
      <c r="B4711">
        <v>6.5</v>
      </c>
    </row>
    <row r="4712" spans="1:2" x14ac:dyDescent="0.3">
      <c r="A4712" t="s">
        <v>20031</v>
      </c>
      <c r="B4712">
        <v>5.6</v>
      </c>
    </row>
    <row r="4713" spans="1:2" x14ac:dyDescent="0.3">
      <c r="A4713" t="s">
        <v>22410</v>
      </c>
      <c r="B4713">
        <v>5.6</v>
      </c>
    </row>
    <row r="4714" spans="1:2" x14ac:dyDescent="0.3">
      <c r="A4714" t="s">
        <v>22416</v>
      </c>
      <c r="B4714">
        <v>6.6</v>
      </c>
    </row>
    <row r="4715" spans="1:2" x14ac:dyDescent="0.3">
      <c r="A4715" t="s">
        <v>22421</v>
      </c>
      <c r="B4715">
        <v>6.3</v>
      </c>
    </row>
    <row r="4716" spans="1:2" x14ac:dyDescent="0.3">
      <c r="A4716" t="s">
        <v>22426</v>
      </c>
      <c r="B4716">
        <v>7.7</v>
      </c>
    </row>
    <row r="4717" spans="1:2" x14ac:dyDescent="0.3">
      <c r="A4717" t="s">
        <v>22432</v>
      </c>
      <c r="B4717">
        <v>7</v>
      </c>
    </row>
    <row r="4718" spans="1:2" x14ac:dyDescent="0.3">
      <c r="A4718" t="s">
        <v>22439</v>
      </c>
      <c r="B4718">
        <v>8</v>
      </c>
    </row>
    <row r="4719" spans="1:2" x14ac:dyDescent="0.3">
      <c r="A4719" t="s">
        <v>22444</v>
      </c>
      <c r="B4719">
        <v>7.2</v>
      </c>
    </row>
    <row r="4720" spans="1:2" x14ac:dyDescent="0.3">
      <c r="A4720" t="s">
        <v>22450</v>
      </c>
      <c r="B4720">
        <v>4.5</v>
      </c>
    </row>
    <row r="4721" spans="1:2" x14ac:dyDescent="0.3">
      <c r="A4721" t="s">
        <v>4863</v>
      </c>
      <c r="B4721">
        <v>7.7</v>
      </c>
    </row>
    <row r="4722" spans="1:2" x14ac:dyDescent="0.3">
      <c r="A4722" t="s">
        <v>22460</v>
      </c>
      <c r="B4722">
        <v>7.2</v>
      </c>
    </row>
    <row r="4723" spans="1:2" x14ac:dyDescent="0.3">
      <c r="A4723" t="s">
        <v>22464</v>
      </c>
      <c r="B4723">
        <v>6.1</v>
      </c>
    </row>
    <row r="4724" spans="1:2" x14ac:dyDescent="0.3">
      <c r="A4724" t="s">
        <v>22468</v>
      </c>
      <c r="B4724">
        <v>6.4</v>
      </c>
    </row>
    <row r="4725" spans="1:2" x14ac:dyDescent="0.3">
      <c r="A4725" t="s">
        <v>18269</v>
      </c>
      <c r="B4725">
        <v>6.5</v>
      </c>
    </row>
    <row r="4726" spans="1:2" x14ac:dyDescent="0.3">
      <c r="A4726" t="s">
        <v>22482</v>
      </c>
      <c r="B4726">
        <v>7</v>
      </c>
    </row>
    <row r="4727" spans="1:2" x14ac:dyDescent="0.3">
      <c r="A4727" t="s">
        <v>22490</v>
      </c>
      <c r="B4727">
        <v>6.1</v>
      </c>
    </row>
    <row r="4728" spans="1:2" x14ac:dyDescent="0.3">
      <c r="A4728" t="s">
        <v>20169</v>
      </c>
      <c r="B4728">
        <v>5.7</v>
      </c>
    </row>
    <row r="4729" spans="1:2" x14ac:dyDescent="0.3">
      <c r="A4729" t="s">
        <v>3684</v>
      </c>
      <c r="B4729">
        <v>5.4</v>
      </c>
    </row>
    <row r="4730" spans="1:2" x14ac:dyDescent="0.3">
      <c r="A4730" t="s">
        <v>22508</v>
      </c>
      <c r="B4730">
        <v>5.9</v>
      </c>
    </row>
    <row r="4731" spans="1:2" x14ac:dyDescent="0.3">
      <c r="A4731" t="s">
        <v>22514</v>
      </c>
      <c r="B4731">
        <v>7.5</v>
      </c>
    </row>
    <row r="4732" spans="1:2" x14ac:dyDescent="0.3">
      <c r="A4732" t="s">
        <v>432</v>
      </c>
      <c r="B4732">
        <v>7.7</v>
      </c>
    </row>
    <row r="4733" spans="1:2" x14ac:dyDescent="0.3">
      <c r="A4733" t="s">
        <v>22525</v>
      </c>
      <c r="B4733">
        <v>7.1</v>
      </c>
    </row>
    <row r="4734" spans="1:2" x14ac:dyDescent="0.3">
      <c r="A4734" t="s">
        <v>22529</v>
      </c>
      <c r="B4734">
        <v>7.4</v>
      </c>
    </row>
    <row r="4735" spans="1:2" x14ac:dyDescent="0.3">
      <c r="A4735" t="s">
        <v>22535</v>
      </c>
      <c r="B4735">
        <v>7.6</v>
      </c>
    </row>
    <row r="4736" spans="1:2" x14ac:dyDescent="0.3">
      <c r="A4736" t="s">
        <v>22543</v>
      </c>
      <c r="B4736">
        <v>6.4</v>
      </c>
    </row>
    <row r="4737" spans="1:2" x14ac:dyDescent="0.3">
      <c r="A4737" t="s">
        <v>22549</v>
      </c>
      <c r="B4737">
        <v>7.4</v>
      </c>
    </row>
    <row r="4738" spans="1:2" x14ac:dyDescent="0.3">
      <c r="A4738" t="s">
        <v>22557</v>
      </c>
      <c r="B4738">
        <v>6.8</v>
      </c>
    </row>
    <row r="4739" spans="1:2" x14ac:dyDescent="0.3">
      <c r="A4739" t="s">
        <v>22563</v>
      </c>
      <c r="B4739">
        <v>6.5</v>
      </c>
    </row>
    <row r="4740" spans="1:2" x14ac:dyDescent="0.3">
      <c r="A4740" t="s">
        <v>22543</v>
      </c>
      <c r="B4740">
        <v>6</v>
      </c>
    </row>
    <row r="4741" spans="1:2" x14ac:dyDescent="0.3">
      <c r="A4741" t="s">
        <v>13777</v>
      </c>
      <c r="B4741">
        <v>7.3</v>
      </c>
    </row>
    <row r="4742" spans="1:2" x14ac:dyDescent="0.3">
      <c r="A4742" t="s">
        <v>22578</v>
      </c>
      <c r="B4742">
        <v>7.3</v>
      </c>
    </row>
    <row r="4743" spans="1:2" x14ac:dyDescent="0.3">
      <c r="A4743" t="s">
        <v>17984</v>
      </c>
      <c r="B4743">
        <v>6.5</v>
      </c>
    </row>
    <row r="4744" spans="1:2" x14ac:dyDescent="0.3">
      <c r="A4744" t="s">
        <v>22585</v>
      </c>
      <c r="B4744">
        <v>6</v>
      </c>
    </row>
    <row r="4745" spans="1:2" x14ac:dyDescent="0.3">
      <c r="A4745" t="s">
        <v>22589</v>
      </c>
      <c r="B4745">
        <v>5.3</v>
      </c>
    </row>
    <row r="4746" spans="1:2" x14ac:dyDescent="0.3">
      <c r="A4746" t="s">
        <v>272</v>
      </c>
      <c r="B4746">
        <v>6.6</v>
      </c>
    </row>
    <row r="4747" spans="1:2" x14ac:dyDescent="0.3">
      <c r="A4747" t="s">
        <v>22596</v>
      </c>
      <c r="B4747">
        <v>6.1</v>
      </c>
    </row>
    <row r="4748" spans="1:2" x14ac:dyDescent="0.3">
      <c r="A4748" t="s">
        <v>22600</v>
      </c>
      <c r="B4748">
        <v>7.1</v>
      </c>
    </row>
    <row r="4749" spans="1:2" x14ac:dyDescent="0.3">
      <c r="A4749" t="s">
        <v>14462</v>
      </c>
      <c r="B4749">
        <v>8.6999999999999993</v>
      </c>
    </row>
    <row r="4750" spans="1:2" x14ac:dyDescent="0.3">
      <c r="A4750" t="s">
        <v>22612</v>
      </c>
      <c r="B4750">
        <v>8.4</v>
      </c>
    </row>
    <row r="4751" spans="1:2" x14ac:dyDescent="0.3">
      <c r="A4751" t="s">
        <v>22619</v>
      </c>
      <c r="B4751">
        <v>5.8</v>
      </c>
    </row>
    <row r="4752" spans="1:2" x14ac:dyDescent="0.3">
      <c r="A4752" t="s">
        <v>408</v>
      </c>
      <c r="B4752">
        <v>6.2</v>
      </c>
    </row>
    <row r="4753" spans="1:2" x14ac:dyDescent="0.3">
      <c r="A4753" t="s">
        <v>22630</v>
      </c>
      <c r="B4753">
        <v>5.8</v>
      </c>
    </row>
    <row r="4754" spans="1:2" x14ac:dyDescent="0.3">
      <c r="A4754" t="s">
        <v>1175</v>
      </c>
      <c r="B4754">
        <v>6.7</v>
      </c>
    </row>
    <row r="4755" spans="1:2" x14ac:dyDescent="0.3">
      <c r="A4755" t="s">
        <v>22099</v>
      </c>
      <c r="B4755">
        <v>5.7</v>
      </c>
    </row>
    <row r="4756" spans="1:2" x14ac:dyDescent="0.3">
      <c r="A4756" t="s">
        <v>22641</v>
      </c>
      <c r="B4756">
        <v>6.1</v>
      </c>
    </row>
    <row r="4757" spans="1:2" x14ac:dyDescent="0.3">
      <c r="A4757" t="s">
        <v>22646</v>
      </c>
      <c r="B4757">
        <v>6.4</v>
      </c>
    </row>
    <row r="4758" spans="1:2" x14ac:dyDescent="0.3">
      <c r="A4758" t="s">
        <v>22651</v>
      </c>
      <c r="B4758">
        <v>5</v>
      </c>
    </row>
    <row r="4759" spans="1:2" x14ac:dyDescent="0.3">
      <c r="A4759" t="s">
        <v>22654</v>
      </c>
      <c r="B4759">
        <v>6.5</v>
      </c>
    </row>
    <row r="4760" spans="1:2" x14ac:dyDescent="0.3">
      <c r="A4760" t="s">
        <v>22660</v>
      </c>
      <c r="B4760">
        <v>4.5999999999999996</v>
      </c>
    </row>
    <row r="4761" spans="1:2" x14ac:dyDescent="0.3">
      <c r="A4761" t="s">
        <v>19779</v>
      </c>
      <c r="B4761">
        <v>7.7</v>
      </c>
    </row>
    <row r="4762" spans="1:2" x14ac:dyDescent="0.3">
      <c r="A4762" t="s">
        <v>22669</v>
      </c>
      <c r="B4762">
        <v>7.3</v>
      </c>
    </row>
    <row r="4763" spans="1:2" x14ac:dyDescent="0.3">
      <c r="A4763" t="s">
        <v>125</v>
      </c>
      <c r="B4763">
        <v>6.6</v>
      </c>
    </row>
    <row r="4764" spans="1:2" x14ac:dyDescent="0.3">
      <c r="A4764" t="s">
        <v>5349</v>
      </c>
      <c r="B4764">
        <v>6.4</v>
      </c>
    </row>
    <row r="4765" spans="1:2" x14ac:dyDescent="0.3">
      <c r="A4765" t="s">
        <v>22683</v>
      </c>
      <c r="B4765">
        <v>5.8</v>
      </c>
    </row>
    <row r="4766" spans="1:2" x14ac:dyDescent="0.3">
      <c r="A4766" t="s">
        <v>22432</v>
      </c>
      <c r="B4766">
        <v>7.2</v>
      </c>
    </row>
    <row r="4767" spans="1:2" x14ac:dyDescent="0.3">
      <c r="A4767" t="s">
        <v>16281</v>
      </c>
      <c r="B4767">
        <v>7.2</v>
      </c>
    </row>
    <row r="4768" spans="1:2" x14ac:dyDescent="0.3">
      <c r="A4768" t="s">
        <v>22696</v>
      </c>
      <c r="B4768">
        <v>3.5</v>
      </c>
    </row>
    <row r="4769" spans="1:2" x14ac:dyDescent="0.3">
      <c r="A4769" t="s">
        <v>22703</v>
      </c>
      <c r="B4769">
        <v>7.5</v>
      </c>
    </row>
    <row r="4770" spans="1:2" x14ac:dyDescent="0.3">
      <c r="A4770" t="s">
        <v>22707</v>
      </c>
      <c r="B4770">
        <v>2.2000000000000002</v>
      </c>
    </row>
    <row r="4771" spans="1:2" x14ac:dyDescent="0.3">
      <c r="A4771" t="s">
        <v>14086</v>
      </c>
      <c r="B4771">
        <v>3.3</v>
      </c>
    </row>
    <row r="4772" spans="1:2" x14ac:dyDescent="0.3">
      <c r="A4772" t="s">
        <v>22713</v>
      </c>
      <c r="B4772">
        <v>6.6</v>
      </c>
    </row>
    <row r="4773" spans="1:2" x14ac:dyDescent="0.3">
      <c r="A4773" t="s">
        <v>22718</v>
      </c>
      <c r="B4773">
        <v>6.9</v>
      </c>
    </row>
    <row r="4774" spans="1:2" x14ac:dyDescent="0.3">
      <c r="A4774" t="s">
        <v>22724</v>
      </c>
      <c r="B4774">
        <v>4</v>
      </c>
    </row>
    <row r="4775" spans="1:2" x14ac:dyDescent="0.3">
      <c r="A4775" t="s">
        <v>14787</v>
      </c>
      <c r="B4775">
        <v>7.4</v>
      </c>
    </row>
    <row r="4776" spans="1:2" x14ac:dyDescent="0.3">
      <c r="A4776" t="s">
        <v>22735</v>
      </c>
      <c r="B4776">
        <v>8.3000000000000007</v>
      </c>
    </row>
    <row r="4777" spans="1:2" x14ac:dyDescent="0.3">
      <c r="A4777" t="s">
        <v>22742</v>
      </c>
      <c r="B4777">
        <v>5.7</v>
      </c>
    </row>
    <row r="4778" spans="1:2" x14ac:dyDescent="0.3">
      <c r="A4778" t="s">
        <v>22747</v>
      </c>
      <c r="B4778">
        <v>6.8</v>
      </c>
    </row>
    <row r="4779" spans="1:2" x14ac:dyDescent="0.3">
      <c r="A4779" t="s">
        <v>22755</v>
      </c>
      <c r="B4779">
        <v>5.2</v>
      </c>
    </row>
    <row r="4780" spans="1:2" x14ac:dyDescent="0.3">
      <c r="A4780" t="s">
        <v>79</v>
      </c>
      <c r="B4780">
        <v>6.4</v>
      </c>
    </row>
    <row r="4781" spans="1:2" x14ac:dyDescent="0.3">
      <c r="A4781" t="s">
        <v>20121</v>
      </c>
      <c r="B4781">
        <v>6.2</v>
      </c>
    </row>
    <row r="4782" spans="1:2" x14ac:dyDescent="0.3">
      <c r="A4782" t="s">
        <v>16111</v>
      </c>
      <c r="B4782">
        <v>5.9</v>
      </c>
    </row>
    <row r="4783" spans="1:2" x14ac:dyDescent="0.3">
      <c r="A4783" t="s">
        <v>1155</v>
      </c>
      <c r="B4783">
        <v>7.7</v>
      </c>
    </row>
    <row r="4784" spans="1:2" x14ac:dyDescent="0.3">
      <c r="A4784" t="s">
        <v>22775</v>
      </c>
      <c r="B4784">
        <v>4.3</v>
      </c>
    </row>
    <row r="4785" spans="1:2" x14ac:dyDescent="0.3">
      <c r="A4785" t="s">
        <v>22781</v>
      </c>
      <c r="B4785">
        <v>7.1</v>
      </c>
    </row>
    <row r="4786" spans="1:2" x14ac:dyDescent="0.3">
      <c r="A4786" t="s">
        <v>22785</v>
      </c>
      <c r="B4786">
        <v>6.2</v>
      </c>
    </row>
    <row r="4787" spans="1:2" x14ac:dyDescent="0.3">
      <c r="A4787" t="s">
        <v>22791</v>
      </c>
      <c r="B4787">
        <v>6.8</v>
      </c>
    </row>
    <row r="4788" spans="1:2" x14ac:dyDescent="0.3">
      <c r="A4788" t="s">
        <v>22798</v>
      </c>
      <c r="B4788">
        <v>7.7</v>
      </c>
    </row>
    <row r="4789" spans="1:2" x14ac:dyDescent="0.3">
      <c r="A4789" t="s">
        <v>22804</v>
      </c>
      <c r="B4789">
        <v>8.1999999999999993</v>
      </c>
    </row>
    <row r="4790" spans="1:2" x14ac:dyDescent="0.3">
      <c r="A4790" t="s">
        <v>19470</v>
      </c>
      <c r="B4790">
        <v>7.5</v>
      </c>
    </row>
    <row r="4791" spans="1:2" x14ac:dyDescent="0.3">
      <c r="A4791" t="s">
        <v>22817</v>
      </c>
      <c r="B4791">
        <v>7.6</v>
      </c>
    </row>
    <row r="4792" spans="1:2" x14ac:dyDescent="0.3">
      <c r="A4792" t="s">
        <v>22823</v>
      </c>
      <c r="B4792">
        <v>4.0999999999999996</v>
      </c>
    </row>
    <row r="4793" spans="1:2" x14ac:dyDescent="0.3">
      <c r="A4793" t="s">
        <v>7905</v>
      </c>
      <c r="B4793">
        <v>6.9</v>
      </c>
    </row>
    <row r="4794" spans="1:2" x14ac:dyDescent="0.3">
      <c r="A4794" t="s">
        <v>17923</v>
      </c>
      <c r="B4794">
        <v>7.1</v>
      </c>
    </row>
    <row r="4795" spans="1:2" x14ac:dyDescent="0.3">
      <c r="A4795" t="s">
        <v>18017</v>
      </c>
      <c r="B4795">
        <v>6.3</v>
      </c>
    </row>
    <row r="4796" spans="1:2" x14ac:dyDescent="0.3">
      <c r="A4796" t="s">
        <v>19765</v>
      </c>
      <c r="B4796">
        <v>7.7</v>
      </c>
    </row>
    <row r="4797" spans="1:2" x14ac:dyDescent="0.3">
      <c r="A4797" t="s">
        <v>2791</v>
      </c>
      <c r="B4797">
        <v>8.3000000000000007</v>
      </c>
    </row>
    <row r="4798" spans="1:2" x14ac:dyDescent="0.3">
      <c r="A4798" t="s">
        <v>17683</v>
      </c>
      <c r="B4798">
        <v>7.1</v>
      </c>
    </row>
    <row r="4799" spans="1:2" x14ac:dyDescent="0.3">
      <c r="A4799" t="s">
        <v>22857</v>
      </c>
      <c r="B4799">
        <v>4.7</v>
      </c>
    </row>
    <row r="4800" spans="1:2" x14ac:dyDescent="0.3">
      <c r="B4800">
        <v>7.7</v>
      </c>
    </row>
    <row r="4801" spans="1:2" x14ac:dyDescent="0.3">
      <c r="A4801" t="s">
        <v>22868</v>
      </c>
      <c r="B4801">
        <v>7.2</v>
      </c>
    </row>
    <row r="4802" spans="1:2" x14ac:dyDescent="0.3">
      <c r="A4802" t="s">
        <v>22875</v>
      </c>
      <c r="B4802">
        <v>5.0999999999999996</v>
      </c>
    </row>
    <row r="4803" spans="1:2" x14ac:dyDescent="0.3">
      <c r="A4803" t="s">
        <v>22881</v>
      </c>
      <c r="B4803">
        <v>5.4</v>
      </c>
    </row>
    <row r="4804" spans="1:2" x14ac:dyDescent="0.3">
      <c r="A4804" t="s">
        <v>22887</v>
      </c>
      <c r="B4804">
        <v>6.9</v>
      </c>
    </row>
    <row r="4805" spans="1:2" x14ac:dyDescent="0.3">
      <c r="B4805">
        <v>8.1999999999999993</v>
      </c>
    </row>
    <row r="4806" spans="1:2" x14ac:dyDescent="0.3">
      <c r="A4806" t="s">
        <v>8108</v>
      </c>
      <c r="B4806">
        <v>6.1</v>
      </c>
    </row>
    <row r="4807" spans="1:2" x14ac:dyDescent="0.3">
      <c r="A4807" t="s">
        <v>22904</v>
      </c>
      <c r="B4807">
        <v>6.1</v>
      </c>
    </row>
    <row r="4808" spans="1:2" x14ac:dyDescent="0.3">
      <c r="A4808" t="s">
        <v>5647</v>
      </c>
      <c r="B4808">
        <v>6.9</v>
      </c>
    </row>
    <row r="4809" spans="1:2" x14ac:dyDescent="0.3">
      <c r="A4809" t="s">
        <v>22916</v>
      </c>
      <c r="B4809">
        <v>5.8</v>
      </c>
    </row>
    <row r="4810" spans="1:2" x14ac:dyDescent="0.3">
      <c r="A4810" t="s">
        <v>22921</v>
      </c>
      <c r="B4810">
        <v>6</v>
      </c>
    </row>
    <row r="4811" spans="1:2" x14ac:dyDescent="0.3">
      <c r="A4811" t="s">
        <v>22926</v>
      </c>
      <c r="B4811">
        <v>8.1999999999999993</v>
      </c>
    </row>
    <row r="4812" spans="1:2" x14ac:dyDescent="0.3">
      <c r="A4812" t="s">
        <v>22932</v>
      </c>
      <c r="B4812">
        <v>8</v>
      </c>
    </row>
    <row r="4813" spans="1:2" x14ac:dyDescent="0.3">
      <c r="A4813" t="s">
        <v>22938</v>
      </c>
      <c r="B4813">
        <v>7</v>
      </c>
    </row>
    <row r="4814" spans="1:2" x14ac:dyDescent="0.3">
      <c r="A4814" t="s">
        <v>22944</v>
      </c>
      <c r="B4814">
        <v>6.3</v>
      </c>
    </row>
    <row r="4815" spans="1:2" x14ac:dyDescent="0.3">
      <c r="A4815" t="s">
        <v>79</v>
      </c>
      <c r="B4815">
        <v>7.6</v>
      </c>
    </row>
    <row r="4816" spans="1:2" x14ac:dyDescent="0.3">
      <c r="A4816" t="s">
        <v>22955</v>
      </c>
      <c r="B4816">
        <v>6.1</v>
      </c>
    </row>
    <row r="4817" spans="1:2" x14ac:dyDescent="0.3">
      <c r="A4817" t="s">
        <v>22962</v>
      </c>
      <c r="B4817">
        <v>7.2</v>
      </c>
    </row>
    <row r="4818" spans="1:2" x14ac:dyDescent="0.3">
      <c r="A4818" t="s">
        <v>22966</v>
      </c>
      <c r="B4818">
        <v>7.8</v>
      </c>
    </row>
    <row r="4819" spans="1:2" x14ac:dyDescent="0.3">
      <c r="A4819" t="s">
        <v>22973</v>
      </c>
      <c r="B4819">
        <v>4.7</v>
      </c>
    </row>
    <row r="4820" spans="1:2" x14ac:dyDescent="0.3">
      <c r="A4820" t="s">
        <v>22978</v>
      </c>
      <c r="B4820">
        <v>7.5</v>
      </c>
    </row>
    <row r="4821" spans="1:2" x14ac:dyDescent="0.3">
      <c r="B4821">
        <v>6.7</v>
      </c>
    </row>
    <row r="4822" spans="1:2" x14ac:dyDescent="0.3">
      <c r="A4822" t="s">
        <v>22989</v>
      </c>
      <c r="B4822">
        <v>3.4</v>
      </c>
    </row>
    <row r="4823" spans="1:2" x14ac:dyDescent="0.3">
      <c r="A4823" t="s">
        <v>5367</v>
      </c>
      <c r="B4823">
        <v>7.9</v>
      </c>
    </row>
    <row r="4824" spans="1:2" x14ac:dyDescent="0.3">
      <c r="A4824" t="s">
        <v>10145</v>
      </c>
      <c r="B4824">
        <v>8.9</v>
      </c>
    </row>
    <row r="4825" spans="1:2" x14ac:dyDescent="0.3">
      <c r="A4825" t="s">
        <v>22999</v>
      </c>
      <c r="B4825">
        <v>6.9</v>
      </c>
    </row>
    <row r="4826" spans="1:2" x14ac:dyDescent="0.3">
      <c r="A4826" t="s">
        <v>19168</v>
      </c>
      <c r="B4826">
        <v>8.1999999999999993</v>
      </c>
    </row>
    <row r="4827" spans="1:2" x14ac:dyDescent="0.3">
      <c r="A4827" t="s">
        <v>23009</v>
      </c>
      <c r="B4827">
        <v>7.3</v>
      </c>
    </row>
    <row r="4828" spans="1:2" x14ac:dyDescent="0.3">
      <c r="A4828" t="s">
        <v>23017</v>
      </c>
      <c r="B4828">
        <v>8</v>
      </c>
    </row>
    <row r="4829" spans="1:2" x14ac:dyDescent="0.3">
      <c r="A4829" t="s">
        <v>8565</v>
      </c>
      <c r="B4829">
        <v>6.7</v>
      </c>
    </row>
    <row r="4830" spans="1:2" x14ac:dyDescent="0.3">
      <c r="A4830" t="s">
        <v>23026</v>
      </c>
      <c r="B4830">
        <v>6.6</v>
      </c>
    </row>
    <row r="4831" spans="1:2" x14ac:dyDescent="0.3">
      <c r="A4831" t="s">
        <v>17301</v>
      </c>
      <c r="B4831">
        <v>6.9</v>
      </c>
    </row>
    <row r="4832" spans="1:2" x14ac:dyDescent="0.3">
      <c r="A4832" t="s">
        <v>6496</v>
      </c>
      <c r="B4832">
        <v>7.1</v>
      </c>
    </row>
    <row r="4833" spans="1:2" x14ac:dyDescent="0.3">
      <c r="A4833" t="s">
        <v>23039</v>
      </c>
      <c r="B4833">
        <v>5.6</v>
      </c>
    </row>
    <row r="4834" spans="1:2" x14ac:dyDescent="0.3">
      <c r="A4834" t="s">
        <v>20333</v>
      </c>
      <c r="B4834">
        <v>6.7</v>
      </c>
    </row>
    <row r="4835" spans="1:2" x14ac:dyDescent="0.3">
      <c r="A4835" t="s">
        <v>20333</v>
      </c>
      <c r="B4835">
        <v>7.1</v>
      </c>
    </row>
    <row r="4836" spans="1:2" x14ac:dyDescent="0.3">
      <c r="A4836" t="s">
        <v>23055</v>
      </c>
      <c r="B4836">
        <v>5.2</v>
      </c>
    </row>
    <row r="4837" spans="1:2" x14ac:dyDescent="0.3">
      <c r="A4837" t="s">
        <v>23059</v>
      </c>
      <c r="B4837">
        <v>7.7</v>
      </c>
    </row>
    <row r="4838" spans="1:2" x14ac:dyDescent="0.3">
      <c r="A4838" t="s">
        <v>23065</v>
      </c>
      <c r="B4838">
        <v>7.5</v>
      </c>
    </row>
    <row r="4839" spans="1:2" x14ac:dyDescent="0.3">
      <c r="A4839" t="s">
        <v>22482</v>
      </c>
      <c r="B4839">
        <v>7.6</v>
      </c>
    </row>
    <row r="4840" spans="1:2" x14ac:dyDescent="0.3">
      <c r="A4840" t="s">
        <v>23074</v>
      </c>
      <c r="B4840">
        <v>8.1</v>
      </c>
    </row>
    <row r="4841" spans="1:2" x14ac:dyDescent="0.3">
      <c r="A4841" t="s">
        <v>17658</v>
      </c>
      <c r="B4841">
        <v>5.5</v>
      </c>
    </row>
    <row r="4842" spans="1:2" x14ac:dyDescent="0.3">
      <c r="A4842" t="s">
        <v>23083</v>
      </c>
      <c r="B4842">
        <v>6.6</v>
      </c>
    </row>
    <row r="4843" spans="1:2" x14ac:dyDescent="0.3">
      <c r="A4843" t="s">
        <v>23089</v>
      </c>
      <c r="B4843">
        <v>3.2</v>
      </c>
    </row>
    <row r="4844" spans="1:2" x14ac:dyDescent="0.3">
      <c r="A4844" t="s">
        <v>5882</v>
      </c>
      <c r="B4844">
        <v>7.4</v>
      </c>
    </row>
    <row r="4845" spans="1:2" x14ac:dyDescent="0.3">
      <c r="A4845" t="s">
        <v>23096</v>
      </c>
      <c r="B4845">
        <v>6.6</v>
      </c>
    </row>
    <row r="4846" spans="1:2" x14ac:dyDescent="0.3">
      <c r="A4846" t="s">
        <v>23102</v>
      </c>
      <c r="B4846">
        <v>6.2</v>
      </c>
    </row>
    <row r="4847" spans="1:2" x14ac:dyDescent="0.3">
      <c r="A4847" t="s">
        <v>23107</v>
      </c>
      <c r="B4847">
        <v>4.8</v>
      </c>
    </row>
    <row r="4848" spans="1:2" x14ac:dyDescent="0.3">
      <c r="A4848" t="s">
        <v>23111</v>
      </c>
      <c r="B4848">
        <v>4.5</v>
      </c>
    </row>
    <row r="4849" spans="1:2" x14ac:dyDescent="0.3">
      <c r="A4849" t="s">
        <v>23118</v>
      </c>
      <c r="B4849">
        <v>7.2</v>
      </c>
    </row>
    <row r="4850" spans="1:2" x14ac:dyDescent="0.3">
      <c r="A4850" t="s">
        <v>23124</v>
      </c>
      <c r="B4850">
        <v>4.3</v>
      </c>
    </row>
    <row r="4851" spans="1:2" x14ac:dyDescent="0.3">
      <c r="A4851" t="s">
        <v>23131</v>
      </c>
      <c r="B4851">
        <v>4.5</v>
      </c>
    </row>
    <row r="4852" spans="1:2" x14ac:dyDescent="0.3">
      <c r="A4852" t="s">
        <v>23136</v>
      </c>
      <c r="B4852">
        <v>6.4</v>
      </c>
    </row>
    <row r="4853" spans="1:2" x14ac:dyDescent="0.3">
      <c r="A4853" t="s">
        <v>23141</v>
      </c>
      <c r="B4853">
        <v>6.4</v>
      </c>
    </row>
    <row r="4854" spans="1:2" x14ac:dyDescent="0.3">
      <c r="A4854" t="s">
        <v>7134</v>
      </c>
      <c r="B4854">
        <v>7.3</v>
      </c>
    </row>
    <row r="4855" spans="1:2" x14ac:dyDescent="0.3">
      <c r="A4855" t="s">
        <v>16101</v>
      </c>
      <c r="B4855">
        <v>6.9</v>
      </c>
    </row>
    <row r="4856" spans="1:2" x14ac:dyDescent="0.3">
      <c r="A4856" t="s">
        <v>23153</v>
      </c>
      <c r="B4856">
        <v>4.3</v>
      </c>
    </row>
    <row r="4857" spans="1:2" x14ac:dyDescent="0.3">
      <c r="A4857" t="s">
        <v>408</v>
      </c>
      <c r="B4857">
        <v>7.2</v>
      </c>
    </row>
    <row r="4858" spans="1:2" x14ac:dyDescent="0.3">
      <c r="A4858" t="s">
        <v>23166</v>
      </c>
      <c r="B4858">
        <v>6.5</v>
      </c>
    </row>
    <row r="4859" spans="1:2" x14ac:dyDescent="0.3">
      <c r="A4859" t="s">
        <v>8950</v>
      </c>
      <c r="B4859">
        <v>6.6</v>
      </c>
    </row>
    <row r="4860" spans="1:2" x14ac:dyDescent="0.3">
      <c r="A4860" t="s">
        <v>23174</v>
      </c>
      <c r="B4860">
        <v>6.7</v>
      </c>
    </row>
    <row r="4861" spans="1:2" x14ac:dyDescent="0.3">
      <c r="A4861" t="s">
        <v>23181</v>
      </c>
      <c r="B4861">
        <v>4.3</v>
      </c>
    </row>
    <row r="4862" spans="1:2" x14ac:dyDescent="0.3">
      <c r="A4862" t="s">
        <v>8553</v>
      </c>
      <c r="B4862">
        <v>7.3</v>
      </c>
    </row>
    <row r="4863" spans="1:2" x14ac:dyDescent="0.3">
      <c r="A4863" t="s">
        <v>23190</v>
      </c>
      <c r="B4863">
        <v>6.4</v>
      </c>
    </row>
    <row r="4864" spans="1:2" x14ac:dyDescent="0.3">
      <c r="A4864" t="s">
        <v>23195</v>
      </c>
      <c r="B4864">
        <v>7</v>
      </c>
    </row>
    <row r="4865" spans="1:2" x14ac:dyDescent="0.3">
      <c r="A4865" t="s">
        <v>22563</v>
      </c>
      <c r="B4865">
        <v>5.5</v>
      </c>
    </row>
    <row r="4866" spans="1:2" x14ac:dyDescent="0.3">
      <c r="A4866" t="s">
        <v>23207</v>
      </c>
      <c r="B4866">
        <v>6.7</v>
      </c>
    </row>
    <row r="4867" spans="1:2" x14ac:dyDescent="0.3">
      <c r="A4867" t="s">
        <v>23213</v>
      </c>
      <c r="B4867">
        <v>4.3</v>
      </c>
    </row>
    <row r="4868" spans="1:2" x14ac:dyDescent="0.3">
      <c r="A4868" t="s">
        <v>18565</v>
      </c>
      <c r="B4868">
        <v>6.1</v>
      </c>
    </row>
    <row r="4869" spans="1:2" x14ac:dyDescent="0.3">
      <c r="A4869" t="s">
        <v>23222</v>
      </c>
      <c r="B4869">
        <v>6.8</v>
      </c>
    </row>
    <row r="4870" spans="1:2" x14ac:dyDescent="0.3">
      <c r="A4870" t="s">
        <v>13940</v>
      </c>
      <c r="B4870">
        <v>3.9</v>
      </c>
    </row>
    <row r="4871" spans="1:2" x14ac:dyDescent="0.3">
      <c r="B4871">
        <v>8.5</v>
      </c>
    </row>
    <row r="4872" spans="1:2" x14ac:dyDescent="0.3">
      <c r="A4872" t="s">
        <v>23238</v>
      </c>
      <c r="B4872">
        <v>6.9</v>
      </c>
    </row>
    <row r="4873" spans="1:2" x14ac:dyDescent="0.3">
      <c r="A4873" t="s">
        <v>11999</v>
      </c>
      <c r="B4873">
        <v>7.3</v>
      </c>
    </row>
    <row r="4874" spans="1:2" x14ac:dyDescent="0.3">
      <c r="A4874" t="s">
        <v>23250</v>
      </c>
      <c r="B4874">
        <v>6.9</v>
      </c>
    </row>
    <row r="4875" spans="1:2" x14ac:dyDescent="0.3">
      <c r="A4875" t="s">
        <v>23255</v>
      </c>
      <c r="B4875">
        <v>6.3</v>
      </c>
    </row>
    <row r="4876" spans="1:2" x14ac:dyDescent="0.3">
      <c r="A4876" t="s">
        <v>23261</v>
      </c>
      <c r="B4876">
        <v>2.5</v>
      </c>
    </row>
    <row r="4877" spans="1:2" x14ac:dyDescent="0.3">
      <c r="A4877" t="s">
        <v>13153</v>
      </c>
      <c r="B4877">
        <v>5.7</v>
      </c>
    </row>
    <row r="4878" spans="1:2" x14ac:dyDescent="0.3">
      <c r="A4878" t="s">
        <v>23271</v>
      </c>
      <c r="B4878">
        <v>7</v>
      </c>
    </row>
    <row r="4879" spans="1:2" x14ac:dyDescent="0.3">
      <c r="A4879" t="s">
        <v>23279</v>
      </c>
      <c r="B4879">
        <v>6.2</v>
      </c>
    </row>
    <row r="4880" spans="1:2" x14ac:dyDescent="0.3">
      <c r="A4880" t="s">
        <v>23286</v>
      </c>
      <c r="B4880">
        <v>6.9</v>
      </c>
    </row>
    <row r="4881" spans="1:2" x14ac:dyDescent="0.3">
      <c r="A4881" t="s">
        <v>23294</v>
      </c>
      <c r="B4881">
        <v>4.5</v>
      </c>
    </row>
    <row r="4882" spans="1:2" x14ac:dyDescent="0.3">
      <c r="A4882" t="s">
        <v>23299</v>
      </c>
      <c r="B4882">
        <v>7.8</v>
      </c>
    </row>
    <row r="4883" spans="1:2" x14ac:dyDescent="0.3">
      <c r="A4883" t="s">
        <v>23305</v>
      </c>
      <c r="B4883">
        <v>4.4000000000000004</v>
      </c>
    </row>
    <row r="4884" spans="1:2" x14ac:dyDescent="0.3">
      <c r="A4884" t="s">
        <v>13104</v>
      </c>
      <c r="B4884">
        <v>7.4</v>
      </c>
    </row>
    <row r="4885" spans="1:2" x14ac:dyDescent="0.3">
      <c r="A4885" t="s">
        <v>22742</v>
      </c>
      <c r="B4885">
        <v>6.6</v>
      </c>
    </row>
    <row r="4886" spans="1:2" x14ac:dyDescent="0.3">
      <c r="A4886" t="s">
        <v>23315</v>
      </c>
      <c r="B4886">
        <v>8</v>
      </c>
    </row>
    <row r="4887" spans="1:2" x14ac:dyDescent="0.3">
      <c r="A4887" t="s">
        <v>17041</v>
      </c>
      <c r="B4887">
        <v>8.3000000000000007</v>
      </c>
    </row>
    <row r="4888" spans="1:2" x14ac:dyDescent="0.3">
      <c r="A4888" t="s">
        <v>23325</v>
      </c>
      <c r="B4888">
        <v>6.5</v>
      </c>
    </row>
    <row r="4889" spans="1:2" x14ac:dyDescent="0.3">
      <c r="A4889" t="s">
        <v>23331</v>
      </c>
      <c r="B4889">
        <v>7.1</v>
      </c>
    </row>
    <row r="4890" spans="1:2" x14ac:dyDescent="0.3">
      <c r="A4890" t="s">
        <v>12849</v>
      </c>
      <c r="B4890">
        <v>7.1</v>
      </c>
    </row>
    <row r="4891" spans="1:2" x14ac:dyDescent="0.3">
      <c r="A4891" t="s">
        <v>23342</v>
      </c>
      <c r="B4891">
        <v>4</v>
      </c>
    </row>
    <row r="4892" spans="1:2" x14ac:dyDescent="0.3">
      <c r="A4892" t="s">
        <v>23350</v>
      </c>
      <c r="B4892">
        <v>7.5</v>
      </c>
    </row>
    <row r="4893" spans="1:2" x14ac:dyDescent="0.3">
      <c r="A4893" t="s">
        <v>23357</v>
      </c>
      <c r="B4893">
        <v>7</v>
      </c>
    </row>
    <row r="4894" spans="1:2" x14ac:dyDescent="0.3">
      <c r="A4894" t="s">
        <v>23362</v>
      </c>
      <c r="B4894">
        <v>4</v>
      </c>
    </row>
    <row r="4895" spans="1:2" x14ac:dyDescent="0.3">
      <c r="A4895" t="s">
        <v>23369</v>
      </c>
      <c r="B4895">
        <v>6.7</v>
      </c>
    </row>
    <row r="4896" spans="1:2" x14ac:dyDescent="0.3">
      <c r="A4896" t="s">
        <v>9667</v>
      </c>
      <c r="B4896">
        <v>7.2</v>
      </c>
    </row>
    <row r="4897" spans="1:2" x14ac:dyDescent="0.3">
      <c r="A4897" t="s">
        <v>845</v>
      </c>
      <c r="B4897">
        <v>7</v>
      </c>
    </row>
    <row r="4898" spans="1:2" x14ac:dyDescent="0.3">
      <c r="A4898" t="s">
        <v>521</v>
      </c>
      <c r="B4898">
        <v>7.4</v>
      </c>
    </row>
    <row r="4899" spans="1:2" x14ac:dyDescent="0.3">
      <c r="A4899" t="s">
        <v>8662</v>
      </c>
      <c r="B4899">
        <v>8</v>
      </c>
    </row>
    <row r="4900" spans="1:2" x14ac:dyDescent="0.3">
      <c r="A4900" t="s">
        <v>23392</v>
      </c>
      <c r="B4900">
        <v>6.5</v>
      </c>
    </row>
    <row r="4901" spans="1:2" x14ac:dyDescent="0.3">
      <c r="A4901" t="s">
        <v>23400</v>
      </c>
      <c r="B4901">
        <v>7.2</v>
      </c>
    </row>
    <row r="4902" spans="1:2" x14ac:dyDescent="0.3">
      <c r="A4902" t="s">
        <v>23406</v>
      </c>
      <c r="B4902">
        <v>6.4</v>
      </c>
    </row>
    <row r="4903" spans="1:2" x14ac:dyDescent="0.3">
      <c r="A4903" t="s">
        <v>10764</v>
      </c>
      <c r="B4903">
        <v>6.5</v>
      </c>
    </row>
    <row r="4904" spans="1:2" x14ac:dyDescent="0.3">
      <c r="A4904" t="s">
        <v>1847</v>
      </c>
      <c r="B4904">
        <v>6.8</v>
      </c>
    </row>
    <row r="4905" spans="1:2" x14ac:dyDescent="0.3">
      <c r="A4905" t="s">
        <v>23422</v>
      </c>
      <c r="B4905">
        <v>6.9</v>
      </c>
    </row>
    <row r="4906" spans="1:2" x14ac:dyDescent="0.3">
      <c r="A4906" t="s">
        <v>23429</v>
      </c>
      <c r="B4906">
        <v>7.5</v>
      </c>
    </row>
    <row r="4907" spans="1:2" x14ac:dyDescent="0.3">
      <c r="A4907" t="s">
        <v>1526</v>
      </c>
      <c r="B4907">
        <v>7.1</v>
      </c>
    </row>
    <row r="4908" spans="1:2" x14ac:dyDescent="0.3">
      <c r="A4908" t="s">
        <v>23436</v>
      </c>
      <c r="B4908">
        <v>5.0999999999999996</v>
      </c>
    </row>
    <row r="4909" spans="1:2" x14ac:dyDescent="0.3">
      <c r="A4909" t="s">
        <v>12537</v>
      </c>
      <c r="B4909">
        <v>6.2</v>
      </c>
    </row>
    <row r="4910" spans="1:2" x14ac:dyDescent="0.3">
      <c r="A4910" t="s">
        <v>10931</v>
      </c>
      <c r="B4910">
        <v>3.9</v>
      </c>
    </row>
    <row r="4911" spans="1:2" x14ac:dyDescent="0.3">
      <c r="A4911" t="s">
        <v>15176</v>
      </c>
      <c r="B4911">
        <v>6</v>
      </c>
    </row>
    <row r="4912" spans="1:2" x14ac:dyDescent="0.3">
      <c r="A4912" t="s">
        <v>23456</v>
      </c>
      <c r="B4912">
        <v>6.8</v>
      </c>
    </row>
    <row r="4913" spans="1:2" x14ac:dyDescent="0.3">
      <c r="A4913" t="s">
        <v>23463</v>
      </c>
      <c r="B4913">
        <v>7.4</v>
      </c>
    </row>
    <row r="4914" spans="1:2" x14ac:dyDescent="0.3">
      <c r="A4914" t="s">
        <v>23469</v>
      </c>
      <c r="B4914">
        <v>8.1</v>
      </c>
    </row>
    <row r="4915" spans="1:2" x14ac:dyDescent="0.3">
      <c r="A4915" t="s">
        <v>23476</v>
      </c>
      <c r="B4915">
        <v>6.5</v>
      </c>
    </row>
    <row r="4916" spans="1:2" x14ac:dyDescent="0.3">
      <c r="A4916" t="s">
        <v>22030</v>
      </c>
      <c r="B4916">
        <v>8</v>
      </c>
    </row>
    <row r="4917" spans="1:2" x14ac:dyDescent="0.3">
      <c r="A4917" t="s">
        <v>23484</v>
      </c>
      <c r="B4917">
        <v>7.7</v>
      </c>
    </row>
    <row r="4918" spans="1:2" x14ac:dyDescent="0.3">
      <c r="A4918" t="s">
        <v>23491</v>
      </c>
      <c r="B4918">
        <v>7.2</v>
      </c>
    </row>
    <row r="4919" spans="1:2" x14ac:dyDescent="0.3">
      <c r="A4919" t="s">
        <v>23497</v>
      </c>
      <c r="B4919">
        <v>5.4</v>
      </c>
    </row>
    <row r="4920" spans="1:2" x14ac:dyDescent="0.3">
      <c r="A4920" t="s">
        <v>23505</v>
      </c>
      <c r="B4920">
        <v>6.7</v>
      </c>
    </row>
    <row r="4921" spans="1:2" x14ac:dyDescent="0.3">
      <c r="A4921" t="s">
        <v>23511</v>
      </c>
      <c r="B4921">
        <v>6.3</v>
      </c>
    </row>
    <row r="4922" spans="1:2" x14ac:dyDescent="0.3">
      <c r="A4922" t="s">
        <v>23516</v>
      </c>
      <c r="B4922">
        <v>8.1</v>
      </c>
    </row>
    <row r="4923" spans="1:2" x14ac:dyDescent="0.3">
      <c r="A4923" t="s">
        <v>23520</v>
      </c>
      <c r="B4923">
        <v>8.5</v>
      </c>
    </row>
    <row r="4924" spans="1:2" x14ac:dyDescent="0.3">
      <c r="A4924" t="s">
        <v>23527</v>
      </c>
      <c r="B4924">
        <v>7.7</v>
      </c>
    </row>
    <row r="4925" spans="1:2" x14ac:dyDescent="0.3">
      <c r="A4925" t="s">
        <v>5076</v>
      </c>
      <c r="B4925">
        <v>6.5</v>
      </c>
    </row>
    <row r="4926" spans="1:2" x14ac:dyDescent="0.3">
      <c r="A4926" t="s">
        <v>23538</v>
      </c>
      <c r="B4926">
        <v>8.6999999999999993</v>
      </c>
    </row>
    <row r="4927" spans="1:2" x14ac:dyDescent="0.3">
      <c r="A4927" t="s">
        <v>23544</v>
      </c>
      <c r="B4927">
        <v>6.5</v>
      </c>
    </row>
    <row r="4928" spans="1:2" x14ac:dyDescent="0.3">
      <c r="A4928" t="s">
        <v>21743</v>
      </c>
      <c r="B4928">
        <v>7</v>
      </c>
    </row>
    <row r="4929" spans="1:2" x14ac:dyDescent="0.3">
      <c r="A4929" t="s">
        <v>19995</v>
      </c>
      <c r="B4929">
        <v>5.8</v>
      </c>
    </row>
    <row r="4930" spans="1:2" x14ac:dyDescent="0.3">
      <c r="A4930" t="s">
        <v>23555</v>
      </c>
      <c r="B4930">
        <v>5.5</v>
      </c>
    </row>
    <row r="4931" spans="1:2" x14ac:dyDescent="0.3">
      <c r="A4931" t="s">
        <v>23559</v>
      </c>
      <c r="B4931">
        <v>7</v>
      </c>
    </row>
    <row r="4932" spans="1:2" x14ac:dyDescent="0.3">
      <c r="A4932" t="s">
        <v>2561</v>
      </c>
      <c r="B4932">
        <v>6.3</v>
      </c>
    </row>
    <row r="4933" spans="1:2" x14ac:dyDescent="0.3">
      <c r="A4933" t="s">
        <v>16192</v>
      </c>
      <c r="B4933">
        <v>7.9</v>
      </c>
    </row>
    <row r="4934" spans="1:2" x14ac:dyDescent="0.3">
      <c r="A4934" t="s">
        <v>23575</v>
      </c>
      <c r="B4934">
        <v>7.3</v>
      </c>
    </row>
    <row r="4935" spans="1:2" x14ac:dyDescent="0.3">
      <c r="A4935" t="s">
        <v>23582</v>
      </c>
      <c r="B4935">
        <v>7.4</v>
      </c>
    </row>
    <row r="4936" spans="1:2" x14ac:dyDescent="0.3">
      <c r="A4936" t="s">
        <v>23589</v>
      </c>
      <c r="B4936">
        <v>5.4</v>
      </c>
    </row>
    <row r="4937" spans="1:2" x14ac:dyDescent="0.3">
      <c r="A4937" t="s">
        <v>23596</v>
      </c>
      <c r="B4937">
        <v>7.1</v>
      </c>
    </row>
    <row r="4938" spans="1:2" x14ac:dyDescent="0.3">
      <c r="A4938" t="s">
        <v>7404</v>
      </c>
      <c r="B4938">
        <v>7.5</v>
      </c>
    </row>
    <row r="4939" spans="1:2" x14ac:dyDescent="0.3">
      <c r="A4939" t="s">
        <v>1919</v>
      </c>
      <c r="B4939">
        <v>8.4</v>
      </c>
    </row>
    <row r="4940" spans="1:2" x14ac:dyDescent="0.3">
      <c r="A4940" t="s">
        <v>23608</v>
      </c>
      <c r="B4940">
        <v>7</v>
      </c>
    </row>
    <row r="4941" spans="1:2" x14ac:dyDescent="0.3">
      <c r="A4941" t="s">
        <v>23615</v>
      </c>
      <c r="B4941">
        <v>5.3</v>
      </c>
    </row>
    <row r="4942" spans="1:2" x14ac:dyDescent="0.3">
      <c r="A4942" t="s">
        <v>23622</v>
      </c>
      <c r="B4942">
        <v>7.1</v>
      </c>
    </row>
    <row r="4943" spans="1:2" x14ac:dyDescent="0.3">
      <c r="A4943" t="s">
        <v>3806</v>
      </c>
      <c r="B4943">
        <v>7.5</v>
      </c>
    </row>
    <row r="4944" spans="1:2" x14ac:dyDescent="0.3">
      <c r="A4944" t="s">
        <v>13940</v>
      </c>
      <c r="B4944">
        <v>6.1</v>
      </c>
    </row>
    <row r="4945" spans="1:2" x14ac:dyDescent="0.3">
      <c r="A4945" t="s">
        <v>23633</v>
      </c>
      <c r="B4945">
        <v>7.2</v>
      </c>
    </row>
    <row r="4946" spans="1:2" x14ac:dyDescent="0.3">
      <c r="A4946" t="s">
        <v>16917</v>
      </c>
      <c r="B4946">
        <v>6.7</v>
      </c>
    </row>
    <row r="4947" spans="1:2" x14ac:dyDescent="0.3">
      <c r="A4947" t="s">
        <v>23644</v>
      </c>
      <c r="B4947">
        <v>8.1999999999999993</v>
      </c>
    </row>
    <row r="4948" spans="1:2" x14ac:dyDescent="0.3">
      <c r="A4948" t="s">
        <v>23650</v>
      </c>
      <c r="B4948">
        <v>6.6</v>
      </c>
    </row>
    <row r="4949" spans="1:2" x14ac:dyDescent="0.3">
      <c r="A4949" t="s">
        <v>23654</v>
      </c>
      <c r="B4949">
        <v>6.7</v>
      </c>
    </row>
    <row r="4950" spans="1:2" x14ac:dyDescent="0.3">
      <c r="A4950" t="s">
        <v>23660</v>
      </c>
      <c r="B4950">
        <v>5.0999999999999996</v>
      </c>
    </row>
    <row r="4951" spans="1:2" x14ac:dyDescent="0.3">
      <c r="A4951" t="s">
        <v>8554</v>
      </c>
      <c r="B4951">
        <v>7</v>
      </c>
    </row>
    <row r="4952" spans="1:2" x14ac:dyDescent="0.3">
      <c r="A4952" t="s">
        <v>8554</v>
      </c>
      <c r="B4952">
        <v>7</v>
      </c>
    </row>
    <row r="4953" spans="1:2" x14ac:dyDescent="0.3">
      <c r="A4953" t="s">
        <v>2495</v>
      </c>
      <c r="B4953">
        <v>8</v>
      </c>
    </row>
    <row r="4954" spans="1:2" x14ac:dyDescent="0.3">
      <c r="A4954" t="s">
        <v>23059</v>
      </c>
      <c r="B4954">
        <v>7.4</v>
      </c>
    </row>
    <row r="4955" spans="1:2" x14ac:dyDescent="0.3">
      <c r="A4955" t="s">
        <v>4504</v>
      </c>
      <c r="B4955">
        <v>5.4</v>
      </c>
    </row>
    <row r="4956" spans="1:2" x14ac:dyDescent="0.3">
      <c r="A4956" t="s">
        <v>23676</v>
      </c>
      <c r="B4956">
        <v>5.7</v>
      </c>
    </row>
    <row r="4957" spans="1:2" x14ac:dyDescent="0.3">
      <c r="A4957" t="s">
        <v>18269</v>
      </c>
      <c r="B4957">
        <v>6.7</v>
      </c>
    </row>
    <row r="4958" spans="1:2" x14ac:dyDescent="0.3">
      <c r="A4958" t="s">
        <v>23686</v>
      </c>
      <c r="B4958">
        <v>4.2</v>
      </c>
    </row>
    <row r="4959" spans="1:2" x14ac:dyDescent="0.3">
      <c r="A4959" t="s">
        <v>5877</v>
      </c>
      <c r="B4959">
        <v>7.4</v>
      </c>
    </row>
    <row r="4960" spans="1:2" x14ac:dyDescent="0.3">
      <c r="A4960" t="s">
        <v>23698</v>
      </c>
      <c r="B4960">
        <v>4.8</v>
      </c>
    </row>
    <row r="4961" spans="1:2" x14ac:dyDescent="0.3">
      <c r="A4961" t="s">
        <v>19004</v>
      </c>
      <c r="B4961">
        <v>7</v>
      </c>
    </row>
    <row r="4962" spans="1:2" x14ac:dyDescent="0.3">
      <c r="A4962" t="s">
        <v>1679</v>
      </c>
      <c r="B4962">
        <v>7.3</v>
      </c>
    </row>
    <row r="4963" spans="1:2" x14ac:dyDescent="0.3">
      <c r="A4963" t="s">
        <v>23711</v>
      </c>
      <c r="B4963">
        <v>5.8</v>
      </c>
    </row>
    <row r="4964" spans="1:2" x14ac:dyDescent="0.3">
      <c r="A4964" t="s">
        <v>23718</v>
      </c>
      <c r="B4964">
        <v>7</v>
      </c>
    </row>
    <row r="4965" spans="1:2" x14ac:dyDescent="0.3">
      <c r="A4965" t="s">
        <v>23724</v>
      </c>
      <c r="B4965">
        <v>3.2</v>
      </c>
    </row>
    <row r="4966" spans="1:2" x14ac:dyDescent="0.3">
      <c r="A4966" t="s">
        <v>23730</v>
      </c>
      <c r="B4966">
        <v>6.8</v>
      </c>
    </row>
    <row r="4967" spans="1:2" x14ac:dyDescent="0.3">
      <c r="A4967" t="s">
        <v>23736</v>
      </c>
      <c r="B4967">
        <v>7.7</v>
      </c>
    </row>
    <row r="4968" spans="1:2" x14ac:dyDescent="0.3">
      <c r="A4968" t="s">
        <v>23743</v>
      </c>
      <c r="B4968">
        <v>5.6</v>
      </c>
    </row>
    <row r="4969" spans="1:2" x14ac:dyDescent="0.3">
      <c r="A4969" t="s">
        <v>23748</v>
      </c>
      <c r="B4969">
        <v>7.1</v>
      </c>
    </row>
    <row r="4970" spans="1:2" x14ac:dyDescent="0.3">
      <c r="A4970" t="s">
        <v>23754</v>
      </c>
      <c r="B4970">
        <v>3.6</v>
      </c>
    </row>
    <row r="4971" spans="1:2" x14ac:dyDescent="0.3">
      <c r="A4971" t="s">
        <v>23761</v>
      </c>
      <c r="B4971">
        <v>6.8</v>
      </c>
    </row>
    <row r="4972" spans="1:2" x14ac:dyDescent="0.3">
      <c r="A4972" t="s">
        <v>23767</v>
      </c>
      <c r="B4972">
        <v>7.6</v>
      </c>
    </row>
    <row r="4973" spans="1:2" x14ac:dyDescent="0.3">
      <c r="A4973" t="s">
        <v>12829</v>
      </c>
      <c r="B4973">
        <v>6.6</v>
      </c>
    </row>
    <row r="4974" spans="1:2" x14ac:dyDescent="0.3">
      <c r="A4974" t="s">
        <v>23774</v>
      </c>
      <c r="B4974">
        <v>8.3000000000000007</v>
      </c>
    </row>
    <row r="4975" spans="1:2" x14ac:dyDescent="0.3">
      <c r="A4975" t="s">
        <v>1204</v>
      </c>
      <c r="B4975">
        <v>7.5</v>
      </c>
    </row>
    <row r="4976" spans="1:2" x14ac:dyDescent="0.3">
      <c r="A4976" t="s">
        <v>23785</v>
      </c>
      <c r="B4976">
        <v>5.4</v>
      </c>
    </row>
    <row r="4977" spans="1:2" x14ac:dyDescent="0.3">
      <c r="A4977" t="s">
        <v>23791</v>
      </c>
      <c r="B4977">
        <v>5.3</v>
      </c>
    </row>
    <row r="4978" spans="1:2" x14ac:dyDescent="0.3">
      <c r="A4978" t="s">
        <v>23797</v>
      </c>
      <c r="B4978">
        <v>4.5</v>
      </c>
    </row>
    <row r="4979" spans="1:2" x14ac:dyDescent="0.3">
      <c r="A4979" t="s">
        <v>15027</v>
      </c>
      <c r="B4979">
        <v>7.3</v>
      </c>
    </row>
    <row r="4980" spans="1:2" x14ac:dyDescent="0.3">
      <c r="A4980" t="s">
        <v>23810</v>
      </c>
      <c r="B4980">
        <v>5.6</v>
      </c>
    </row>
    <row r="4981" spans="1:2" x14ac:dyDescent="0.3">
      <c r="A4981" t="s">
        <v>22596</v>
      </c>
      <c r="B4981">
        <v>5.6</v>
      </c>
    </row>
    <row r="4982" spans="1:2" x14ac:dyDescent="0.3">
      <c r="A4982" t="s">
        <v>23819</v>
      </c>
      <c r="B4982">
        <v>4.0999999999999996</v>
      </c>
    </row>
    <row r="4983" spans="1:2" x14ac:dyDescent="0.3">
      <c r="A4983" t="s">
        <v>23826</v>
      </c>
      <c r="B4983">
        <v>6.8</v>
      </c>
    </row>
    <row r="4984" spans="1:2" x14ac:dyDescent="0.3">
      <c r="A4984" t="s">
        <v>23833</v>
      </c>
      <c r="B4984">
        <v>6.3</v>
      </c>
    </row>
    <row r="4985" spans="1:2" x14ac:dyDescent="0.3">
      <c r="A4985" t="s">
        <v>17613</v>
      </c>
      <c r="B4985">
        <v>5.8</v>
      </c>
    </row>
    <row r="4986" spans="1:2" x14ac:dyDescent="0.3">
      <c r="A4986" t="s">
        <v>18750</v>
      </c>
      <c r="B4986">
        <v>6.6</v>
      </c>
    </row>
    <row r="4987" spans="1:2" x14ac:dyDescent="0.3">
      <c r="A4987" t="s">
        <v>23848</v>
      </c>
      <c r="B4987">
        <v>6.7</v>
      </c>
    </row>
    <row r="4988" spans="1:2" x14ac:dyDescent="0.3">
      <c r="A4988" t="s">
        <v>23854</v>
      </c>
      <c r="B4988">
        <v>6.4</v>
      </c>
    </row>
    <row r="4989" spans="1:2" x14ac:dyDescent="0.3">
      <c r="A4989" t="s">
        <v>21809</v>
      </c>
      <c r="B4989">
        <v>6.3</v>
      </c>
    </row>
    <row r="4990" spans="1:2" x14ac:dyDescent="0.3">
      <c r="A4990" t="s">
        <v>23864</v>
      </c>
      <c r="B4990">
        <v>3.4</v>
      </c>
    </row>
    <row r="4991" spans="1:2" x14ac:dyDescent="0.3">
      <c r="A4991" t="s">
        <v>23870</v>
      </c>
      <c r="B4991">
        <v>4.7</v>
      </c>
    </row>
    <row r="4992" spans="1:2" x14ac:dyDescent="0.3">
      <c r="A4992" t="s">
        <v>23876</v>
      </c>
      <c r="B4992">
        <v>6</v>
      </c>
    </row>
    <row r="4993" spans="1:2" x14ac:dyDescent="0.3">
      <c r="A4993" t="s">
        <v>23880</v>
      </c>
      <c r="B4993">
        <v>7.3</v>
      </c>
    </row>
    <row r="4994" spans="1:2" x14ac:dyDescent="0.3">
      <c r="A4994" t="s">
        <v>23887</v>
      </c>
      <c r="B4994">
        <v>7.9</v>
      </c>
    </row>
    <row r="4995" spans="1:2" x14ac:dyDescent="0.3">
      <c r="A4995" t="s">
        <v>23891</v>
      </c>
      <c r="B4995">
        <v>6.1</v>
      </c>
    </row>
    <row r="4996" spans="1:2" x14ac:dyDescent="0.3">
      <c r="A4996" t="s">
        <v>23897</v>
      </c>
      <c r="B4996">
        <v>7.4</v>
      </c>
    </row>
    <row r="4997" spans="1:2" x14ac:dyDescent="0.3">
      <c r="A4997" t="s">
        <v>23904</v>
      </c>
      <c r="B4997">
        <v>6.6</v>
      </c>
    </row>
    <row r="4998" spans="1:2" x14ac:dyDescent="0.3">
      <c r="A4998" t="s">
        <v>4478</v>
      </c>
      <c r="B4998">
        <v>5.5</v>
      </c>
    </row>
    <row r="4999" spans="1:2" x14ac:dyDescent="0.3">
      <c r="A4999" t="s">
        <v>5418</v>
      </c>
      <c r="B4999">
        <v>7.5</v>
      </c>
    </row>
    <row r="5000" spans="1:2" x14ac:dyDescent="0.3">
      <c r="A5000" t="s">
        <v>23919</v>
      </c>
      <c r="B5000">
        <v>7.6</v>
      </c>
    </row>
    <row r="5001" spans="1:2" x14ac:dyDescent="0.3">
      <c r="A5001" t="s">
        <v>23925</v>
      </c>
      <c r="B5001">
        <v>5</v>
      </c>
    </row>
    <row r="5002" spans="1:2" x14ac:dyDescent="0.3">
      <c r="A5002" t="s">
        <v>23930</v>
      </c>
      <c r="B5002">
        <v>3.2</v>
      </c>
    </row>
    <row r="5003" spans="1:2" x14ac:dyDescent="0.3">
      <c r="A5003" t="s">
        <v>487</v>
      </c>
      <c r="B5003">
        <v>8.1999999999999993</v>
      </c>
    </row>
    <row r="5004" spans="1:2" x14ac:dyDescent="0.3">
      <c r="A5004" t="s">
        <v>23939</v>
      </c>
      <c r="B5004">
        <v>3.7</v>
      </c>
    </row>
    <row r="5005" spans="1:2" x14ac:dyDescent="0.3">
      <c r="A5005" t="s">
        <v>23945</v>
      </c>
      <c r="B5005">
        <v>6.3</v>
      </c>
    </row>
    <row r="5006" spans="1:2" x14ac:dyDescent="0.3">
      <c r="A5006" t="s">
        <v>23950</v>
      </c>
      <c r="B5006">
        <v>4.0999999999999996</v>
      </c>
    </row>
    <row r="5007" spans="1:2" x14ac:dyDescent="0.3">
      <c r="A5007" t="s">
        <v>23956</v>
      </c>
      <c r="B5007">
        <v>6.9</v>
      </c>
    </row>
    <row r="5008" spans="1:2" x14ac:dyDescent="0.3">
      <c r="A5008" t="s">
        <v>23962</v>
      </c>
      <c r="B5008">
        <v>5.4</v>
      </c>
    </row>
    <row r="5009" spans="1:2" x14ac:dyDescent="0.3">
      <c r="A5009" t="s">
        <v>22252</v>
      </c>
      <c r="B5009">
        <v>6.5</v>
      </c>
    </row>
    <row r="5010" spans="1:2" x14ac:dyDescent="0.3">
      <c r="A5010" t="s">
        <v>7134</v>
      </c>
      <c r="B5010">
        <v>7.8</v>
      </c>
    </row>
    <row r="5011" spans="1:2" x14ac:dyDescent="0.3">
      <c r="A5011" t="s">
        <v>23977</v>
      </c>
      <c r="B5011">
        <v>6.7</v>
      </c>
    </row>
    <row r="5012" spans="1:2" x14ac:dyDescent="0.3">
      <c r="A5012" t="s">
        <v>23956</v>
      </c>
      <c r="B5012">
        <v>6.4</v>
      </c>
    </row>
    <row r="5013" spans="1:2" x14ac:dyDescent="0.3">
      <c r="A5013" t="s">
        <v>10122</v>
      </c>
      <c r="B5013">
        <v>7.3</v>
      </c>
    </row>
    <row r="5014" spans="1:2" x14ac:dyDescent="0.3">
      <c r="A5014" t="s">
        <v>507</v>
      </c>
      <c r="B5014">
        <v>5.7</v>
      </c>
    </row>
    <row r="5015" spans="1:2" x14ac:dyDescent="0.3">
      <c r="A5015" t="s">
        <v>23991</v>
      </c>
      <c r="B5015">
        <v>7</v>
      </c>
    </row>
    <row r="5016" spans="1:2" x14ac:dyDescent="0.3">
      <c r="A5016" t="s">
        <v>4408</v>
      </c>
      <c r="B5016">
        <v>6.3</v>
      </c>
    </row>
    <row r="5017" spans="1:2" x14ac:dyDescent="0.3">
      <c r="A5017" t="s">
        <v>9162</v>
      </c>
      <c r="B5017">
        <v>7.1</v>
      </c>
    </row>
    <row r="5018" spans="1:2" x14ac:dyDescent="0.3">
      <c r="A5018" t="s">
        <v>24005</v>
      </c>
      <c r="B5018">
        <v>4.8</v>
      </c>
    </row>
    <row r="5019" spans="1:2" x14ac:dyDescent="0.3">
      <c r="A5019" t="s">
        <v>23930</v>
      </c>
      <c r="B5019">
        <v>3.3</v>
      </c>
    </row>
    <row r="5020" spans="1:2" x14ac:dyDescent="0.3">
      <c r="A5020" t="s">
        <v>18269</v>
      </c>
      <c r="B5020">
        <v>6.9</v>
      </c>
    </row>
    <row r="5021" spans="1:2" x14ac:dyDescent="0.3">
      <c r="A5021" t="s">
        <v>24021</v>
      </c>
      <c r="B5021">
        <v>4.5999999999999996</v>
      </c>
    </row>
    <row r="5022" spans="1:2" x14ac:dyDescent="0.3">
      <c r="A5022" t="s">
        <v>24027</v>
      </c>
      <c r="B5022">
        <v>3</v>
      </c>
    </row>
    <row r="5023" spans="1:2" x14ac:dyDescent="0.3">
      <c r="A5023" t="s">
        <v>15176</v>
      </c>
      <c r="B5023">
        <v>6.6</v>
      </c>
    </row>
    <row r="5024" spans="1:2" x14ac:dyDescent="0.3">
      <c r="A5024" t="s">
        <v>24037</v>
      </c>
      <c r="B5024">
        <v>7.4</v>
      </c>
    </row>
    <row r="5025" spans="1:2" x14ac:dyDescent="0.3">
      <c r="A5025" t="s">
        <v>24045</v>
      </c>
      <c r="B5025">
        <v>6.2</v>
      </c>
    </row>
    <row r="5026" spans="1:2" x14ac:dyDescent="0.3">
      <c r="A5026" t="s">
        <v>24049</v>
      </c>
      <c r="B5026">
        <v>4</v>
      </c>
    </row>
    <row r="5027" spans="1:2" x14ac:dyDescent="0.3">
      <c r="A5027" t="s">
        <v>13792</v>
      </c>
      <c r="B5027">
        <v>6.1</v>
      </c>
    </row>
    <row r="5028" spans="1:2" x14ac:dyDescent="0.3">
      <c r="A5028" t="s">
        <v>13826</v>
      </c>
      <c r="B5028">
        <v>6.9</v>
      </c>
    </row>
    <row r="5029" spans="1:2" x14ac:dyDescent="0.3">
      <c r="A5029" t="s">
        <v>24065</v>
      </c>
      <c r="B5029">
        <v>7.5</v>
      </c>
    </row>
    <row r="5030" spans="1:2" x14ac:dyDescent="0.3">
      <c r="A5030" t="s">
        <v>24072</v>
      </c>
      <c r="B5030">
        <v>6.7</v>
      </c>
    </row>
    <row r="5031" spans="1:2" x14ac:dyDescent="0.3">
      <c r="A5031" t="s">
        <v>24078</v>
      </c>
      <c r="B5031">
        <v>7.4</v>
      </c>
    </row>
    <row r="5032" spans="1:2" x14ac:dyDescent="0.3">
      <c r="A5032" t="s">
        <v>24085</v>
      </c>
      <c r="B5032">
        <v>6.1</v>
      </c>
    </row>
    <row r="5033" spans="1:2" x14ac:dyDescent="0.3">
      <c r="A5033" t="s">
        <v>24092</v>
      </c>
      <c r="B5033">
        <v>5.4</v>
      </c>
    </row>
    <row r="5034" spans="1:2" x14ac:dyDescent="0.3">
      <c r="A5034" t="s">
        <v>24099</v>
      </c>
      <c r="B5034">
        <v>6.4</v>
      </c>
    </row>
    <row r="5035" spans="1:2" x14ac:dyDescent="0.3">
      <c r="A5035" t="s">
        <v>24104</v>
      </c>
      <c r="B5035">
        <v>7</v>
      </c>
    </row>
    <row r="5036" spans="1:2" x14ac:dyDescent="0.3">
      <c r="A5036" t="s">
        <v>24110</v>
      </c>
      <c r="B5036">
        <v>6.3</v>
      </c>
    </row>
    <row r="5037" spans="1:2" x14ac:dyDescent="0.3">
      <c r="A5037" t="s">
        <v>4903</v>
      </c>
      <c r="B5037">
        <v>6.9</v>
      </c>
    </row>
    <row r="5038" spans="1:2" x14ac:dyDescent="0.3">
      <c r="A5038" t="s">
        <v>24124</v>
      </c>
      <c r="B5038">
        <v>7.8</v>
      </c>
    </row>
    <row r="5039" spans="1:2" x14ac:dyDescent="0.3">
      <c r="A5039" t="s">
        <v>18750</v>
      </c>
      <c r="B5039">
        <v>6.4</v>
      </c>
    </row>
    <row r="5040" spans="1:2" x14ac:dyDescent="0.3">
      <c r="A5040" t="s">
        <v>24137</v>
      </c>
      <c r="B5040">
        <v>7.7</v>
      </c>
    </row>
    <row r="5041" spans="1:2" x14ac:dyDescent="0.3">
      <c r="B5041">
        <v>7.5</v>
      </c>
    </row>
    <row r="5042" spans="1:2" x14ac:dyDescent="0.3">
      <c r="A5042" t="s">
        <v>24148</v>
      </c>
      <c r="B5042">
        <v>6.3</v>
      </c>
    </row>
    <row r="5043" spans="1:2" x14ac:dyDescent="0.3">
      <c r="A5043" t="s">
        <v>24154</v>
      </c>
      <c r="B5043">
        <v>6.3</v>
      </c>
    </row>
    <row r="5044" spans="1:2" x14ac:dyDescent="0.3">
      <c r="A5044" t="s">
        <v>20031</v>
      </c>
      <c r="B5044">
        <v>6.6</v>
      </c>
    </row>
  </sheetData>
  <sortState xmlns:xlrd2="http://schemas.microsoft.com/office/spreadsheetml/2017/richdata2" ref="P4:S530">
    <sortCondition ref="R5"/>
  </sortState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FE013-34A7-42CD-B4BF-ADA7003B8377}">
  <dimension ref="A1:L3892"/>
  <sheetViews>
    <sheetView tabSelected="1" workbookViewId="0">
      <selection activeCell="I18" sqref="I18"/>
    </sheetView>
  </sheetViews>
  <sheetFormatPr defaultRowHeight="14.4" x14ac:dyDescent="0.3"/>
  <cols>
    <col min="1" max="1" width="29.6640625" bestFit="1" customWidth="1"/>
    <col min="2" max="2" width="12" bestFit="1" customWidth="1"/>
    <col min="3" max="3" width="10" bestFit="1" customWidth="1"/>
    <col min="4" max="4" width="14.21875" bestFit="1" customWidth="1"/>
    <col min="9" max="9" width="10" bestFit="1" customWidth="1"/>
    <col min="12" max="12" width="15.77734375" bestFit="1" customWidth="1"/>
  </cols>
  <sheetData>
    <row r="1" spans="1:12" x14ac:dyDescent="0.3">
      <c r="A1" t="s">
        <v>1</v>
      </c>
      <c r="B1" t="s">
        <v>22</v>
      </c>
      <c r="C1" t="s">
        <v>8</v>
      </c>
      <c r="D1" t="s">
        <v>24199</v>
      </c>
    </row>
    <row r="2" spans="1:12" x14ac:dyDescent="0.3">
      <c r="A2" t="s">
        <v>29</v>
      </c>
      <c r="B2">
        <v>237000000</v>
      </c>
      <c r="C2">
        <v>760505847</v>
      </c>
      <c r="D2">
        <f>Table2[[#This Row],[gross]]-Table2[[#This Row],[budget]]</f>
        <v>523505847</v>
      </c>
    </row>
    <row r="3" spans="1:12" x14ac:dyDescent="0.3">
      <c r="A3" t="s">
        <v>40</v>
      </c>
      <c r="B3">
        <v>300000000</v>
      </c>
      <c r="C3">
        <v>309404152</v>
      </c>
      <c r="D3">
        <f>Table2[[#This Row],[gross]]-Table2[[#This Row],[budget]]</f>
        <v>9404152</v>
      </c>
    </row>
    <row r="4" spans="1:12" x14ac:dyDescent="0.3">
      <c r="A4" t="s">
        <v>48</v>
      </c>
      <c r="B4">
        <v>245000000</v>
      </c>
      <c r="C4">
        <v>200074175</v>
      </c>
      <c r="D4">
        <f>Table2[[#This Row],[gross]]-Table2[[#This Row],[budget]]</f>
        <v>-44925825</v>
      </c>
    </row>
    <row r="5" spans="1:12" x14ac:dyDescent="0.3">
      <c r="A5" t="s">
        <v>57</v>
      </c>
      <c r="B5">
        <v>250000000</v>
      </c>
      <c r="C5">
        <v>448130642</v>
      </c>
      <c r="D5">
        <f>Table2[[#This Row],[gross]]-Table2[[#This Row],[budget]]</f>
        <v>198130642</v>
      </c>
    </row>
    <row r="6" spans="1:12" ht="14.4" customHeight="1" x14ac:dyDescent="0.35">
      <c r="A6" t="s">
        <v>71</v>
      </c>
      <c r="B6">
        <v>263700000</v>
      </c>
      <c r="C6">
        <v>73058679</v>
      </c>
      <c r="D6">
        <f>Table2[[#This Row],[gross]]-Table2[[#This Row],[budget]]</f>
        <v>-190641321</v>
      </c>
      <c r="I6" s="19" t="s">
        <v>24198</v>
      </c>
      <c r="J6" s="20"/>
      <c r="K6" s="20"/>
      <c r="L6" s="21">
        <f>CORREL(Table2[budget],Table2[gross])</f>
        <v>0.10217945351303385</v>
      </c>
    </row>
    <row r="7" spans="1:12" x14ac:dyDescent="0.3">
      <c r="A7" t="s">
        <v>79</v>
      </c>
      <c r="B7">
        <v>258000000</v>
      </c>
      <c r="C7">
        <v>336530303</v>
      </c>
      <c r="D7">
        <f>Table2[[#This Row],[gross]]-Table2[[#This Row],[budget]]</f>
        <v>78530303</v>
      </c>
      <c r="I7" s="20"/>
      <c r="J7" s="20"/>
      <c r="K7" s="20"/>
      <c r="L7" s="18"/>
    </row>
    <row r="8" spans="1:12" x14ac:dyDescent="0.3">
      <c r="A8" t="s">
        <v>87</v>
      </c>
      <c r="B8">
        <v>260000000</v>
      </c>
      <c r="C8">
        <v>200807262</v>
      </c>
      <c r="D8">
        <f>Table2[[#This Row],[gross]]-Table2[[#This Row],[budget]]</f>
        <v>-59192738</v>
      </c>
      <c r="I8" s="20"/>
      <c r="J8" s="20"/>
      <c r="K8" s="20"/>
      <c r="L8" s="18"/>
    </row>
    <row r="9" spans="1:12" x14ac:dyDescent="0.3">
      <c r="A9" t="s">
        <v>96</v>
      </c>
      <c r="B9">
        <v>250000000</v>
      </c>
      <c r="C9">
        <v>458991599</v>
      </c>
      <c r="D9">
        <f>Table2[[#This Row],[gross]]-Table2[[#This Row],[budget]]</f>
        <v>208991599</v>
      </c>
    </row>
    <row r="10" spans="1:12" x14ac:dyDescent="0.3">
      <c r="A10" t="s">
        <v>103</v>
      </c>
      <c r="B10">
        <v>250000000</v>
      </c>
      <c r="C10">
        <v>301956980</v>
      </c>
      <c r="D10">
        <f>Table2[[#This Row],[gross]]-Table2[[#This Row],[budget]]</f>
        <v>51956980</v>
      </c>
    </row>
    <row r="11" spans="1:12" ht="18" x14ac:dyDescent="0.35">
      <c r="A11" t="s">
        <v>111</v>
      </c>
      <c r="B11">
        <v>250000000</v>
      </c>
      <c r="C11">
        <v>330249062</v>
      </c>
      <c r="D11">
        <f>Table2[[#This Row],[gross]]-Table2[[#This Row],[budget]]</f>
        <v>80249062</v>
      </c>
      <c r="I11" s="22" t="s">
        <v>24200</v>
      </c>
      <c r="J11" s="23"/>
      <c r="K11" s="23"/>
      <c r="L11" s="24">
        <f>MAX(Table2[profit margin])</f>
        <v>523505847</v>
      </c>
    </row>
    <row r="12" spans="1:12" x14ac:dyDescent="0.3">
      <c r="A12" t="s">
        <v>118</v>
      </c>
      <c r="B12">
        <v>209000000</v>
      </c>
      <c r="C12">
        <v>200069408</v>
      </c>
      <c r="D12">
        <f>Table2[[#This Row],[gross]]-Table2[[#This Row],[budget]]</f>
        <v>-8930592</v>
      </c>
      <c r="I12" s="23"/>
      <c r="J12" s="23"/>
      <c r="K12" s="23"/>
    </row>
    <row r="13" spans="1:12" x14ac:dyDescent="0.3">
      <c r="A13" t="s">
        <v>125</v>
      </c>
      <c r="B13">
        <v>200000000</v>
      </c>
      <c r="C13">
        <v>168368427</v>
      </c>
      <c r="D13">
        <f>Table2[[#This Row],[gross]]-Table2[[#This Row],[budget]]</f>
        <v>-31631573</v>
      </c>
    </row>
    <row r="14" spans="1:12" x14ac:dyDescent="0.3">
      <c r="A14" t="s">
        <v>40</v>
      </c>
      <c r="B14">
        <v>225000000</v>
      </c>
      <c r="C14">
        <v>423032628</v>
      </c>
      <c r="D14">
        <f>Table2[[#This Row],[gross]]-Table2[[#This Row],[budget]]</f>
        <v>198032628</v>
      </c>
    </row>
    <row r="15" spans="1:12" x14ac:dyDescent="0.3">
      <c r="A15" t="s">
        <v>40</v>
      </c>
      <c r="B15">
        <v>215000000</v>
      </c>
      <c r="C15">
        <v>89289910</v>
      </c>
      <c r="D15">
        <f>Table2[[#This Row],[gross]]-Table2[[#This Row],[budget]]</f>
        <v>-125710090</v>
      </c>
    </row>
    <row r="16" spans="1:12" x14ac:dyDescent="0.3">
      <c r="A16" t="s">
        <v>111</v>
      </c>
      <c r="B16">
        <v>225000000</v>
      </c>
      <c r="C16">
        <v>291021565</v>
      </c>
      <c r="D16">
        <f>Table2[[#This Row],[gross]]-Table2[[#This Row],[budget]]</f>
        <v>66021565</v>
      </c>
    </row>
    <row r="17" spans="1:4" x14ac:dyDescent="0.3">
      <c r="A17" t="s">
        <v>146</v>
      </c>
      <c r="B17">
        <v>225000000</v>
      </c>
      <c r="C17">
        <v>141614023</v>
      </c>
      <c r="D17">
        <f>Table2[[#This Row],[gross]]-Table2[[#This Row],[budget]]</f>
        <v>-83385977</v>
      </c>
    </row>
    <row r="18" spans="1:4" x14ac:dyDescent="0.3">
      <c r="A18" t="s">
        <v>96</v>
      </c>
      <c r="B18">
        <v>220000000</v>
      </c>
      <c r="C18">
        <v>623279547</v>
      </c>
      <c r="D18">
        <f>Table2[[#This Row],[gross]]-Table2[[#This Row],[budget]]</f>
        <v>403279547</v>
      </c>
    </row>
    <row r="19" spans="1:4" x14ac:dyDescent="0.3">
      <c r="A19" t="s">
        <v>157</v>
      </c>
      <c r="B19">
        <v>250000000</v>
      </c>
      <c r="C19">
        <v>241063875</v>
      </c>
      <c r="D19">
        <f>Table2[[#This Row],[gross]]-Table2[[#This Row],[budget]]</f>
        <v>-8936125</v>
      </c>
    </row>
    <row r="20" spans="1:4" x14ac:dyDescent="0.3">
      <c r="A20" t="s">
        <v>163</v>
      </c>
      <c r="B20">
        <v>225000000</v>
      </c>
      <c r="C20">
        <v>179020854</v>
      </c>
      <c r="D20">
        <f>Table2[[#This Row],[gross]]-Table2[[#This Row],[budget]]</f>
        <v>-45979146</v>
      </c>
    </row>
    <row r="21" spans="1:4" x14ac:dyDescent="0.3">
      <c r="A21" t="s">
        <v>171</v>
      </c>
      <c r="B21">
        <v>250000000</v>
      </c>
      <c r="C21">
        <v>255108370</v>
      </c>
      <c r="D21">
        <f>Table2[[#This Row],[gross]]-Table2[[#This Row],[budget]]</f>
        <v>5108370</v>
      </c>
    </row>
    <row r="22" spans="1:4" x14ac:dyDescent="0.3">
      <c r="A22" t="s">
        <v>180</v>
      </c>
      <c r="B22">
        <v>230000000</v>
      </c>
      <c r="C22">
        <v>262030663</v>
      </c>
      <c r="D22">
        <f>Table2[[#This Row],[gross]]-Table2[[#This Row],[budget]]</f>
        <v>32030663</v>
      </c>
    </row>
    <row r="23" spans="1:4" x14ac:dyDescent="0.3">
      <c r="A23" t="s">
        <v>187</v>
      </c>
      <c r="B23">
        <v>200000000</v>
      </c>
      <c r="C23">
        <v>105219735</v>
      </c>
      <c r="D23">
        <f>Table2[[#This Row],[gross]]-Table2[[#This Row],[budget]]</f>
        <v>-94780265</v>
      </c>
    </row>
    <row r="24" spans="1:4" x14ac:dyDescent="0.3">
      <c r="A24" t="s">
        <v>171</v>
      </c>
      <c r="B24">
        <v>225000000</v>
      </c>
      <c r="C24">
        <v>258355354</v>
      </c>
      <c r="D24">
        <f>Table2[[#This Row],[gross]]-Table2[[#This Row],[budget]]</f>
        <v>33355354</v>
      </c>
    </row>
    <row r="25" spans="1:4" x14ac:dyDescent="0.3">
      <c r="A25" t="s">
        <v>198</v>
      </c>
      <c r="B25">
        <v>180000000</v>
      </c>
      <c r="C25">
        <v>70083519</v>
      </c>
      <c r="D25">
        <f>Table2[[#This Row],[gross]]-Table2[[#This Row],[budget]]</f>
        <v>-109916481</v>
      </c>
    </row>
    <row r="26" spans="1:4" x14ac:dyDescent="0.3">
      <c r="A26" t="s">
        <v>171</v>
      </c>
      <c r="B26">
        <v>207000000</v>
      </c>
      <c r="C26">
        <v>218051260</v>
      </c>
      <c r="D26">
        <f>Table2[[#This Row],[gross]]-Table2[[#This Row],[budget]]</f>
        <v>11051260</v>
      </c>
    </row>
    <row r="27" spans="1:4" x14ac:dyDescent="0.3">
      <c r="A27" t="s">
        <v>29</v>
      </c>
      <c r="B27">
        <v>200000000</v>
      </c>
      <c r="C27">
        <v>658672302</v>
      </c>
      <c r="D27">
        <f>Table2[[#This Row],[gross]]-Table2[[#This Row],[budget]]</f>
        <v>458672302</v>
      </c>
    </row>
    <row r="28" spans="1:4" x14ac:dyDescent="0.3">
      <c r="A28" t="s">
        <v>220</v>
      </c>
      <c r="B28">
        <v>250000000</v>
      </c>
      <c r="C28">
        <v>407197282</v>
      </c>
      <c r="D28">
        <f>Table2[[#This Row],[gross]]-Table2[[#This Row],[budget]]</f>
        <v>157197282</v>
      </c>
    </row>
    <row r="29" spans="1:4" x14ac:dyDescent="0.3">
      <c r="A29" t="s">
        <v>225</v>
      </c>
      <c r="B29">
        <v>209000000</v>
      </c>
      <c r="C29">
        <v>65173160</v>
      </c>
      <c r="D29">
        <f>Table2[[#This Row],[gross]]-Table2[[#This Row],[budget]]</f>
        <v>-143826840</v>
      </c>
    </row>
    <row r="30" spans="1:4" x14ac:dyDescent="0.3">
      <c r="A30" t="s">
        <v>233</v>
      </c>
      <c r="B30">
        <v>150000000</v>
      </c>
      <c r="C30">
        <v>652177271</v>
      </c>
      <c r="D30">
        <f>Table2[[#This Row],[gross]]-Table2[[#This Row],[budget]]</f>
        <v>502177271</v>
      </c>
    </row>
    <row r="31" spans="1:4" x14ac:dyDescent="0.3">
      <c r="A31" t="s">
        <v>48</v>
      </c>
      <c r="B31">
        <v>200000000</v>
      </c>
      <c r="C31">
        <v>304360277</v>
      </c>
      <c r="D31">
        <f>Table2[[#This Row],[gross]]-Table2[[#This Row],[budget]]</f>
        <v>104360277</v>
      </c>
    </row>
    <row r="32" spans="1:4" x14ac:dyDescent="0.3">
      <c r="A32" t="s">
        <v>79</v>
      </c>
      <c r="B32">
        <v>200000000</v>
      </c>
      <c r="C32">
        <v>373377893</v>
      </c>
      <c r="D32">
        <f>Table2[[#This Row],[gross]]-Table2[[#This Row],[budget]]</f>
        <v>173377893</v>
      </c>
    </row>
    <row r="33" spans="1:4" x14ac:dyDescent="0.3">
      <c r="A33" t="s">
        <v>249</v>
      </c>
      <c r="B33">
        <v>200000000</v>
      </c>
      <c r="C33">
        <v>408992272</v>
      </c>
      <c r="D33">
        <f>Table2[[#This Row],[gross]]-Table2[[#This Row],[budget]]</f>
        <v>208992272</v>
      </c>
    </row>
    <row r="34" spans="1:4" x14ac:dyDescent="0.3">
      <c r="A34" t="s">
        <v>255</v>
      </c>
      <c r="B34">
        <v>200000000</v>
      </c>
      <c r="C34">
        <v>334185206</v>
      </c>
      <c r="D34">
        <f>Table2[[#This Row],[gross]]-Table2[[#This Row],[budget]]</f>
        <v>134185206</v>
      </c>
    </row>
    <row r="35" spans="1:4" x14ac:dyDescent="0.3">
      <c r="A35" t="s">
        <v>260</v>
      </c>
      <c r="B35">
        <v>210000000</v>
      </c>
      <c r="C35">
        <v>234360014</v>
      </c>
      <c r="D35">
        <f>Table2[[#This Row],[gross]]-Table2[[#This Row],[budget]]</f>
        <v>24360014</v>
      </c>
    </row>
    <row r="36" spans="1:4" x14ac:dyDescent="0.3">
      <c r="A36" t="s">
        <v>269</v>
      </c>
      <c r="B36">
        <v>200000000</v>
      </c>
      <c r="C36">
        <v>268488329</v>
      </c>
      <c r="D36">
        <f>Table2[[#This Row],[gross]]-Table2[[#This Row],[budget]]</f>
        <v>68488329</v>
      </c>
    </row>
    <row r="37" spans="1:4" x14ac:dyDescent="0.3">
      <c r="A37" t="s">
        <v>278</v>
      </c>
      <c r="B37">
        <v>200000000</v>
      </c>
      <c r="C37">
        <v>402076689</v>
      </c>
      <c r="D37">
        <f>Table2[[#This Row],[gross]]-Table2[[#This Row],[budget]]</f>
        <v>202076689</v>
      </c>
    </row>
    <row r="38" spans="1:4" x14ac:dyDescent="0.3">
      <c r="A38" t="s">
        <v>278</v>
      </c>
      <c r="B38">
        <v>210000000</v>
      </c>
      <c r="C38">
        <v>245428137</v>
      </c>
      <c r="D38">
        <f>Table2[[#This Row],[gross]]-Table2[[#This Row],[budget]]</f>
        <v>35428137</v>
      </c>
    </row>
    <row r="39" spans="1:4" x14ac:dyDescent="0.3">
      <c r="A39" t="s">
        <v>79</v>
      </c>
      <c r="B39">
        <v>215000000</v>
      </c>
      <c r="C39">
        <v>234903076</v>
      </c>
      <c r="D39">
        <f>Table2[[#This Row],[gross]]-Table2[[#This Row],[budget]]</f>
        <v>19903076</v>
      </c>
    </row>
    <row r="40" spans="1:4" x14ac:dyDescent="0.3">
      <c r="A40" t="s">
        <v>180</v>
      </c>
      <c r="B40">
        <v>200000000</v>
      </c>
      <c r="C40">
        <v>202853933</v>
      </c>
      <c r="D40">
        <f>Table2[[#This Row],[gross]]-Table2[[#This Row],[budget]]</f>
        <v>2853933</v>
      </c>
    </row>
    <row r="41" spans="1:4" x14ac:dyDescent="0.3">
      <c r="A41" t="s">
        <v>299</v>
      </c>
      <c r="B41">
        <v>170000000</v>
      </c>
      <c r="C41">
        <v>172051787</v>
      </c>
      <c r="D41">
        <f>Table2[[#This Row],[gross]]-Table2[[#This Row],[budget]]</f>
        <v>2051787</v>
      </c>
    </row>
    <row r="42" spans="1:4" x14ac:dyDescent="0.3">
      <c r="A42" t="s">
        <v>306</v>
      </c>
      <c r="B42">
        <v>200000000</v>
      </c>
      <c r="C42">
        <v>191450875</v>
      </c>
      <c r="D42">
        <f>Table2[[#This Row],[gross]]-Table2[[#This Row],[budget]]</f>
        <v>-8549125</v>
      </c>
    </row>
    <row r="43" spans="1:4" x14ac:dyDescent="0.3">
      <c r="A43" t="s">
        <v>313</v>
      </c>
      <c r="B43">
        <v>200000000</v>
      </c>
      <c r="C43">
        <v>116593191</v>
      </c>
      <c r="D43">
        <f>Table2[[#This Row],[gross]]-Table2[[#This Row],[budget]]</f>
        <v>-83406809</v>
      </c>
    </row>
    <row r="44" spans="1:4" x14ac:dyDescent="0.3">
      <c r="A44" t="s">
        <v>320</v>
      </c>
      <c r="B44">
        <v>200000000</v>
      </c>
      <c r="C44">
        <v>414984497</v>
      </c>
      <c r="D44">
        <f>Table2[[#This Row],[gross]]-Table2[[#This Row],[budget]]</f>
        <v>214984497</v>
      </c>
    </row>
    <row r="45" spans="1:4" x14ac:dyDescent="0.3">
      <c r="A45" t="s">
        <v>327</v>
      </c>
      <c r="B45">
        <v>200000000</v>
      </c>
      <c r="C45">
        <v>125320003</v>
      </c>
      <c r="D45">
        <f>Table2[[#This Row],[gross]]-Table2[[#This Row],[budget]]</f>
        <v>-74679997</v>
      </c>
    </row>
    <row r="46" spans="1:4" x14ac:dyDescent="0.3">
      <c r="A46" t="s">
        <v>332</v>
      </c>
      <c r="B46">
        <v>190000000</v>
      </c>
      <c r="C46">
        <v>350034110</v>
      </c>
      <c r="D46">
        <f>Table2[[#This Row],[gross]]-Table2[[#This Row],[budget]]</f>
        <v>160034110</v>
      </c>
    </row>
    <row r="47" spans="1:4" x14ac:dyDescent="0.3">
      <c r="A47" t="s">
        <v>125</v>
      </c>
      <c r="B47">
        <v>190000000</v>
      </c>
      <c r="C47">
        <v>202351611</v>
      </c>
      <c r="D47">
        <f>Table2[[#This Row],[gross]]-Table2[[#This Row],[budget]]</f>
        <v>12351611</v>
      </c>
    </row>
    <row r="48" spans="1:4" x14ac:dyDescent="0.3">
      <c r="A48" t="s">
        <v>118</v>
      </c>
      <c r="B48">
        <v>200000000</v>
      </c>
      <c r="C48">
        <v>233914986</v>
      </c>
      <c r="D48">
        <f>Table2[[#This Row],[gross]]-Table2[[#This Row],[budget]]</f>
        <v>33914986</v>
      </c>
    </row>
    <row r="49" spans="1:4" x14ac:dyDescent="0.3">
      <c r="A49" t="s">
        <v>351</v>
      </c>
      <c r="B49">
        <v>190000000</v>
      </c>
      <c r="C49">
        <v>228756232</v>
      </c>
      <c r="D49">
        <f>Table2[[#This Row],[gross]]-Table2[[#This Row],[budget]]</f>
        <v>38756232</v>
      </c>
    </row>
    <row r="50" spans="1:4" x14ac:dyDescent="0.3">
      <c r="A50" t="s">
        <v>118</v>
      </c>
      <c r="B50">
        <v>195000000</v>
      </c>
      <c r="C50">
        <v>65171860</v>
      </c>
      <c r="D50">
        <f>Table2[[#This Row],[gross]]-Table2[[#This Row],[budget]]</f>
        <v>-129828140</v>
      </c>
    </row>
    <row r="51" spans="1:4" x14ac:dyDescent="0.3">
      <c r="A51" t="s">
        <v>364</v>
      </c>
      <c r="B51">
        <v>105000000</v>
      </c>
      <c r="C51">
        <v>144812796</v>
      </c>
      <c r="D51">
        <f>Table2[[#This Row],[gross]]-Table2[[#This Row],[budget]]</f>
        <v>39812796</v>
      </c>
    </row>
    <row r="52" spans="1:4" x14ac:dyDescent="0.3">
      <c r="A52" t="s">
        <v>371</v>
      </c>
      <c r="B52">
        <v>200000000</v>
      </c>
      <c r="C52">
        <v>90755643</v>
      </c>
      <c r="D52">
        <f>Table2[[#This Row],[gross]]-Table2[[#This Row],[budget]]</f>
        <v>-109244357</v>
      </c>
    </row>
    <row r="53" spans="1:4" x14ac:dyDescent="0.3">
      <c r="A53" t="s">
        <v>378</v>
      </c>
      <c r="B53">
        <v>190000000</v>
      </c>
      <c r="C53">
        <v>101785482</v>
      </c>
      <c r="D53">
        <f>Table2[[#This Row],[gross]]-Table2[[#This Row],[budget]]</f>
        <v>-88214518</v>
      </c>
    </row>
    <row r="54" spans="1:4" x14ac:dyDescent="0.3">
      <c r="A54" t="s">
        <v>278</v>
      </c>
      <c r="B54">
        <v>195000000</v>
      </c>
      <c r="C54">
        <v>352358779</v>
      </c>
      <c r="D54">
        <f>Table2[[#This Row],[gross]]-Table2[[#This Row],[budget]]</f>
        <v>157358779</v>
      </c>
    </row>
    <row r="55" spans="1:4" x14ac:dyDescent="0.3">
      <c r="A55" t="s">
        <v>389</v>
      </c>
      <c r="B55">
        <v>185000000</v>
      </c>
      <c r="C55">
        <v>317011114</v>
      </c>
      <c r="D55">
        <f>Table2[[#This Row],[gross]]-Table2[[#This Row],[budget]]</f>
        <v>132011114</v>
      </c>
    </row>
    <row r="56" spans="1:4" x14ac:dyDescent="0.3">
      <c r="A56" t="s">
        <v>402</v>
      </c>
      <c r="B56">
        <v>185000000</v>
      </c>
      <c r="C56">
        <v>237282182</v>
      </c>
      <c r="D56">
        <f>Table2[[#This Row],[gross]]-Table2[[#This Row],[budget]]</f>
        <v>52282182</v>
      </c>
    </row>
    <row r="57" spans="1:4" x14ac:dyDescent="0.3">
      <c r="A57" t="s">
        <v>408</v>
      </c>
      <c r="B57">
        <v>185000000</v>
      </c>
      <c r="C57">
        <v>130468626</v>
      </c>
      <c r="D57">
        <f>Table2[[#This Row],[gross]]-Table2[[#This Row],[budget]]</f>
        <v>-54531374</v>
      </c>
    </row>
    <row r="58" spans="1:4" x14ac:dyDescent="0.3">
      <c r="A58" t="s">
        <v>71</v>
      </c>
      <c r="B58">
        <v>180000000</v>
      </c>
      <c r="C58">
        <v>223806889</v>
      </c>
      <c r="D58">
        <f>Table2[[#This Row],[gross]]-Table2[[#This Row],[budget]]</f>
        <v>43806889</v>
      </c>
    </row>
    <row r="59" spans="1:4" x14ac:dyDescent="0.3">
      <c r="A59" t="s">
        <v>260</v>
      </c>
      <c r="B59">
        <v>140000000</v>
      </c>
      <c r="C59">
        <v>140080850</v>
      </c>
      <c r="D59">
        <f>Table2[[#This Row],[gross]]-Table2[[#This Row],[budget]]</f>
        <v>80850</v>
      </c>
    </row>
    <row r="60" spans="1:4" x14ac:dyDescent="0.3">
      <c r="A60" t="s">
        <v>428</v>
      </c>
      <c r="B60">
        <v>200000000</v>
      </c>
      <c r="C60">
        <v>166112167</v>
      </c>
      <c r="D60">
        <f>Table2[[#This Row],[gross]]-Table2[[#This Row],[budget]]</f>
        <v>-33887833</v>
      </c>
    </row>
    <row r="61" spans="1:4" x14ac:dyDescent="0.3">
      <c r="A61" t="s">
        <v>435</v>
      </c>
      <c r="B61">
        <v>200000000</v>
      </c>
      <c r="C61">
        <v>137850096</v>
      </c>
      <c r="D61">
        <f>Table2[[#This Row],[gross]]-Table2[[#This Row],[budget]]</f>
        <v>-62149904</v>
      </c>
    </row>
    <row r="62" spans="1:4" x14ac:dyDescent="0.3">
      <c r="A62" t="s">
        <v>443</v>
      </c>
      <c r="B62">
        <v>176000000</v>
      </c>
      <c r="C62">
        <v>47375327</v>
      </c>
      <c r="D62">
        <f>Table2[[#This Row],[gross]]-Table2[[#This Row],[budget]]</f>
        <v>-128624673</v>
      </c>
    </row>
    <row r="63" spans="1:4" x14ac:dyDescent="0.3">
      <c r="A63" t="s">
        <v>103</v>
      </c>
      <c r="B63">
        <v>180000000</v>
      </c>
      <c r="C63">
        <v>124051759</v>
      </c>
      <c r="D63">
        <f>Table2[[#This Row],[gross]]-Table2[[#This Row],[budget]]</f>
        <v>-55948241</v>
      </c>
    </row>
    <row r="64" spans="1:4" x14ac:dyDescent="0.3">
      <c r="A64" t="s">
        <v>146</v>
      </c>
      <c r="B64">
        <v>180000000</v>
      </c>
      <c r="C64">
        <v>291709845</v>
      </c>
      <c r="D64">
        <f>Table2[[#This Row],[gross]]-Table2[[#This Row],[budget]]</f>
        <v>111709845</v>
      </c>
    </row>
    <row r="65" spans="1:4" x14ac:dyDescent="0.3">
      <c r="A65" t="s">
        <v>118</v>
      </c>
      <c r="B65">
        <v>178000000</v>
      </c>
      <c r="C65">
        <v>154985087</v>
      </c>
      <c r="D65">
        <f>Table2[[#This Row],[gross]]-Table2[[#This Row],[budget]]</f>
        <v>-23014913</v>
      </c>
    </row>
    <row r="66" spans="1:4" x14ac:dyDescent="0.3">
      <c r="A66" t="s">
        <v>57</v>
      </c>
      <c r="B66">
        <v>185000000</v>
      </c>
      <c r="C66">
        <v>533316061</v>
      </c>
      <c r="D66">
        <f>Table2[[#This Row],[gross]]-Table2[[#This Row],[budget]]</f>
        <v>348316061</v>
      </c>
    </row>
    <row r="67" spans="1:4" x14ac:dyDescent="0.3">
      <c r="A67" t="s">
        <v>469</v>
      </c>
      <c r="B67">
        <v>175000000</v>
      </c>
      <c r="C67">
        <v>292979556</v>
      </c>
      <c r="D67">
        <f>Table2[[#This Row],[gross]]-Table2[[#This Row],[budget]]</f>
        <v>117979556</v>
      </c>
    </row>
    <row r="68" spans="1:4" x14ac:dyDescent="0.3">
      <c r="A68" t="s">
        <v>476</v>
      </c>
      <c r="B68">
        <v>175000000</v>
      </c>
      <c r="C68">
        <v>198332128</v>
      </c>
      <c r="D68">
        <f>Table2[[#This Row],[gross]]-Table2[[#This Row],[budget]]</f>
        <v>23332128</v>
      </c>
    </row>
    <row r="69" spans="1:4" x14ac:dyDescent="0.3">
      <c r="A69" t="s">
        <v>250</v>
      </c>
      <c r="B69">
        <v>140000000</v>
      </c>
      <c r="C69">
        <v>318298180</v>
      </c>
      <c r="D69">
        <f>Table2[[#This Row],[gross]]-Table2[[#This Row],[budget]]</f>
        <v>178298180</v>
      </c>
    </row>
    <row r="70" spans="1:4" x14ac:dyDescent="0.3">
      <c r="A70" t="s">
        <v>487</v>
      </c>
      <c r="B70">
        <v>170000000</v>
      </c>
      <c r="C70">
        <v>73820094</v>
      </c>
      <c r="D70">
        <f>Table2[[#This Row],[gross]]-Table2[[#This Row],[budget]]</f>
        <v>-96179906</v>
      </c>
    </row>
    <row r="71" spans="1:4" x14ac:dyDescent="0.3">
      <c r="A71" t="s">
        <v>163</v>
      </c>
      <c r="B71">
        <v>170000000</v>
      </c>
      <c r="C71">
        <v>113745408</v>
      </c>
      <c r="D71">
        <f>Table2[[#This Row],[gross]]-Table2[[#This Row],[budget]]</f>
        <v>-56254592</v>
      </c>
    </row>
    <row r="72" spans="1:4" x14ac:dyDescent="0.3">
      <c r="A72" t="s">
        <v>499</v>
      </c>
      <c r="B72">
        <v>145000000</v>
      </c>
      <c r="C72">
        <v>102176165</v>
      </c>
      <c r="D72">
        <f>Table2[[#This Row],[gross]]-Table2[[#This Row],[budget]]</f>
        <v>-42823835</v>
      </c>
    </row>
    <row r="73" spans="1:4" x14ac:dyDescent="0.3">
      <c r="A73" t="s">
        <v>507</v>
      </c>
      <c r="B73">
        <v>175000000</v>
      </c>
      <c r="C73">
        <v>161087183</v>
      </c>
      <c r="D73">
        <f>Table2[[#This Row],[gross]]-Table2[[#This Row],[budget]]</f>
        <v>-13912817</v>
      </c>
    </row>
    <row r="74" spans="1:4" x14ac:dyDescent="0.3">
      <c r="A74" t="s">
        <v>514</v>
      </c>
      <c r="B74">
        <v>175000000</v>
      </c>
      <c r="C74">
        <v>100289690</v>
      </c>
      <c r="D74">
        <f>Table2[[#This Row],[gross]]-Table2[[#This Row],[budget]]</f>
        <v>-74710310</v>
      </c>
    </row>
    <row r="75" spans="1:4" x14ac:dyDescent="0.3">
      <c r="A75" t="s">
        <v>521</v>
      </c>
      <c r="B75">
        <v>178000000</v>
      </c>
      <c r="C75">
        <v>100189501</v>
      </c>
      <c r="D75">
        <f>Table2[[#This Row],[gross]]-Table2[[#This Row],[budget]]</f>
        <v>-77810499</v>
      </c>
    </row>
    <row r="76" spans="1:4" x14ac:dyDescent="0.3">
      <c r="A76" t="s">
        <v>528</v>
      </c>
      <c r="B76">
        <v>175000000</v>
      </c>
      <c r="C76">
        <v>88246220</v>
      </c>
      <c r="D76">
        <f>Table2[[#This Row],[gross]]-Table2[[#This Row],[budget]]</f>
        <v>-86753780</v>
      </c>
    </row>
    <row r="77" spans="1:4" x14ac:dyDescent="0.3">
      <c r="A77" t="s">
        <v>535</v>
      </c>
      <c r="B77">
        <v>175000000</v>
      </c>
      <c r="C77">
        <v>150167630</v>
      </c>
      <c r="D77">
        <f>Table2[[#This Row],[gross]]-Table2[[#This Row],[budget]]</f>
        <v>-24832370</v>
      </c>
    </row>
    <row r="78" spans="1:4" x14ac:dyDescent="0.3">
      <c r="A78" t="s">
        <v>469</v>
      </c>
      <c r="B78">
        <v>175000000</v>
      </c>
      <c r="C78">
        <v>356454367</v>
      </c>
      <c r="D78">
        <f>Table2[[#This Row],[gross]]-Table2[[#This Row],[budget]]</f>
        <v>181454367</v>
      </c>
    </row>
    <row r="79" spans="1:4" x14ac:dyDescent="0.3">
      <c r="A79" t="s">
        <v>250</v>
      </c>
      <c r="B79">
        <v>175000000</v>
      </c>
      <c r="C79">
        <v>362645141</v>
      </c>
      <c r="D79">
        <f>Table2[[#This Row],[gross]]-Table2[[#This Row],[budget]]</f>
        <v>187645141</v>
      </c>
    </row>
    <row r="80" spans="1:4" x14ac:dyDescent="0.3">
      <c r="A80" t="s">
        <v>250</v>
      </c>
      <c r="B80">
        <v>200000000</v>
      </c>
      <c r="C80">
        <v>312057433</v>
      </c>
      <c r="D80">
        <f>Table2[[#This Row],[gross]]-Table2[[#This Row],[budget]]</f>
        <v>112057433</v>
      </c>
    </row>
    <row r="81" spans="1:4" x14ac:dyDescent="0.3">
      <c r="A81" t="s">
        <v>556</v>
      </c>
      <c r="B81">
        <v>170000000</v>
      </c>
      <c r="C81">
        <v>155111815</v>
      </c>
      <c r="D81">
        <f>Table2[[#This Row],[gross]]-Table2[[#This Row],[budget]]</f>
        <v>-14888185</v>
      </c>
    </row>
    <row r="82" spans="1:4" x14ac:dyDescent="0.3">
      <c r="A82" t="s">
        <v>562</v>
      </c>
      <c r="B82">
        <v>180000000</v>
      </c>
      <c r="C82">
        <v>241407328</v>
      </c>
      <c r="D82">
        <f>Table2[[#This Row],[gross]]-Table2[[#This Row],[budget]]</f>
        <v>61407328</v>
      </c>
    </row>
    <row r="83" spans="1:4" x14ac:dyDescent="0.3">
      <c r="A83" t="s">
        <v>570</v>
      </c>
      <c r="B83">
        <v>170000000</v>
      </c>
      <c r="C83">
        <v>208543795</v>
      </c>
      <c r="D83">
        <f>Table2[[#This Row],[gross]]-Table2[[#This Row],[budget]]</f>
        <v>38543795</v>
      </c>
    </row>
    <row r="84" spans="1:4" x14ac:dyDescent="0.3">
      <c r="A84" t="s">
        <v>586</v>
      </c>
      <c r="B84">
        <v>175000000</v>
      </c>
      <c r="C84">
        <v>38297305</v>
      </c>
      <c r="D84">
        <f>Table2[[#This Row],[gross]]-Table2[[#This Row],[budget]]</f>
        <v>-136702695</v>
      </c>
    </row>
    <row r="85" spans="1:4" x14ac:dyDescent="0.3">
      <c r="A85" t="s">
        <v>220</v>
      </c>
      <c r="B85">
        <v>170000000</v>
      </c>
      <c r="C85">
        <v>259746958</v>
      </c>
      <c r="D85">
        <f>Table2[[#This Row],[gross]]-Table2[[#This Row],[budget]]</f>
        <v>89746958</v>
      </c>
    </row>
    <row r="86" spans="1:4" x14ac:dyDescent="0.3">
      <c r="A86" t="s">
        <v>597</v>
      </c>
      <c r="B86">
        <v>165000000</v>
      </c>
      <c r="C86">
        <v>238371987</v>
      </c>
      <c r="D86">
        <f>Table2[[#This Row],[gross]]-Table2[[#This Row],[budget]]</f>
        <v>73371987</v>
      </c>
    </row>
    <row r="87" spans="1:4" x14ac:dyDescent="0.3">
      <c r="A87" t="s">
        <v>604</v>
      </c>
      <c r="B87">
        <v>190000000</v>
      </c>
      <c r="C87">
        <v>93417865</v>
      </c>
      <c r="D87">
        <f>Table2[[#This Row],[gross]]-Table2[[#This Row],[budget]]</f>
        <v>-96582135</v>
      </c>
    </row>
    <row r="88" spans="1:4" x14ac:dyDescent="0.3">
      <c r="A88" t="s">
        <v>611</v>
      </c>
      <c r="B88">
        <v>165000000</v>
      </c>
      <c r="C88">
        <v>222487711</v>
      </c>
      <c r="D88">
        <f>Table2[[#This Row],[gross]]-Table2[[#This Row],[budget]]</f>
        <v>57487711</v>
      </c>
    </row>
    <row r="89" spans="1:4" x14ac:dyDescent="0.3">
      <c r="A89" t="s">
        <v>619</v>
      </c>
      <c r="B89">
        <v>165000000</v>
      </c>
      <c r="C89">
        <v>189412677</v>
      </c>
      <c r="D89">
        <f>Table2[[#This Row],[gross]]-Table2[[#This Row],[budget]]</f>
        <v>24412677</v>
      </c>
    </row>
    <row r="90" spans="1:4" x14ac:dyDescent="0.3">
      <c r="A90" t="s">
        <v>435</v>
      </c>
      <c r="B90">
        <v>165000000</v>
      </c>
      <c r="C90">
        <v>665426</v>
      </c>
      <c r="D90">
        <f>Table2[[#This Row],[gross]]-Table2[[#This Row],[budget]]</f>
        <v>-164334574</v>
      </c>
    </row>
    <row r="91" spans="1:4" x14ac:dyDescent="0.3">
      <c r="A91" t="s">
        <v>428</v>
      </c>
      <c r="B91">
        <v>165000000</v>
      </c>
      <c r="C91">
        <v>102315545</v>
      </c>
      <c r="D91">
        <f>Table2[[#This Row],[gross]]-Table2[[#This Row],[budget]]</f>
        <v>-62684455</v>
      </c>
    </row>
    <row r="92" spans="1:4" x14ac:dyDescent="0.3">
      <c r="A92" t="s">
        <v>639</v>
      </c>
      <c r="B92">
        <v>165000000</v>
      </c>
      <c r="C92">
        <v>217387997</v>
      </c>
      <c r="D92">
        <f>Table2[[#This Row],[gross]]-Table2[[#This Row],[budget]]</f>
        <v>52387997</v>
      </c>
    </row>
    <row r="93" spans="1:4" x14ac:dyDescent="0.3">
      <c r="A93" t="s">
        <v>646</v>
      </c>
      <c r="B93">
        <v>200000000</v>
      </c>
      <c r="C93">
        <v>150350192</v>
      </c>
      <c r="D93">
        <f>Table2[[#This Row],[gross]]-Table2[[#This Row],[budget]]</f>
        <v>-49649808</v>
      </c>
    </row>
    <row r="94" spans="1:4" x14ac:dyDescent="0.3">
      <c r="A94" t="s">
        <v>653</v>
      </c>
      <c r="B94">
        <v>170000000</v>
      </c>
      <c r="C94">
        <v>333130696</v>
      </c>
      <c r="D94">
        <f>Table2[[#This Row],[gross]]-Table2[[#This Row],[budget]]</f>
        <v>163130696</v>
      </c>
    </row>
    <row r="95" spans="1:4" x14ac:dyDescent="0.3">
      <c r="A95" t="s">
        <v>57</v>
      </c>
      <c r="B95">
        <v>165000000</v>
      </c>
      <c r="C95">
        <v>187991439</v>
      </c>
      <c r="D95">
        <f>Table2[[#This Row],[gross]]-Table2[[#This Row],[budget]]</f>
        <v>22991439</v>
      </c>
    </row>
    <row r="96" spans="1:4" x14ac:dyDescent="0.3">
      <c r="A96" t="s">
        <v>57</v>
      </c>
      <c r="B96">
        <v>160000000</v>
      </c>
      <c r="C96">
        <v>292568851</v>
      </c>
      <c r="D96">
        <f>Table2[[#This Row],[gross]]-Table2[[#This Row],[budget]]</f>
        <v>132568851</v>
      </c>
    </row>
    <row r="97" spans="1:4" x14ac:dyDescent="0.3">
      <c r="A97" t="s">
        <v>171</v>
      </c>
      <c r="B97">
        <v>180000000</v>
      </c>
      <c r="C97">
        <v>303001229</v>
      </c>
      <c r="D97">
        <f>Table2[[#This Row],[gross]]-Table2[[#This Row],[budget]]</f>
        <v>123001229</v>
      </c>
    </row>
    <row r="98" spans="1:4" x14ac:dyDescent="0.3">
      <c r="A98" t="s">
        <v>499</v>
      </c>
      <c r="B98">
        <v>38000000</v>
      </c>
      <c r="C98">
        <v>144512310</v>
      </c>
      <c r="D98">
        <f>Table2[[#This Row],[gross]]-Table2[[#This Row],[budget]]</f>
        <v>106512310</v>
      </c>
    </row>
    <row r="99" spans="1:4" x14ac:dyDescent="0.3">
      <c r="A99" t="s">
        <v>685</v>
      </c>
      <c r="B99">
        <v>150000000</v>
      </c>
      <c r="C99">
        <v>127490802</v>
      </c>
      <c r="D99">
        <f>Table2[[#This Row],[gross]]-Table2[[#This Row],[budget]]</f>
        <v>-22509198</v>
      </c>
    </row>
    <row r="100" spans="1:4" x14ac:dyDescent="0.3">
      <c r="A100" t="s">
        <v>692</v>
      </c>
      <c r="B100">
        <v>160000000</v>
      </c>
      <c r="C100">
        <v>146405371</v>
      </c>
      <c r="D100">
        <f>Table2[[#This Row],[gross]]-Table2[[#This Row],[budget]]</f>
        <v>-13594629</v>
      </c>
    </row>
    <row r="101" spans="1:4" x14ac:dyDescent="0.3">
      <c r="A101" t="s">
        <v>696</v>
      </c>
      <c r="B101">
        <v>160000000</v>
      </c>
      <c r="C101">
        <v>281666058</v>
      </c>
      <c r="D101">
        <f>Table2[[#This Row],[gross]]-Table2[[#This Row],[budget]]</f>
        <v>121666058</v>
      </c>
    </row>
    <row r="102" spans="1:4" x14ac:dyDescent="0.3">
      <c r="A102" t="s">
        <v>703</v>
      </c>
      <c r="B102">
        <v>150000000</v>
      </c>
      <c r="C102">
        <v>63143812</v>
      </c>
      <c r="D102">
        <f>Table2[[#This Row],[gross]]-Table2[[#This Row],[budget]]</f>
        <v>-86856188</v>
      </c>
    </row>
    <row r="103" spans="1:4" x14ac:dyDescent="0.3">
      <c r="A103" t="s">
        <v>710</v>
      </c>
      <c r="B103">
        <v>160000000</v>
      </c>
      <c r="C103">
        <v>60655503</v>
      </c>
      <c r="D103">
        <f>Table2[[#This Row],[gross]]-Table2[[#This Row],[budget]]</f>
        <v>-99344497</v>
      </c>
    </row>
    <row r="104" spans="1:4" x14ac:dyDescent="0.3">
      <c r="A104" t="s">
        <v>717</v>
      </c>
      <c r="B104">
        <v>170000000</v>
      </c>
      <c r="C104">
        <v>76846624</v>
      </c>
      <c r="D104">
        <f>Table2[[#This Row],[gross]]-Table2[[#This Row],[budget]]</f>
        <v>-93153376</v>
      </c>
    </row>
    <row r="105" spans="1:4" x14ac:dyDescent="0.3">
      <c r="A105" t="s">
        <v>721</v>
      </c>
      <c r="B105">
        <v>160000000</v>
      </c>
      <c r="C105">
        <v>320706665</v>
      </c>
      <c r="D105">
        <f>Table2[[#This Row],[gross]]-Table2[[#This Row],[budget]]</f>
        <v>160706665</v>
      </c>
    </row>
    <row r="106" spans="1:4" x14ac:dyDescent="0.3">
      <c r="A106" t="s">
        <v>728</v>
      </c>
      <c r="B106">
        <v>160000000</v>
      </c>
      <c r="C106">
        <v>46978995</v>
      </c>
      <c r="D106">
        <f>Table2[[#This Row],[gross]]-Table2[[#This Row],[budget]]</f>
        <v>-113021005</v>
      </c>
    </row>
    <row r="107" spans="1:4" x14ac:dyDescent="0.3">
      <c r="A107" t="s">
        <v>735</v>
      </c>
      <c r="B107">
        <v>155000000</v>
      </c>
      <c r="C107">
        <v>89732035</v>
      </c>
      <c r="D107">
        <f>Table2[[#This Row],[gross]]-Table2[[#This Row],[budget]]</f>
        <v>-65267965</v>
      </c>
    </row>
    <row r="108" spans="1:4" x14ac:dyDescent="0.3">
      <c r="A108" t="s">
        <v>741</v>
      </c>
      <c r="B108">
        <v>155000000</v>
      </c>
      <c r="C108">
        <v>104383624</v>
      </c>
      <c r="D108">
        <f>Table2[[#This Row],[gross]]-Table2[[#This Row],[budget]]</f>
        <v>-50616376</v>
      </c>
    </row>
    <row r="109" spans="1:4" x14ac:dyDescent="0.3">
      <c r="A109" t="s">
        <v>278</v>
      </c>
      <c r="B109">
        <v>140000000</v>
      </c>
      <c r="C109">
        <v>198539855</v>
      </c>
      <c r="D109">
        <f>Table2[[#This Row],[gross]]-Table2[[#This Row],[budget]]</f>
        <v>58539855</v>
      </c>
    </row>
    <row r="110" spans="1:4" x14ac:dyDescent="0.3">
      <c r="A110" t="s">
        <v>278</v>
      </c>
      <c r="B110">
        <v>150000000</v>
      </c>
      <c r="C110">
        <v>318759914</v>
      </c>
      <c r="D110">
        <f>Table2[[#This Row],[gross]]-Table2[[#This Row],[budget]]</f>
        <v>168759914</v>
      </c>
    </row>
    <row r="111" spans="1:4" x14ac:dyDescent="0.3">
      <c r="A111" t="s">
        <v>760</v>
      </c>
      <c r="B111">
        <v>155000000</v>
      </c>
      <c r="C111">
        <v>34293771</v>
      </c>
      <c r="D111">
        <f>Table2[[#This Row],[gross]]-Table2[[#This Row],[budget]]</f>
        <v>-120706229</v>
      </c>
    </row>
    <row r="112" spans="1:4" x14ac:dyDescent="0.3">
      <c r="A112" t="s">
        <v>103</v>
      </c>
      <c r="B112">
        <v>150000000</v>
      </c>
      <c r="C112">
        <v>292000866</v>
      </c>
      <c r="D112">
        <f>Table2[[#This Row],[gross]]-Table2[[#This Row],[budget]]</f>
        <v>142000866</v>
      </c>
    </row>
    <row r="113" spans="1:4" x14ac:dyDescent="0.3">
      <c r="A113" t="s">
        <v>371</v>
      </c>
      <c r="B113">
        <v>150000000</v>
      </c>
      <c r="C113">
        <v>289994397</v>
      </c>
      <c r="D113">
        <f>Table2[[#This Row],[gross]]-Table2[[#This Row],[budget]]</f>
        <v>139994397</v>
      </c>
    </row>
    <row r="114" spans="1:4" x14ac:dyDescent="0.3">
      <c r="A114" t="s">
        <v>225</v>
      </c>
      <c r="B114">
        <v>150000000</v>
      </c>
      <c r="C114">
        <v>227946274</v>
      </c>
      <c r="D114">
        <f>Table2[[#This Row],[gross]]-Table2[[#This Row],[budget]]</f>
        <v>77946274</v>
      </c>
    </row>
    <row r="115" spans="1:4" x14ac:dyDescent="0.3">
      <c r="A115" t="s">
        <v>696</v>
      </c>
      <c r="B115">
        <v>150000000</v>
      </c>
      <c r="C115">
        <v>256386216</v>
      </c>
      <c r="D115">
        <f>Table2[[#This Row],[gross]]-Table2[[#This Row],[budget]]</f>
        <v>106386216</v>
      </c>
    </row>
    <row r="116" spans="1:4" x14ac:dyDescent="0.3">
      <c r="A116" t="s">
        <v>255</v>
      </c>
      <c r="B116">
        <v>150000000</v>
      </c>
      <c r="C116">
        <v>206456431</v>
      </c>
      <c r="D116">
        <f>Table2[[#This Row],[gross]]-Table2[[#This Row],[budget]]</f>
        <v>56456431</v>
      </c>
    </row>
    <row r="117" spans="1:4" x14ac:dyDescent="0.3">
      <c r="A117" t="s">
        <v>604</v>
      </c>
      <c r="B117">
        <v>150000000</v>
      </c>
      <c r="C117">
        <v>206435493</v>
      </c>
      <c r="D117">
        <f>Table2[[#This Row],[gross]]-Table2[[#This Row],[budget]]</f>
        <v>56435493</v>
      </c>
    </row>
    <row r="118" spans="1:4" x14ac:dyDescent="0.3">
      <c r="A118" t="s">
        <v>57</v>
      </c>
      <c r="B118">
        <v>150000000</v>
      </c>
      <c r="C118">
        <v>205343774</v>
      </c>
      <c r="D118">
        <f>Table2[[#This Row],[gross]]-Table2[[#This Row],[budget]]</f>
        <v>55343774</v>
      </c>
    </row>
    <row r="119" spans="1:4" x14ac:dyDescent="0.3">
      <c r="A119" t="s">
        <v>801</v>
      </c>
      <c r="B119">
        <v>150000000</v>
      </c>
      <c r="C119">
        <v>179982968</v>
      </c>
      <c r="D119">
        <f>Table2[[#This Row],[gross]]-Table2[[#This Row],[budget]]</f>
        <v>29982968</v>
      </c>
    </row>
    <row r="120" spans="1:4" x14ac:dyDescent="0.3">
      <c r="A120" t="s">
        <v>809</v>
      </c>
      <c r="B120">
        <v>150000000</v>
      </c>
      <c r="C120">
        <v>177243721</v>
      </c>
      <c r="D120">
        <f>Table2[[#This Row],[gross]]-Table2[[#This Row],[budget]]</f>
        <v>27243721</v>
      </c>
    </row>
    <row r="121" spans="1:4" x14ac:dyDescent="0.3">
      <c r="A121" t="s">
        <v>816</v>
      </c>
      <c r="B121">
        <v>150000000</v>
      </c>
      <c r="C121">
        <v>179883016</v>
      </c>
      <c r="D121">
        <f>Table2[[#This Row],[gross]]-Table2[[#This Row],[budget]]</f>
        <v>29883016</v>
      </c>
    </row>
    <row r="122" spans="1:4" x14ac:dyDescent="0.3">
      <c r="A122" t="s">
        <v>443</v>
      </c>
      <c r="B122">
        <v>150000000</v>
      </c>
      <c r="C122">
        <v>139259759</v>
      </c>
      <c r="D122">
        <f>Table2[[#This Row],[gross]]-Table2[[#This Row],[budget]]</f>
        <v>-10740241</v>
      </c>
    </row>
    <row r="123" spans="1:4" x14ac:dyDescent="0.3">
      <c r="A123" t="s">
        <v>827</v>
      </c>
      <c r="B123">
        <v>150000000</v>
      </c>
      <c r="C123">
        <v>400736600</v>
      </c>
      <c r="D123">
        <f>Table2[[#This Row],[gross]]-Table2[[#This Row],[budget]]</f>
        <v>250736600</v>
      </c>
    </row>
    <row r="124" spans="1:4" x14ac:dyDescent="0.3">
      <c r="A124" t="s">
        <v>443</v>
      </c>
      <c r="B124">
        <v>150000000</v>
      </c>
      <c r="C124">
        <v>281492479</v>
      </c>
      <c r="D124">
        <f>Table2[[#This Row],[gross]]-Table2[[#This Row],[budget]]</f>
        <v>131492479</v>
      </c>
    </row>
    <row r="125" spans="1:4" x14ac:dyDescent="0.3">
      <c r="A125" t="s">
        <v>735</v>
      </c>
      <c r="B125">
        <v>170000000</v>
      </c>
      <c r="C125">
        <v>206360018</v>
      </c>
      <c r="D125">
        <f>Table2[[#This Row],[gross]]-Table2[[#This Row],[budget]]</f>
        <v>36360018</v>
      </c>
    </row>
    <row r="126" spans="1:4" x14ac:dyDescent="0.3">
      <c r="A126" t="s">
        <v>845</v>
      </c>
      <c r="B126">
        <v>150000000</v>
      </c>
      <c r="C126">
        <v>153629485</v>
      </c>
      <c r="D126">
        <f>Table2[[#This Row],[gross]]-Table2[[#This Row],[budget]]</f>
        <v>3629485</v>
      </c>
    </row>
    <row r="127" spans="1:4" x14ac:dyDescent="0.3">
      <c r="A127" t="s">
        <v>850</v>
      </c>
      <c r="B127">
        <v>150000000</v>
      </c>
      <c r="C127">
        <v>133375846</v>
      </c>
      <c r="D127">
        <f>Table2[[#This Row],[gross]]-Table2[[#This Row],[budget]]</f>
        <v>-16624154</v>
      </c>
    </row>
    <row r="128" spans="1:4" x14ac:dyDescent="0.3">
      <c r="A128" t="s">
        <v>857</v>
      </c>
      <c r="B128">
        <v>150000000</v>
      </c>
      <c r="C128">
        <v>181015141</v>
      </c>
      <c r="D128">
        <f>Table2[[#This Row],[gross]]-Table2[[#This Row],[budget]]</f>
        <v>31015141</v>
      </c>
    </row>
    <row r="129" spans="1:4" x14ac:dyDescent="0.3">
      <c r="A129" t="s">
        <v>861</v>
      </c>
      <c r="B129">
        <v>150000000</v>
      </c>
      <c r="C129">
        <v>114053579</v>
      </c>
      <c r="D129">
        <f>Table2[[#This Row],[gross]]-Table2[[#This Row],[budget]]</f>
        <v>-35946421</v>
      </c>
    </row>
    <row r="130" spans="1:4" x14ac:dyDescent="0.3">
      <c r="A130" t="s">
        <v>868</v>
      </c>
      <c r="B130">
        <v>150000000</v>
      </c>
      <c r="C130">
        <v>119420252</v>
      </c>
      <c r="D130">
        <f>Table2[[#This Row],[gross]]-Table2[[#This Row],[budget]]</f>
        <v>-30579748</v>
      </c>
    </row>
    <row r="131" spans="1:4" x14ac:dyDescent="0.3">
      <c r="A131" t="s">
        <v>876</v>
      </c>
      <c r="B131">
        <v>150000000</v>
      </c>
      <c r="C131">
        <v>83640426</v>
      </c>
      <c r="D131">
        <f>Table2[[#This Row],[gross]]-Table2[[#This Row],[budget]]</f>
        <v>-66359574</v>
      </c>
    </row>
    <row r="132" spans="1:4" x14ac:dyDescent="0.3">
      <c r="A132" t="s">
        <v>255</v>
      </c>
      <c r="B132">
        <v>100000000</v>
      </c>
      <c r="C132">
        <v>79711678</v>
      </c>
      <c r="D132">
        <f>Table2[[#This Row],[gross]]-Table2[[#This Row],[budget]]</f>
        <v>-20288322</v>
      </c>
    </row>
    <row r="133" spans="1:4" x14ac:dyDescent="0.3">
      <c r="A133" t="s">
        <v>886</v>
      </c>
      <c r="B133">
        <v>150000000</v>
      </c>
      <c r="C133">
        <v>195000874</v>
      </c>
      <c r="D133">
        <f>Table2[[#This Row],[gross]]-Table2[[#This Row],[budget]]</f>
        <v>45000874</v>
      </c>
    </row>
    <row r="134" spans="1:4" x14ac:dyDescent="0.3">
      <c r="A134" t="s">
        <v>893</v>
      </c>
      <c r="B134">
        <v>150000000</v>
      </c>
      <c r="C134">
        <v>61937495</v>
      </c>
      <c r="D134">
        <f>Table2[[#This Row],[gross]]-Table2[[#This Row],[budget]]</f>
        <v>-88062505</v>
      </c>
    </row>
    <row r="135" spans="1:4" x14ac:dyDescent="0.3">
      <c r="A135" t="s">
        <v>103</v>
      </c>
      <c r="B135">
        <v>180000000</v>
      </c>
      <c r="C135">
        <v>124051759</v>
      </c>
      <c r="D135">
        <f>Table2[[#This Row],[gross]]-Table2[[#This Row],[budget]]</f>
        <v>-55948241</v>
      </c>
    </row>
    <row r="136" spans="1:4" x14ac:dyDescent="0.3">
      <c r="A136" t="s">
        <v>900</v>
      </c>
      <c r="B136">
        <v>150000000</v>
      </c>
      <c r="C136">
        <v>126597121</v>
      </c>
      <c r="D136">
        <f>Table2[[#This Row],[gross]]-Table2[[#This Row],[budget]]</f>
        <v>-23402879</v>
      </c>
    </row>
    <row r="137" spans="1:4" x14ac:dyDescent="0.3">
      <c r="A137" t="s">
        <v>907</v>
      </c>
      <c r="B137">
        <v>150000000</v>
      </c>
      <c r="C137">
        <v>165230261</v>
      </c>
      <c r="D137">
        <f>Table2[[#This Row],[gross]]-Table2[[#This Row],[budget]]</f>
        <v>15230261</v>
      </c>
    </row>
    <row r="138" spans="1:4" x14ac:dyDescent="0.3">
      <c r="A138" t="s">
        <v>912</v>
      </c>
      <c r="B138">
        <v>150000000</v>
      </c>
      <c r="C138">
        <v>131564731</v>
      </c>
      <c r="D138">
        <f>Table2[[#This Row],[gross]]-Table2[[#This Row],[budget]]</f>
        <v>-18435269</v>
      </c>
    </row>
    <row r="139" spans="1:4" x14ac:dyDescent="0.3">
      <c r="A139" t="s">
        <v>351</v>
      </c>
      <c r="B139">
        <v>150000000</v>
      </c>
      <c r="C139">
        <v>133382309</v>
      </c>
      <c r="D139">
        <f>Table2[[#This Row],[gross]]-Table2[[#This Row],[budget]]</f>
        <v>-16617691</v>
      </c>
    </row>
    <row r="140" spans="1:4" x14ac:dyDescent="0.3">
      <c r="A140" t="s">
        <v>428</v>
      </c>
      <c r="B140">
        <v>150000000</v>
      </c>
      <c r="C140">
        <v>73103784</v>
      </c>
      <c r="D140">
        <f>Table2[[#This Row],[gross]]-Table2[[#This Row],[budget]]</f>
        <v>-76896216</v>
      </c>
    </row>
    <row r="141" spans="1:4" x14ac:dyDescent="0.3">
      <c r="A141" t="s">
        <v>928</v>
      </c>
      <c r="B141">
        <v>150000000</v>
      </c>
      <c r="C141">
        <v>21379315</v>
      </c>
      <c r="D141">
        <f>Table2[[#This Row],[gross]]-Table2[[#This Row],[budget]]</f>
        <v>-128620685</v>
      </c>
    </row>
    <row r="142" spans="1:4" x14ac:dyDescent="0.3">
      <c r="A142" t="s">
        <v>935</v>
      </c>
      <c r="B142">
        <v>149000000</v>
      </c>
      <c r="C142">
        <v>64459316</v>
      </c>
      <c r="D142">
        <f>Table2[[#This Row],[gross]]-Table2[[#This Row],[budget]]</f>
        <v>-84540684</v>
      </c>
    </row>
    <row r="143" spans="1:4" x14ac:dyDescent="0.3">
      <c r="A143" t="s">
        <v>940</v>
      </c>
      <c r="B143">
        <v>150000000</v>
      </c>
      <c r="C143">
        <v>34964818</v>
      </c>
      <c r="D143">
        <f>Table2[[#This Row],[gross]]-Table2[[#This Row],[budget]]</f>
        <v>-115035182</v>
      </c>
    </row>
    <row r="144" spans="1:4" x14ac:dyDescent="0.3">
      <c r="A144" t="s">
        <v>946</v>
      </c>
      <c r="B144">
        <v>145000000</v>
      </c>
      <c r="C144">
        <v>111505642</v>
      </c>
      <c r="D144">
        <f>Table2[[#This Row],[gross]]-Table2[[#This Row],[budget]]</f>
        <v>-33494358</v>
      </c>
    </row>
    <row r="145" spans="1:4" x14ac:dyDescent="0.3">
      <c r="A145" t="s">
        <v>710</v>
      </c>
      <c r="B145">
        <v>175000000</v>
      </c>
      <c r="C145">
        <v>133228348</v>
      </c>
      <c r="D145">
        <f>Table2[[#This Row],[gross]]-Table2[[#This Row],[budget]]</f>
        <v>-41771652</v>
      </c>
    </row>
    <row r="146" spans="1:4" x14ac:dyDescent="0.3">
      <c r="A146" t="s">
        <v>801</v>
      </c>
      <c r="B146">
        <v>145000000</v>
      </c>
      <c r="C146">
        <v>216366733</v>
      </c>
      <c r="D146">
        <f>Table2[[#This Row],[gross]]-Table2[[#This Row],[budget]]</f>
        <v>71366733</v>
      </c>
    </row>
    <row r="147" spans="1:4" x14ac:dyDescent="0.3">
      <c r="A147" t="s">
        <v>962</v>
      </c>
      <c r="B147">
        <v>142000000</v>
      </c>
      <c r="C147">
        <v>160201106</v>
      </c>
      <c r="D147">
        <f>Table2[[#This Row],[gross]]-Table2[[#This Row],[budget]]</f>
        <v>18201106</v>
      </c>
    </row>
    <row r="148" spans="1:4" x14ac:dyDescent="0.3">
      <c r="A148" t="s">
        <v>969</v>
      </c>
      <c r="B148">
        <v>144000000</v>
      </c>
      <c r="C148">
        <v>118099659</v>
      </c>
      <c r="D148">
        <f>Table2[[#This Row],[gross]]-Table2[[#This Row],[budget]]</f>
        <v>-25900341</v>
      </c>
    </row>
    <row r="149" spans="1:4" x14ac:dyDescent="0.3">
      <c r="A149" t="s">
        <v>278</v>
      </c>
      <c r="B149">
        <v>140000000</v>
      </c>
      <c r="C149">
        <v>201573391</v>
      </c>
      <c r="D149">
        <f>Table2[[#This Row],[gross]]-Table2[[#This Row],[budget]]</f>
        <v>61573391</v>
      </c>
    </row>
    <row r="150" spans="1:4" x14ac:dyDescent="0.3">
      <c r="A150" t="s">
        <v>163</v>
      </c>
      <c r="B150">
        <v>140000000</v>
      </c>
      <c r="C150">
        <v>190418803</v>
      </c>
      <c r="D150">
        <f>Table2[[#This Row],[gross]]-Table2[[#This Row],[budget]]</f>
        <v>50418803</v>
      </c>
    </row>
    <row r="151" spans="1:4" x14ac:dyDescent="0.3">
      <c r="A151" t="s">
        <v>435</v>
      </c>
      <c r="B151">
        <v>150000000</v>
      </c>
      <c r="C151">
        <v>82161969</v>
      </c>
      <c r="D151">
        <f>Table2[[#This Row],[gross]]-Table2[[#This Row],[budget]]</f>
        <v>-67838031</v>
      </c>
    </row>
    <row r="152" spans="1:4" x14ac:dyDescent="0.3">
      <c r="A152" t="s">
        <v>992</v>
      </c>
      <c r="B152">
        <v>145000000</v>
      </c>
      <c r="C152">
        <v>143523463</v>
      </c>
      <c r="D152">
        <f>Table2[[#This Row],[gross]]-Table2[[#This Row],[budget]]</f>
        <v>-1476537</v>
      </c>
    </row>
    <row r="153" spans="1:4" x14ac:dyDescent="0.3">
      <c r="A153" t="s">
        <v>604</v>
      </c>
      <c r="B153">
        <v>145000000</v>
      </c>
      <c r="C153">
        <v>209364921</v>
      </c>
      <c r="D153">
        <f>Table2[[#This Row],[gross]]-Table2[[#This Row],[budget]]</f>
        <v>64364921</v>
      </c>
    </row>
    <row r="154" spans="1:4" x14ac:dyDescent="0.3">
      <c r="A154" t="s">
        <v>1001</v>
      </c>
      <c r="B154">
        <v>145000000</v>
      </c>
      <c r="C154">
        <v>103400692</v>
      </c>
      <c r="D154">
        <f>Table2[[#This Row],[gross]]-Table2[[#This Row],[budget]]</f>
        <v>-41599308</v>
      </c>
    </row>
    <row r="155" spans="1:4" x14ac:dyDescent="0.3">
      <c r="A155" t="s">
        <v>1007</v>
      </c>
      <c r="B155">
        <v>100000000</v>
      </c>
      <c r="C155">
        <v>110332737</v>
      </c>
      <c r="D155">
        <f>Table2[[#This Row],[gross]]-Table2[[#This Row],[budget]]</f>
        <v>10332737</v>
      </c>
    </row>
    <row r="156" spans="1:4" x14ac:dyDescent="0.3">
      <c r="A156" t="s">
        <v>1015</v>
      </c>
      <c r="B156">
        <v>140000000</v>
      </c>
      <c r="C156">
        <v>111110575</v>
      </c>
      <c r="D156">
        <f>Table2[[#This Row],[gross]]-Table2[[#This Row],[budget]]</f>
        <v>-28889425</v>
      </c>
    </row>
    <row r="157" spans="1:4" x14ac:dyDescent="0.3">
      <c r="A157" t="s">
        <v>187</v>
      </c>
      <c r="B157">
        <v>140000000</v>
      </c>
      <c r="C157">
        <v>65007045</v>
      </c>
      <c r="D157">
        <f>Table2[[#This Row],[gross]]-Table2[[#This Row],[budget]]</f>
        <v>-74992955</v>
      </c>
    </row>
    <row r="158" spans="1:4" x14ac:dyDescent="0.3">
      <c r="A158" t="s">
        <v>351</v>
      </c>
      <c r="B158">
        <v>150000000</v>
      </c>
      <c r="C158">
        <v>257704099</v>
      </c>
      <c r="D158">
        <f>Table2[[#This Row],[gross]]-Table2[[#This Row],[budget]]</f>
        <v>107704099</v>
      </c>
    </row>
    <row r="159" spans="1:4" x14ac:dyDescent="0.3">
      <c r="A159" t="s">
        <v>79</v>
      </c>
      <c r="B159">
        <v>139000000</v>
      </c>
      <c r="C159">
        <v>403706375</v>
      </c>
      <c r="D159">
        <f>Table2[[#This Row],[gross]]-Table2[[#This Row],[budget]]</f>
        <v>264706375</v>
      </c>
    </row>
    <row r="160" spans="1:4" x14ac:dyDescent="0.3">
      <c r="A160" t="s">
        <v>639</v>
      </c>
      <c r="B160">
        <v>145000000</v>
      </c>
      <c r="C160">
        <v>176997107</v>
      </c>
      <c r="D160">
        <f>Table2[[#This Row],[gross]]-Table2[[#This Row],[budget]]</f>
        <v>31997107</v>
      </c>
    </row>
    <row r="161" spans="1:4" x14ac:dyDescent="0.3">
      <c r="A161" t="s">
        <v>1039</v>
      </c>
      <c r="B161">
        <v>140000000</v>
      </c>
      <c r="C161">
        <v>31141074</v>
      </c>
      <c r="D161">
        <f>Table2[[#This Row],[gross]]-Table2[[#This Row],[budget]]</f>
        <v>-108858926</v>
      </c>
    </row>
    <row r="162" spans="1:4" x14ac:dyDescent="0.3">
      <c r="A162" t="s">
        <v>499</v>
      </c>
      <c r="B162">
        <v>135000000</v>
      </c>
      <c r="C162">
        <v>31704416</v>
      </c>
      <c r="D162">
        <f>Table2[[#This Row],[gross]]-Table2[[#This Row],[budget]]</f>
        <v>-103295584</v>
      </c>
    </row>
    <row r="163" spans="1:4" x14ac:dyDescent="0.3">
      <c r="A163" t="s">
        <v>111</v>
      </c>
      <c r="B163">
        <v>130000000</v>
      </c>
      <c r="C163">
        <v>107503316</v>
      </c>
      <c r="D163">
        <f>Table2[[#This Row],[gross]]-Table2[[#This Row],[budget]]</f>
        <v>-22496684</v>
      </c>
    </row>
    <row r="164" spans="1:4" x14ac:dyDescent="0.3">
      <c r="A164" t="s">
        <v>1058</v>
      </c>
      <c r="B164">
        <v>140000000</v>
      </c>
      <c r="C164">
        <v>129734803</v>
      </c>
      <c r="D164">
        <f>Table2[[#This Row],[gross]]-Table2[[#This Row],[budget]]</f>
        <v>-10265197</v>
      </c>
    </row>
    <row r="165" spans="1:4" x14ac:dyDescent="0.3">
      <c r="A165" t="s">
        <v>1064</v>
      </c>
      <c r="B165">
        <v>137000000</v>
      </c>
      <c r="C165">
        <v>132122995</v>
      </c>
      <c r="D165">
        <f>Table2[[#This Row],[gross]]-Table2[[#This Row],[budget]]</f>
        <v>-4877005</v>
      </c>
    </row>
    <row r="166" spans="1:4" x14ac:dyDescent="0.3">
      <c r="A166" t="s">
        <v>1071</v>
      </c>
      <c r="B166">
        <v>130000000</v>
      </c>
      <c r="C166">
        <v>122512052</v>
      </c>
      <c r="D166">
        <f>Table2[[#This Row],[gross]]-Table2[[#This Row],[budget]]</f>
        <v>-7487948</v>
      </c>
    </row>
    <row r="167" spans="1:4" x14ac:dyDescent="0.3">
      <c r="A167" t="s">
        <v>1076</v>
      </c>
      <c r="B167">
        <v>130000000</v>
      </c>
      <c r="C167">
        <v>68642452</v>
      </c>
      <c r="D167">
        <f>Table2[[#This Row],[gross]]-Table2[[#This Row],[budget]]</f>
        <v>-61357548</v>
      </c>
    </row>
    <row r="168" spans="1:4" x14ac:dyDescent="0.3">
      <c r="A168" t="s">
        <v>1081</v>
      </c>
      <c r="B168">
        <v>137000000</v>
      </c>
      <c r="C168">
        <v>32131830</v>
      </c>
      <c r="D168">
        <f>Table2[[#This Row],[gross]]-Table2[[#This Row],[budget]]</f>
        <v>-104868170</v>
      </c>
    </row>
    <row r="169" spans="1:4" x14ac:dyDescent="0.3">
      <c r="A169" t="s">
        <v>893</v>
      </c>
      <c r="B169">
        <v>140000000</v>
      </c>
      <c r="C169">
        <v>176636816</v>
      </c>
      <c r="D169">
        <f>Table2[[#This Row],[gross]]-Table2[[#This Row],[budget]]</f>
        <v>36636816</v>
      </c>
    </row>
    <row r="170" spans="1:4" x14ac:dyDescent="0.3">
      <c r="A170" t="s">
        <v>741</v>
      </c>
      <c r="B170">
        <v>135000000</v>
      </c>
      <c r="C170">
        <v>126930660</v>
      </c>
      <c r="D170">
        <f>Table2[[#This Row],[gross]]-Table2[[#This Row],[budget]]</f>
        <v>-8069340</v>
      </c>
    </row>
    <row r="171" spans="1:4" x14ac:dyDescent="0.3">
      <c r="A171" t="s">
        <v>1096</v>
      </c>
      <c r="B171">
        <v>150000000</v>
      </c>
      <c r="C171">
        <v>93926386</v>
      </c>
      <c r="D171">
        <f>Table2[[#This Row],[gross]]-Table2[[#This Row],[budget]]</f>
        <v>-56073614</v>
      </c>
    </row>
    <row r="172" spans="1:4" x14ac:dyDescent="0.3">
      <c r="A172" t="s">
        <v>1104</v>
      </c>
      <c r="B172">
        <v>120000000</v>
      </c>
      <c r="C172">
        <v>292298923</v>
      </c>
      <c r="D172">
        <f>Table2[[#This Row],[gross]]-Table2[[#This Row],[budget]]</f>
        <v>172298923</v>
      </c>
    </row>
    <row r="173" spans="1:4" x14ac:dyDescent="0.3">
      <c r="A173" t="s">
        <v>845</v>
      </c>
      <c r="B173">
        <v>135000000</v>
      </c>
      <c r="C173">
        <v>63992328</v>
      </c>
      <c r="D173">
        <f>Table2[[#This Row],[gross]]-Table2[[#This Row],[budget]]</f>
        <v>-71007672</v>
      </c>
    </row>
    <row r="174" spans="1:4" x14ac:dyDescent="0.3">
      <c r="A174" t="s">
        <v>1114</v>
      </c>
      <c r="B174">
        <v>150000000</v>
      </c>
      <c r="C174">
        <v>134518390</v>
      </c>
      <c r="D174">
        <f>Table2[[#This Row],[gross]]-Table2[[#This Row],[budget]]</f>
        <v>-15481610</v>
      </c>
    </row>
    <row r="175" spans="1:4" x14ac:dyDescent="0.3">
      <c r="A175" t="s">
        <v>389</v>
      </c>
      <c r="B175">
        <v>140000000</v>
      </c>
      <c r="C175">
        <v>52792307</v>
      </c>
      <c r="D175">
        <f>Table2[[#This Row],[gross]]-Table2[[#This Row],[budget]]</f>
        <v>-87207693</v>
      </c>
    </row>
    <row r="176" spans="1:4" x14ac:dyDescent="0.3">
      <c r="A176" t="s">
        <v>1133</v>
      </c>
      <c r="B176">
        <v>135000000</v>
      </c>
      <c r="C176">
        <v>183635922</v>
      </c>
      <c r="D176">
        <f>Table2[[#This Row],[gross]]-Table2[[#This Row],[budget]]</f>
        <v>48635922</v>
      </c>
    </row>
    <row r="177" spans="1:4" x14ac:dyDescent="0.3">
      <c r="A177" t="s">
        <v>1139</v>
      </c>
      <c r="B177">
        <v>135000000</v>
      </c>
      <c r="C177">
        <v>83024900</v>
      </c>
      <c r="D177">
        <f>Table2[[#This Row],[gross]]-Table2[[#This Row],[budget]]</f>
        <v>-51975100</v>
      </c>
    </row>
    <row r="178" spans="1:4" x14ac:dyDescent="0.3">
      <c r="A178" t="s">
        <v>40</v>
      </c>
      <c r="B178">
        <v>135000000</v>
      </c>
      <c r="C178">
        <v>123207194</v>
      </c>
      <c r="D178">
        <f>Table2[[#This Row],[gross]]-Table2[[#This Row],[budget]]</f>
        <v>-11792806</v>
      </c>
    </row>
    <row r="179" spans="1:4" x14ac:dyDescent="0.3">
      <c r="A179" t="s">
        <v>801</v>
      </c>
      <c r="B179">
        <v>132000000</v>
      </c>
      <c r="C179">
        <v>83348920</v>
      </c>
      <c r="D179">
        <f>Table2[[#This Row],[gross]]-Table2[[#This Row],[budget]]</f>
        <v>-48651080</v>
      </c>
    </row>
    <row r="180" spans="1:4" x14ac:dyDescent="0.3">
      <c r="A180" t="s">
        <v>1155</v>
      </c>
      <c r="B180">
        <v>110000000</v>
      </c>
      <c r="C180">
        <v>227137090</v>
      </c>
      <c r="D180">
        <f>Table2[[#This Row],[gross]]-Table2[[#This Row],[budget]]</f>
        <v>117137090</v>
      </c>
    </row>
    <row r="181" spans="1:4" x14ac:dyDescent="0.3">
      <c r="A181" t="s">
        <v>1161</v>
      </c>
      <c r="B181">
        <v>130000000</v>
      </c>
      <c r="C181">
        <v>215395021</v>
      </c>
      <c r="D181">
        <f>Table2[[#This Row],[gross]]-Table2[[#This Row],[budget]]</f>
        <v>85395021</v>
      </c>
    </row>
    <row r="182" spans="1:4" x14ac:dyDescent="0.3">
      <c r="A182" t="s">
        <v>1165</v>
      </c>
      <c r="B182">
        <v>130000000</v>
      </c>
      <c r="C182">
        <v>180191634</v>
      </c>
      <c r="D182">
        <f>Table2[[#This Row],[gross]]-Table2[[#This Row],[budget]]</f>
        <v>50191634</v>
      </c>
    </row>
    <row r="183" spans="1:4" x14ac:dyDescent="0.3">
      <c r="A183" t="s">
        <v>696</v>
      </c>
      <c r="B183">
        <v>130000000</v>
      </c>
      <c r="C183">
        <v>424645577</v>
      </c>
      <c r="D183">
        <f>Table2[[#This Row],[gross]]-Table2[[#This Row],[budget]]</f>
        <v>294645577</v>
      </c>
    </row>
    <row r="184" spans="1:4" x14ac:dyDescent="0.3">
      <c r="A184" t="s">
        <v>1104</v>
      </c>
      <c r="B184">
        <v>120000000</v>
      </c>
      <c r="C184">
        <v>292298923</v>
      </c>
      <c r="D184">
        <f>Table2[[#This Row],[gross]]-Table2[[#This Row],[budget]]</f>
        <v>172298923</v>
      </c>
    </row>
    <row r="185" spans="1:4" x14ac:dyDescent="0.3">
      <c r="A185" t="s">
        <v>1175</v>
      </c>
      <c r="B185">
        <v>135000000</v>
      </c>
      <c r="C185">
        <v>177343675</v>
      </c>
      <c r="D185">
        <f>Table2[[#This Row],[gross]]-Table2[[#This Row],[budget]]</f>
        <v>42343675</v>
      </c>
    </row>
    <row r="186" spans="1:4" x14ac:dyDescent="0.3">
      <c r="A186" t="s">
        <v>389</v>
      </c>
      <c r="B186">
        <v>132000000</v>
      </c>
      <c r="C186">
        <v>234277056</v>
      </c>
      <c r="D186">
        <f>Table2[[#This Row],[gross]]-Table2[[#This Row],[budget]]</f>
        <v>102277056</v>
      </c>
    </row>
    <row r="187" spans="1:4" x14ac:dyDescent="0.3">
      <c r="A187" t="s">
        <v>278</v>
      </c>
      <c r="B187">
        <v>130000000</v>
      </c>
      <c r="C187">
        <v>138396624</v>
      </c>
      <c r="D187">
        <f>Table2[[#This Row],[gross]]-Table2[[#This Row],[budget]]</f>
        <v>8396624</v>
      </c>
    </row>
    <row r="188" spans="1:4" x14ac:dyDescent="0.3">
      <c r="A188" t="s">
        <v>721</v>
      </c>
      <c r="B188">
        <v>130000000</v>
      </c>
      <c r="C188">
        <v>149234747</v>
      </c>
      <c r="D188">
        <f>Table2[[#This Row],[gross]]-Table2[[#This Row],[budget]]</f>
        <v>19234747</v>
      </c>
    </row>
    <row r="189" spans="1:4" x14ac:dyDescent="0.3">
      <c r="A189" t="s">
        <v>1198</v>
      </c>
      <c r="B189">
        <v>110000000</v>
      </c>
      <c r="C189">
        <v>118311368</v>
      </c>
      <c r="D189">
        <f>Table2[[#This Row],[gross]]-Table2[[#This Row],[budget]]</f>
        <v>8311368</v>
      </c>
    </row>
    <row r="190" spans="1:4" x14ac:dyDescent="0.3">
      <c r="A190" t="s">
        <v>1204</v>
      </c>
      <c r="B190">
        <v>125000000</v>
      </c>
      <c r="C190">
        <v>101160529</v>
      </c>
      <c r="D190">
        <f>Table2[[#This Row],[gross]]-Table2[[#This Row],[budget]]</f>
        <v>-23839471</v>
      </c>
    </row>
    <row r="191" spans="1:4" x14ac:dyDescent="0.3">
      <c r="A191" t="s">
        <v>389</v>
      </c>
      <c r="B191">
        <v>135000000</v>
      </c>
      <c r="C191">
        <v>77564037</v>
      </c>
      <c r="D191">
        <f>Table2[[#This Row],[gross]]-Table2[[#This Row],[budget]]</f>
        <v>-57435963</v>
      </c>
    </row>
    <row r="192" spans="1:4" x14ac:dyDescent="0.3">
      <c r="A192" t="s">
        <v>1217</v>
      </c>
      <c r="B192">
        <v>130000000</v>
      </c>
      <c r="C192">
        <v>249358727</v>
      </c>
      <c r="D192">
        <f>Table2[[#This Row],[gross]]-Table2[[#This Row],[budget]]</f>
        <v>119358727</v>
      </c>
    </row>
    <row r="193" spans="1:4" x14ac:dyDescent="0.3">
      <c r="A193" t="s">
        <v>364</v>
      </c>
      <c r="B193">
        <v>130000000</v>
      </c>
      <c r="C193">
        <v>49551662</v>
      </c>
      <c r="D193">
        <f>Table2[[#This Row],[gross]]-Table2[[#This Row],[budget]]</f>
        <v>-80448338</v>
      </c>
    </row>
    <row r="194" spans="1:4" x14ac:dyDescent="0.3">
      <c r="A194" t="s">
        <v>912</v>
      </c>
      <c r="B194">
        <v>130000000</v>
      </c>
      <c r="C194">
        <v>60522097</v>
      </c>
      <c r="D194">
        <f>Table2[[#This Row],[gross]]-Table2[[#This Row],[budget]]</f>
        <v>-69477903</v>
      </c>
    </row>
    <row r="195" spans="1:4" x14ac:dyDescent="0.3">
      <c r="A195" t="s">
        <v>1229</v>
      </c>
      <c r="B195">
        <v>127500000</v>
      </c>
      <c r="C195">
        <v>137748063</v>
      </c>
      <c r="D195">
        <f>Table2[[#This Row],[gross]]-Table2[[#This Row],[budget]]</f>
        <v>10248063</v>
      </c>
    </row>
    <row r="196" spans="1:4" x14ac:dyDescent="0.3">
      <c r="A196" t="s">
        <v>809</v>
      </c>
      <c r="B196">
        <v>127000000</v>
      </c>
      <c r="C196">
        <v>113733726</v>
      </c>
      <c r="D196">
        <f>Table2[[#This Row],[gross]]-Table2[[#This Row],[budget]]</f>
        <v>-13266274</v>
      </c>
    </row>
    <row r="197" spans="1:4" x14ac:dyDescent="0.3">
      <c r="A197" t="s">
        <v>1246</v>
      </c>
      <c r="B197">
        <v>130000000</v>
      </c>
      <c r="C197">
        <v>148337537</v>
      </c>
      <c r="D197">
        <f>Table2[[#This Row],[gross]]-Table2[[#This Row],[budget]]</f>
        <v>18337537</v>
      </c>
    </row>
    <row r="198" spans="1:4" x14ac:dyDescent="0.3">
      <c r="A198" t="s">
        <v>1252</v>
      </c>
      <c r="B198">
        <v>125000000</v>
      </c>
      <c r="C198">
        <v>317557891</v>
      </c>
      <c r="D198">
        <f>Table2[[#This Row],[gross]]-Table2[[#This Row],[budget]]</f>
        <v>192557891</v>
      </c>
    </row>
    <row r="199" spans="1:4" x14ac:dyDescent="0.3">
      <c r="A199" t="s">
        <v>1257</v>
      </c>
      <c r="B199">
        <v>130000000</v>
      </c>
      <c r="C199">
        <v>33592415</v>
      </c>
      <c r="D199">
        <f>Table2[[#This Row],[gross]]-Table2[[#This Row],[budget]]</f>
        <v>-96407585</v>
      </c>
    </row>
    <row r="200" spans="1:4" x14ac:dyDescent="0.3">
      <c r="A200" t="s">
        <v>40</v>
      </c>
      <c r="B200">
        <v>140000000</v>
      </c>
      <c r="C200">
        <v>305388685</v>
      </c>
      <c r="D200">
        <f>Table2[[#This Row],[gross]]-Table2[[#This Row],[budget]]</f>
        <v>165388685</v>
      </c>
    </row>
    <row r="201" spans="1:4" x14ac:dyDescent="0.3">
      <c r="A201" t="s">
        <v>696</v>
      </c>
      <c r="B201">
        <v>125000000</v>
      </c>
      <c r="C201">
        <v>337103873</v>
      </c>
      <c r="D201">
        <f>Table2[[#This Row],[gross]]-Table2[[#This Row],[budget]]</f>
        <v>212103873</v>
      </c>
    </row>
    <row r="202" spans="1:4" x14ac:dyDescent="0.3">
      <c r="A202" t="s">
        <v>850</v>
      </c>
      <c r="B202">
        <v>125000000</v>
      </c>
      <c r="C202">
        <v>217536138</v>
      </c>
      <c r="D202">
        <f>Table2[[#This Row],[gross]]-Table2[[#This Row],[budget]]</f>
        <v>92536138</v>
      </c>
    </row>
    <row r="203" spans="1:4" x14ac:dyDescent="0.3">
      <c r="A203" t="s">
        <v>1278</v>
      </c>
      <c r="B203">
        <v>103000000</v>
      </c>
      <c r="C203">
        <v>131536019</v>
      </c>
      <c r="D203">
        <f>Table2[[#This Row],[gross]]-Table2[[#This Row],[budget]]</f>
        <v>28536019</v>
      </c>
    </row>
    <row r="204" spans="1:4" x14ac:dyDescent="0.3">
      <c r="A204" t="s">
        <v>118</v>
      </c>
      <c r="B204">
        <v>110000000</v>
      </c>
      <c r="C204">
        <v>214948780</v>
      </c>
      <c r="D204">
        <f>Table2[[#This Row],[gross]]-Table2[[#This Row],[budget]]</f>
        <v>104948780</v>
      </c>
    </row>
    <row r="205" spans="1:4" x14ac:dyDescent="0.3">
      <c r="A205" t="s">
        <v>408</v>
      </c>
      <c r="B205">
        <v>125000000</v>
      </c>
      <c r="C205">
        <v>209805005</v>
      </c>
      <c r="D205">
        <f>Table2[[#This Row],[gross]]-Table2[[#This Row],[budget]]</f>
        <v>84805005</v>
      </c>
    </row>
    <row r="206" spans="1:4" x14ac:dyDescent="0.3">
      <c r="A206" t="s">
        <v>1294</v>
      </c>
      <c r="B206">
        <v>125000000</v>
      </c>
      <c r="C206">
        <v>186830669</v>
      </c>
      <c r="D206">
        <f>Table2[[#This Row],[gross]]-Table2[[#This Row],[budget]]</f>
        <v>61830669</v>
      </c>
    </row>
    <row r="207" spans="1:4" x14ac:dyDescent="0.3">
      <c r="A207" t="s">
        <v>1114</v>
      </c>
      <c r="B207">
        <v>125000000</v>
      </c>
      <c r="C207">
        <v>163192114</v>
      </c>
      <c r="D207">
        <f>Table2[[#This Row],[gross]]-Table2[[#This Row],[budget]]</f>
        <v>38192114</v>
      </c>
    </row>
    <row r="208" spans="1:4" x14ac:dyDescent="0.3">
      <c r="A208" t="s">
        <v>1304</v>
      </c>
      <c r="B208">
        <v>65000000</v>
      </c>
      <c r="C208">
        <v>119412921</v>
      </c>
      <c r="D208">
        <f>Table2[[#This Row],[gross]]-Table2[[#This Row],[budget]]</f>
        <v>54412921</v>
      </c>
    </row>
    <row r="209" spans="1:4" x14ac:dyDescent="0.3">
      <c r="A209" t="s">
        <v>1311</v>
      </c>
      <c r="B209">
        <v>85000000</v>
      </c>
      <c r="C209">
        <v>32694788</v>
      </c>
      <c r="D209">
        <f>Table2[[#This Row],[gross]]-Table2[[#This Row],[budget]]</f>
        <v>-52305212</v>
      </c>
    </row>
    <row r="210" spans="1:4" x14ac:dyDescent="0.3">
      <c r="A210" t="s">
        <v>1318</v>
      </c>
      <c r="B210">
        <v>125000000</v>
      </c>
      <c r="C210">
        <v>113165635</v>
      </c>
      <c r="D210">
        <f>Table2[[#This Row],[gross]]-Table2[[#This Row],[budget]]</f>
        <v>-11834365</v>
      </c>
    </row>
    <row r="211" spans="1:4" x14ac:dyDescent="0.3">
      <c r="A211" t="s">
        <v>1324</v>
      </c>
      <c r="B211">
        <v>125000000</v>
      </c>
      <c r="C211">
        <v>107285004</v>
      </c>
      <c r="D211">
        <f>Table2[[#This Row],[gross]]-Table2[[#This Row],[budget]]</f>
        <v>-17714996</v>
      </c>
    </row>
    <row r="212" spans="1:4" x14ac:dyDescent="0.3">
      <c r="A212" t="s">
        <v>850</v>
      </c>
      <c r="B212">
        <v>123000000</v>
      </c>
      <c r="C212">
        <v>260031035</v>
      </c>
      <c r="D212">
        <f>Table2[[#This Row],[gross]]-Table2[[#This Row],[budget]]</f>
        <v>137031035</v>
      </c>
    </row>
    <row r="213" spans="1:4" x14ac:dyDescent="0.3">
      <c r="A213" t="s">
        <v>428</v>
      </c>
      <c r="B213">
        <v>125000000</v>
      </c>
      <c r="C213">
        <v>186739919</v>
      </c>
      <c r="D213">
        <f>Table2[[#This Row],[gross]]-Table2[[#This Row],[budget]]</f>
        <v>61739919</v>
      </c>
    </row>
    <row r="214" spans="1:4" x14ac:dyDescent="0.3">
      <c r="A214" t="s">
        <v>1340</v>
      </c>
      <c r="B214">
        <v>125000000</v>
      </c>
      <c r="C214">
        <v>215397307</v>
      </c>
      <c r="D214">
        <f>Table2[[#This Row],[gross]]-Table2[[#This Row],[budget]]</f>
        <v>90397307</v>
      </c>
    </row>
    <row r="215" spans="1:4" x14ac:dyDescent="0.3">
      <c r="A215" t="s">
        <v>710</v>
      </c>
      <c r="B215">
        <v>140000000</v>
      </c>
      <c r="C215">
        <v>182618434</v>
      </c>
      <c r="D215">
        <f>Table2[[#This Row],[gross]]-Table2[[#This Row],[budget]]</f>
        <v>42618434</v>
      </c>
    </row>
    <row r="216" spans="1:4" x14ac:dyDescent="0.3">
      <c r="A216" t="s">
        <v>1351</v>
      </c>
      <c r="B216">
        <v>130000000</v>
      </c>
      <c r="C216">
        <v>131920333</v>
      </c>
      <c r="D216">
        <f>Table2[[#This Row],[gross]]-Table2[[#This Row],[budget]]</f>
        <v>1920333</v>
      </c>
    </row>
    <row r="217" spans="1:4" x14ac:dyDescent="0.3">
      <c r="A217" t="s">
        <v>1064</v>
      </c>
      <c r="B217">
        <v>120000000</v>
      </c>
      <c r="C217">
        <v>124976634</v>
      </c>
      <c r="D217">
        <f>Table2[[#This Row],[gross]]-Table2[[#This Row],[budget]]</f>
        <v>4976634</v>
      </c>
    </row>
    <row r="218" spans="1:4" x14ac:dyDescent="0.3">
      <c r="A218" t="s">
        <v>1362</v>
      </c>
      <c r="B218">
        <v>110000000</v>
      </c>
      <c r="C218">
        <v>115802596</v>
      </c>
      <c r="D218">
        <f>Table2[[#This Row],[gross]]-Table2[[#This Row],[budget]]</f>
        <v>5802596</v>
      </c>
    </row>
    <row r="219" spans="1:4" x14ac:dyDescent="0.3">
      <c r="A219" t="s">
        <v>1155</v>
      </c>
      <c r="B219">
        <v>120000000</v>
      </c>
      <c r="C219">
        <v>108521835</v>
      </c>
      <c r="D219">
        <f>Table2[[#This Row],[gross]]-Table2[[#This Row],[budget]]</f>
        <v>-11478165</v>
      </c>
    </row>
    <row r="220" spans="1:4" x14ac:dyDescent="0.3">
      <c r="A220" t="s">
        <v>327</v>
      </c>
      <c r="B220">
        <v>120000000</v>
      </c>
      <c r="C220">
        <v>100685880</v>
      </c>
      <c r="D220">
        <f>Table2[[#This Row],[gross]]-Table2[[#This Row],[budget]]</f>
        <v>-19314120</v>
      </c>
    </row>
    <row r="221" spans="1:4" x14ac:dyDescent="0.3">
      <c r="A221" t="s">
        <v>187</v>
      </c>
      <c r="B221">
        <v>130000000</v>
      </c>
      <c r="C221">
        <v>126464904</v>
      </c>
      <c r="D221">
        <f>Table2[[#This Row],[gross]]-Table2[[#This Row],[budget]]</f>
        <v>-3535096</v>
      </c>
    </row>
    <row r="222" spans="1:4" x14ac:dyDescent="0.3">
      <c r="A222" t="s">
        <v>946</v>
      </c>
      <c r="B222">
        <v>120000000</v>
      </c>
      <c r="C222">
        <v>64736114</v>
      </c>
      <c r="D222">
        <f>Table2[[#This Row],[gross]]-Table2[[#This Row],[budget]]</f>
        <v>-55263886</v>
      </c>
    </row>
    <row r="223" spans="1:4" x14ac:dyDescent="0.3">
      <c r="A223" t="s">
        <v>1389</v>
      </c>
      <c r="B223">
        <v>115000000</v>
      </c>
      <c r="C223">
        <v>93050117</v>
      </c>
      <c r="D223">
        <f>Table2[[#This Row],[gross]]-Table2[[#This Row],[budget]]</f>
        <v>-21949883</v>
      </c>
    </row>
    <row r="224" spans="1:4" x14ac:dyDescent="0.3">
      <c r="A224" t="s">
        <v>1394</v>
      </c>
      <c r="B224">
        <v>105000000</v>
      </c>
      <c r="C224">
        <v>57637485</v>
      </c>
      <c r="D224">
        <f>Table2[[#This Row],[gross]]-Table2[[#This Row],[budget]]</f>
        <v>-47362515</v>
      </c>
    </row>
    <row r="225" spans="1:4" x14ac:dyDescent="0.3">
      <c r="A225" t="s">
        <v>1399</v>
      </c>
      <c r="B225">
        <v>100000000</v>
      </c>
      <c r="C225">
        <v>58607007</v>
      </c>
      <c r="D225">
        <f>Table2[[#This Row],[gross]]-Table2[[#This Row],[budget]]</f>
        <v>-41392993</v>
      </c>
    </row>
    <row r="226" spans="1:4" x14ac:dyDescent="0.3">
      <c r="A226" t="s">
        <v>443</v>
      </c>
      <c r="B226">
        <v>120000000</v>
      </c>
      <c r="C226">
        <v>43929341</v>
      </c>
      <c r="D226">
        <f>Table2[[#This Row],[gross]]-Table2[[#This Row],[budget]]</f>
        <v>-76070659</v>
      </c>
    </row>
    <row r="227" spans="1:4" x14ac:dyDescent="0.3">
      <c r="A227" t="s">
        <v>1413</v>
      </c>
      <c r="B227">
        <v>120000000</v>
      </c>
      <c r="C227">
        <v>30212620</v>
      </c>
      <c r="D227">
        <f>Table2[[#This Row],[gross]]-Table2[[#This Row],[budget]]</f>
        <v>-89787380</v>
      </c>
    </row>
    <row r="228" spans="1:4" x14ac:dyDescent="0.3">
      <c r="A228" t="s">
        <v>1421</v>
      </c>
      <c r="B228">
        <v>117000000</v>
      </c>
      <c r="C228">
        <v>76418654</v>
      </c>
      <c r="D228">
        <f>Table2[[#This Row],[gross]]-Table2[[#This Row],[budget]]</f>
        <v>-40581346</v>
      </c>
    </row>
    <row r="229" spans="1:4" x14ac:dyDescent="0.3">
      <c r="A229" t="s">
        <v>299</v>
      </c>
      <c r="B229">
        <v>120000000</v>
      </c>
      <c r="C229">
        <v>89021735</v>
      </c>
      <c r="D229">
        <f>Table2[[#This Row],[gross]]-Table2[[#This Row],[budget]]</f>
        <v>-30978265</v>
      </c>
    </row>
    <row r="230" spans="1:4" x14ac:dyDescent="0.3">
      <c r="A230" t="s">
        <v>1432</v>
      </c>
      <c r="B230">
        <v>113000000</v>
      </c>
      <c r="C230">
        <v>380262555</v>
      </c>
      <c r="D230">
        <f>Table2[[#This Row],[gross]]-Table2[[#This Row],[budget]]</f>
        <v>267262555</v>
      </c>
    </row>
    <row r="231" spans="1:4" x14ac:dyDescent="0.3">
      <c r="A231" t="s">
        <v>1432</v>
      </c>
      <c r="B231">
        <v>115000000</v>
      </c>
      <c r="C231">
        <v>310675583</v>
      </c>
      <c r="D231">
        <f>Table2[[#This Row],[gross]]-Table2[[#This Row],[budget]]</f>
        <v>195675583</v>
      </c>
    </row>
    <row r="232" spans="1:4" x14ac:dyDescent="0.3">
      <c r="A232" t="s">
        <v>469</v>
      </c>
      <c r="B232">
        <v>115000000</v>
      </c>
      <c r="C232">
        <v>289907418</v>
      </c>
      <c r="D232">
        <f>Table2[[#This Row],[gross]]-Table2[[#This Row],[budget]]</f>
        <v>174907418</v>
      </c>
    </row>
    <row r="233" spans="1:4" x14ac:dyDescent="0.3">
      <c r="A233" t="s">
        <v>1421</v>
      </c>
      <c r="B233">
        <v>120000000</v>
      </c>
      <c r="C233">
        <v>132550960</v>
      </c>
      <c r="D233">
        <f>Table2[[#This Row],[gross]]-Table2[[#This Row],[budget]]</f>
        <v>12550960</v>
      </c>
    </row>
    <row r="234" spans="1:4" x14ac:dyDescent="0.3">
      <c r="A234" t="s">
        <v>1432</v>
      </c>
      <c r="B234">
        <v>115000000</v>
      </c>
      <c r="C234">
        <v>474544677</v>
      </c>
      <c r="D234">
        <f>Table2[[#This Row],[gross]]-Table2[[#This Row],[budget]]</f>
        <v>359544677</v>
      </c>
    </row>
    <row r="235" spans="1:4" x14ac:dyDescent="0.3">
      <c r="A235" t="s">
        <v>1453</v>
      </c>
      <c r="B235">
        <v>135000000</v>
      </c>
      <c r="C235">
        <v>187165546</v>
      </c>
      <c r="D235">
        <f>Table2[[#This Row],[gross]]-Table2[[#This Row],[budget]]</f>
        <v>52165546</v>
      </c>
    </row>
    <row r="236" spans="1:4" x14ac:dyDescent="0.3">
      <c r="A236" t="s">
        <v>1340</v>
      </c>
      <c r="B236">
        <v>115000000</v>
      </c>
      <c r="C236">
        <v>40911830</v>
      </c>
      <c r="D236">
        <f>Table2[[#This Row],[gross]]-Table2[[#This Row],[budget]]</f>
        <v>-74088170</v>
      </c>
    </row>
    <row r="237" spans="1:4" x14ac:dyDescent="0.3">
      <c r="A237" t="s">
        <v>1472</v>
      </c>
      <c r="B237">
        <v>115000000</v>
      </c>
      <c r="C237">
        <v>47952020</v>
      </c>
      <c r="D237">
        <f>Table2[[#This Row],[gross]]-Table2[[#This Row],[budget]]</f>
        <v>-67047980</v>
      </c>
    </row>
    <row r="238" spans="1:4" x14ac:dyDescent="0.3">
      <c r="A238" t="s">
        <v>876</v>
      </c>
      <c r="B238">
        <v>125000000</v>
      </c>
      <c r="C238">
        <v>190871240</v>
      </c>
      <c r="D238">
        <f>Table2[[#This Row],[gross]]-Table2[[#This Row],[budget]]</f>
        <v>65871240</v>
      </c>
    </row>
    <row r="239" spans="1:4" x14ac:dyDescent="0.3">
      <c r="A239" t="s">
        <v>1217</v>
      </c>
      <c r="B239">
        <v>100000000</v>
      </c>
      <c r="C239">
        <v>274084951</v>
      </c>
      <c r="D239">
        <f>Table2[[#This Row],[gross]]-Table2[[#This Row],[budget]]</f>
        <v>174084951</v>
      </c>
    </row>
    <row r="240" spans="1:4" x14ac:dyDescent="0.3">
      <c r="A240" t="s">
        <v>1489</v>
      </c>
      <c r="B240">
        <v>116000000</v>
      </c>
      <c r="C240">
        <v>67155742</v>
      </c>
      <c r="D240">
        <f>Table2[[#This Row],[gross]]-Table2[[#This Row],[budget]]</f>
        <v>-48844258</v>
      </c>
    </row>
    <row r="241" spans="1:4" x14ac:dyDescent="0.3">
      <c r="A241" t="s">
        <v>1495</v>
      </c>
      <c r="B241">
        <v>135000000</v>
      </c>
      <c r="C241">
        <v>81638674</v>
      </c>
      <c r="D241">
        <f>Table2[[#This Row],[gross]]-Table2[[#This Row],[budget]]</f>
        <v>-53361326</v>
      </c>
    </row>
    <row r="242" spans="1:4" x14ac:dyDescent="0.3">
      <c r="A242" t="s">
        <v>1500</v>
      </c>
      <c r="B242">
        <v>120000000</v>
      </c>
      <c r="C242">
        <v>56114221</v>
      </c>
      <c r="D242">
        <f>Table2[[#This Row],[gross]]-Table2[[#This Row],[budget]]</f>
        <v>-63885779</v>
      </c>
    </row>
    <row r="243" spans="1:4" x14ac:dyDescent="0.3">
      <c r="A243" t="s">
        <v>809</v>
      </c>
      <c r="B243">
        <v>110000000</v>
      </c>
      <c r="C243">
        <v>250863268</v>
      </c>
      <c r="D243">
        <f>Table2[[#This Row],[gross]]-Table2[[#This Row],[budget]]</f>
        <v>140863268</v>
      </c>
    </row>
    <row r="244" spans="1:4" x14ac:dyDescent="0.3">
      <c r="A244" t="s">
        <v>1511</v>
      </c>
      <c r="B244">
        <v>110000000</v>
      </c>
      <c r="C244">
        <v>155181732</v>
      </c>
      <c r="D244">
        <f>Table2[[#This Row],[gross]]-Table2[[#This Row],[budget]]</f>
        <v>45181732</v>
      </c>
    </row>
    <row r="245" spans="1:4" x14ac:dyDescent="0.3">
      <c r="A245" t="s">
        <v>1516</v>
      </c>
      <c r="B245">
        <v>110000000</v>
      </c>
      <c r="C245">
        <v>125332007</v>
      </c>
      <c r="D245">
        <f>Table2[[#This Row],[gross]]-Table2[[#This Row],[budget]]</f>
        <v>15332007</v>
      </c>
    </row>
    <row r="246" spans="1:4" x14ac:dyDescent="0.3">
      <c r="A246" t="s">
        <v>428</v>
      </c>
      <c r="B246">
        <v>110000000</v>
      </c>
      <c r="C246">
        <v>113330342</v>
      </c>
      <c r="D246">
        <f>Table2[[#This Row],[gross]]-Table2[[#This Row],[budget]]</f>
        <v>3330342</v>
      </c>
    </row>
    <row r="247" spans="1:4" x14ac:dyDescent="0.3">
      <c r="A247" t="s">
        <v>1526</v>
      </c>
      <c r="B247">
        <v>110000000</v>
      </c>
      <c r="C247">
        <v>125531634</v>
      </c>
      <c r="D247">
        <f>Table2[[#This Row],[gross]]-Table2[[#This Row],[budget]]</f>
        <v>15531634</v>
      </c>
    </row>
    <row r="248" spans="1:4" x14ac:dyDescent="0.3">
      <c r="A248" t="s">
        <v>521</v>
      </c>
      <c r="B248">
        <v>120000000</v>
      </c>
      <c r="C248">
        <v>186336103</v>
      </c>
      <c r="D248">
        <f>Table2[[#This Row],[gross]]-Table2[[#This Row],[budget]]</f>
        <v>66336103</v>
      </c>
    </row>
    <row r="249" spans="1:4" x14ac:dyDescent="0.3">
      <c r="A249" t="s">
        <v>1257</v>
      </c>
      <c r="B249">
        <v>110000000</v>
      </c>
      <c r="C249">
        <v>129995817</v>
      </c>
      <c r="D249">
        <f>Table2[[#This Row],[gross]]-Table2[[#This Row],[budget]]</f>
        <v>19995817</v>
      </c>
    </row>
    <row r="250" spans="1:4" x14ac:dyDescent="0.3">
      <c r="A250" t="s">
        <v>487</v>
      </c>
      <c r="B250">
        <v>110000000</v>
      </c>
      <c r="C250">
        <v>102608827</v>
      </c>
      <c r="D250">
        <f>Table2[[#This Row],[gross]]-Table2[[#This Row],[budget]]</f>
        <v>-7391173</v>
      </c>
    </row>
    <row r="251" spans="1:4" x14ac:dyDescent="0.3">
      <c r="A251" t="s">
        <v>476</v>
      </c>
      <c r="B251">
        <v>112000000</v>
      </c>
      <c r="C251">
        <v>42776259</v>
      </c>
      <c r="D251">
        <f>Table2[[#This Row],[gross]]-Table2[[#This Row],[budget]]</f>
        <v>-69223741</v>
      </c>
    </row>
    <row r="252" spans="1:4" x14ac:dyDescent="0.3">
      <c r="A252" t="s">
        <v>1555</v>
      </c>
      <c r="B252">
        <v>120000000</v>
      </c>
      <c r="C252">
        <v>98780042</v>
      </c>
      <c r="D252">
        <f>Table2[[#This Row],[gross]]-Table2[[#This Row],[budget]]</f>
        <v>-21219958</v>
      </c>
    </row>
    <row r="253" spans="1:4" x14ac:dyDescent="0.3">
      <c r="A253" t="s">
        <v>1569</v>
      </c>
      <c r="B253">
        <v>110000000</v>
      </c>
      <c r="C253">
        <v>106369117</v>
      </c>
      <c r="D253">
        <f>Table2[[#This Row],[gross]]-Table2[[#This Row],[budget]]</f>
        <v>-3630883</v>
      </c>
    </row>
    <row r="254" spans="1:4" x14ac:dyDescent="0.3">
      <c r="A254" t="s">
        <v>1575</v>
      </c>
      <c r="B254">
        <v>110000000</v>
      </c>
      <c r="C254">
        <v>142614158</v>
      </c>
      <c r="D254">
        <f>Table2[[#This Row],[gross]]-Table2[[#This Row],[budget]]</f>
        <v>32614158</v>
      </c>
    </row>
    <row r="255" spans="1:4" x14ac:dyDescent="0.3">
      <c r="A255" t="s">
        <v>1582</v>
      </c>
      <c r="B255">
        <v>110000000</v>
      </c>
      <c r="C255">
        <v>50026353</v>
      </c>
      <c r="D255">
        <f>Table2[[#This Row],[gross]]-Table2[[#This Row],[budget]]</f>
        <v>-59973647</v>
      </c>
    </row>
    <row r="256" spans="1:4" x14ac:dyDescent="0.3">
      <c r="A256" t="s">
        <v>1257</v>
      </c>
      <c r="B256">
        <v>110000000</v>
      </c>
      <c r="C256">
        <v>66002193</v>
      </c>
      <c r="D256">
        <f>Table2[[#This Row],[gross]]-Table2[[#This Row],[budget]]</f>
        <v>-43997807</v>
      </c>
    </row>
    <row r="257" spans="1:4" x14ac:dyDescent="0.3">
      <c r="A257" t="s">
        <v>809</v>
      </c>
      <c r="B257">
        <v>110000000</v>
      </c>
      <c r="C257">
        <v>85463309</v>
      </c>
      <c r="D257">
        <f>Table2[[#This Row],[gross]]-Table2[[#This Row],[budget]]</f>
        <v>-24536691</v>
      </c>
    </row>
    <row r="258" spans="1:4" x14ac:dyDescent="0.3">
      <c r="A258" t="s">
        <v>1575</v>
      </c>
      <c r="B258">
        <v>105000000</v>
      </c>
      <c r="C258">
        <v>71017784</v>
      </c>
      <c r="D258">
        <f>Table2[[#This Row],[gross]]-Table2[[#This Row],[budget]]</f>
        <v>-33982216</v>
      </c>
    </row>
    <row r="259" spans="1:4" x14ac:dyDescent="0.3">
      <c r="A259" t="s">
        <v>1605</v>
      </c>
      <c r="B259">
        <v>160000000</v>
      </c>
      <c r="C259">
        <v>48068396</v>
      </c>
      <c r="D259">
        <f>Table2[[#This Row],[gross]]-Table2[[#This Row],[budget]]</f>
        <v>-111931604</v>
      </c>
    </row>
    <row r="260" spans="1:4" x14ac:dyDescent="0.3">
      <c r="A260" t="s">
        <v>816</v>
      </c>
      <c r="B260">
        <v>110000000</v>
      </c>
      <c r="C260">
        <v>61656849</v>
      </c>
      <c r="D260">
        <f>Table2[[#This Row],[gross]]-Table2[[#This Row],[budget]]</f>
        <v>-48343151</v>
      </c>
    </row>
    <row r="261" spans="1:4" x14ac:dyDescent="0.3">
      <c r="A261" t="s">
        <v>1617</v>
      </c>
      <c r="B261">
        <v>110000000</v>
      </c>
      <c r="C261">
        <v>134520804</v>
      </c>
      <c r="D261">
        <f>Table2[[#This Row],[gross]]-Table2[[#This Row],[budget]]</f>
        <v>24520804</v>
      </c>
    </row>
    <row r="262" spans="1:4" x14ac:dyDescent="0.3">
      <c r="A262" t="s">
        <v>171</v>
      </c>
      <c r="B262">
        <v>93000000</v>
      </c>
      <c r="C262">
        <v>313837577</v>
      </c>
      <c r="D262">
        <f>Table2[[#This Row],[gross]]-Table2[[#This Row],[budget]]</f>
        <v>220837577</v>
      </c>
    </row>
    <row r="263" spans="1:4" x14ac:dyDescent="0.3">
      <c r="A263" t="s">
        <v>1627</v>
      </c>
      <c r="B263">
        <v>110000000</v>
      </c>
      <c r="C263">
        <v>24004159</v>
      </c>
      <c r="D263">
        <f>Table2[[#This Row],[gross]]-Table2[[#This Row],[budget]]</f>
        <v>-85995841</v>
      </c>
    </row>
    <row r="264" spans="1:4" x14ac:dyDescent="0.3">
      <c r="A264" t="s">
        <v>1633</v>
      </c>
      <c r="B264">
        <v>107000000</v>
      </c>
      <c r="C264">
        <v>58183966</v>
      </c>
      <c r="D264">
        <f>Table2[[#This Row],[gross]]-Table2[[#This Row],[budget]]</f>
        <v>-48816034</v>
      </c>
    </row>
    <row r="265" spans="1:4" x14ac:dyDescent="0.3">
      <c r="A265" t="s">
        <v>1638</v>
      </c>
      <c r="B265">
        <v>109000000</v>
      </c>
      <c r="C265">
        <v>100446895</v>
      </c>
      <c r="D265">
        <f>Table2[[#This Row],[gross]]-Table2[[#This Row],[budget]]</f>
        <v>-8553105</v>
      </c>
    </row>
    <row r="266" spans="1:4" x14ac:dyDescent="0.3">
      <c r="A266" t="s">
        <v>1039</v>
      </c>
      <c r="B266">
        <v>120000000</v>
      </c>
      <c r="C266">
        <v>144795350</v>
      </c>
      <c r="D266">
        <f>Table2[[#This Row],[gross]]-Table2[[#This Row],[budget]]</f>
        <v>24795350</v>
      </c>
    </row>
    <row r="267" spans="1:4" x14ac:dyDescent="0.3">
      <c r="A267" t="s">
        <v>187</v>
      </c>
      <c r="B267">
        <v>130000000</v>
      </c>
      <c r="C267">
        <v>47396698</v>
      </c>
      <c r="D267">
        <f>Table2[[#This Row],[gross]]-Table2[[#This Row],[budget]]</f>
        <v>-82603302</v>
      </c>
    </row>
    <row r="268" spans="1:4" x14ac:dyDescent="0.3">
      <c r="A268" t="s">
        <v>946</v>
      </c>
      <c r="B268">
        <v>133000000</v>
      </c>
      <c r="C268">
        <v>140015224</v>
      </c>
      <c r="D268">
        <f>Table2[[#This Row],[gross]]-Table2[[#This Row],[budget]]</f>
        <v>7015224</v>
      </c>
    </row>
    <row r="269" spans="1:4" x14ac:dyDescent="0.3">
      <c r="A269" t="s">
        <v>1658</v>
      </c>
      <c r="B269">
        <v>105000000</v>
      </c>
      <c r="C269">
        <v>104374107</v>
      </c>
      <c r="D269">
        <f>Table2[[#This Row],[gross]]-Table2[[#This Row],[budget]]</f>
        <v>-625893</v>
      </c>
    </row>
    <row r="270" spans="1:4" x14ac:dyDescent="0.3">
      <c r="A270" t="s">
        <v>187</v>
      </c>
      <c r="B270">
        <v>108000000</v>
      </c>
      <c r="C270">
        <v>228430993</v>
      </c>
      <c r="D270">
        <f>Table2[[#This Row],[gross]]-Table2[[#This Row],[budget]]</f>
        <v>120430993</v>
      </c>
    </row>
    <row r="271" spans="1:4" x14ac:dyDescent="0.3">
      <c r="A271" t="s">
        <v>278</v>
      </c>
      <c r="B271">
        <v>126000000</v>
      </c>
      <c r="C271">
        <v>35799026</v>
      </c>
      <c r="D271">
        <f>Table2[[#This Row],[gross]]-Table2[[#This Row],[budget]]</f>
        <v>-90200974</v>
      </c>
    </row>
    <row r="272" spans="1:4" x14ac:dyDescent="0.3">
      <c r="A272" t="s">
        <v>1679</v>
      </c>
      <c r="B272">
        <v>90000000</v>
      </c>
      <c r="C272">
        <v>6712451</v>
      </c>
      <c r="D272">
        <f>Table2[[#This Row],[gross]]-Table2[[#This Row],[budget]]</f>
        <v>-83287549</v>
      </c>
    </row>
    <row r="273" spans="1:4" x14ac:dyDescent="0.3">
      <c r="A273" t="s">
        <v>1687</v>
      </c>
      <c r="B273">
        <v>90000000</v>
      </c>
      <c r="C273">
        <v>101643008</v>
      </c>
      <c r="D273">
        <f>Table2[[#This Row],[gross]]-Table2[[#This Row],[budget]]</f>
        <v>11643008</v>
      </c>
    </row>
    <row r="274" spans="1:4" x14ac:dyDescent="0.3">
      <c r="A274" t="s">
        <v>187</v>
      </c>
      <c r="B274">
        <v>103000000</v>
      </c>
      <c r="C274">
        <v>187670866</v>
      </c>
      <c r="D274">
        <f>Table2[[#This Row],[gross]]-Table2[[#This Row],[budget]]</f>
        <v>84670866</v>
      </c>
    </row>
    <row r="275" spans="1:4" x14ac:dyDescent="0.3">
      <c r="A275" t="s">
        <v>389</v>
      </c>
      <c r="B275">
        <v>102000000</v>
      </c>
      <c r="C275">
        <v>132014112</v>
      </c>
      <c r="D275">
        <f>Table2[[#This Row],[gross]]-Table2[[#This Row],[budget]]</f>
        <v>30014112</v>
      </c>
    </row>
    <row r="276" spans="1:4" x14ac:dyDescent="0.3">
      <c r="A276" t="s">
        <v>1252</v>
      </c>
      <c r="B276">
        <v>100000000</v>
      </c>
      <c r="C276">
        <v>261970615</v>
      </c>
      <c r="D276">
        <f>Table2[[#This Row],[gross]]-Table2[[#This Row],[budget]]</f>
        <v>161970615</v>
      </c>
    </row>
    <row r="277" spans="1:4" x14ac:dyDescent="0.3">
      <c r="A277" t="s">
        <v>313</v>
      </c>
      <c r="B277">
        <v>150000000</v>
      </c>
      <c r="C277">
        <v>167007184</v>
      </c>
      <c r="D277">
        <f>Table2[[#This Row],[gross]]-Table2[[#This Row],[budget]]</f>
        <v>17007184</v>
      </c>
    </row>
    <row r="278" spans="1:4" x14ac:dyDescent="0.3">
      <c r="A278" t="s">
        <v>255</v>
      </c>
      <c r="B278">
        <v>100000000</v>
      </c>
      <c r="C278">
        <v>180011740</v>
      </c>
      <c r="D278">
        <f>Table2[[#This Row],[gross]]-Table2[[#This Row],[budget]]</f>
        <v>80011740</v>
      </c>
    </row>
    <row r="279" spans="1:4" x14ac:dyDescent="0.3">
      <c r="A279" t="s">
        <v>29</v>
      </c>
      <c r="B279">
        <v>102000000</v>
      </c>
      <c r="C279">
        <v>204843350</v>
      </c>
      <c r="D279">
        <f>Table2[[#This Row],[gross]]-Table2[[#This Row],[budget]]</f>
        <v>102843350</v>
      </c>
    </row>
    <row r="280" spans="1:4" x14ac:dyDescent="0.3">
      <c r="A280" t="s">
        <v>1633</v>
      </c>
      <c r="B280">
        <v>100000000</v>
      </c>
      <c r="C280">
        <v>97030725</v>
      </c>
      <c r="D280">
        <f>Table2[[#This Row],[gross]]-Table2[[#This Row],[budget]]</f>
        <v>-2969275</v>
      </c>
    </row>
    <row r="281" spans="1:4" x14ac:dyDescent="0.3">
      <c r="A281" t="s">
        <v>187</v>
      </c>
      <c r="B281">
        <v>100000000</v>
      </c>
      <c r="C281">
        <v>130127620</v>
      </c>
      <c r="D281">
        <f>Table2[[#This Row],[gross]]-Table2[[#This Row],[budget]]</f>
        <v>30127620</v>
      </c>
    </row>
    <row r="282" spans="1:4" x14ac:dyDescent="0.3">
      <c r="A282" t="s">
        <v>29</v>
      </c>
      <c r="B282">
        <v>115000000</v>
      </c>
      <c r="C282">
        <v>146282411</v>
      </c>
      <c r="D282">
        <f>Table2[[#This Row],[gross]]-Table2[[#This Row],[budget]]</f>
        <v>31282411</v>
      </c>
    </row>
    <row r="283" spans="1:4" x14ac:dyDescent="0.3">
      <c r="A283" t="s">
        <v>1739</v>
      </c>
      <c r="B283">
        <v>100000000</v>
      </c>
      <c r="C283">
        <v>65452312</v>
      </c>
      <c r="D283">
        <f>Table2[[#This Row],[gross]]-Table2[[#This Row],[budget]]</f>
        <v>-34547688</v>
      </c>
    </row>
    <row r="284" spans="1:4" x14ac:dyDescent="0.3">
      <c r="A284" t="s">
        <v>1744</v>
      </c>
      <c r="B284">
        <v>100000000</v>
      </c>
      <c r="C284">
        <v>148383780</v>
      </c>
      <c r="D284">
        <f>Table2[[#This Row],[gross]]-Table2[[#This Row],[budget]]</f>
        <v>48383780</v>
      </c>
    </row>
    <row r="285" spans="1:4" x14ac:dyDescent="0.3">
      <c r="A285" t="s">
        <v>1751</v>
      </c>
      <c r="B285">
        <v>100000000</v>
      </c>
      <c r="C285">
        <v>119219978</v>
      </c>
      <c r="D285">
        <f>Table2[[#This Row],[gross]]-Table2[[#This Row],[budget]]</f>
        <v>19219978</v>
      </c>
    </row>
    <row r="286" spans="1:4" x14ac:dyDescent="0.3">
      <c r="A286" t="s">
        <v>1757</v>
      </c>
      <c r="B286">
        <v>100000000</v>
      </c>
      <c r="C286">
        <v>101228120</v>
      </c>
      <c r="D286">
        <f>Table2[[#This Row],[gross]]-Table2[[#This Row],[budget]]</f>
        <v>1228120</v>
      </c>
    </row>
    <row r="287" spans="1:4" x14ac:dyDescent="0.3">
      <c r="A287" t="s">
        <v>1764</v>
      </c>
      <c r="B287">
        <v>100000000</v>
      </c>
      <c r="C287">
        <v>162804648</v>
      </c>
      <c r="D287">
        <f>Table2[[#This Row],[gross]]-Table2[[#This Row],[budget]]</f>
        <v>62804648</v>
      </c>
    </row>
    <row r="288" spans="1:4" x14ac:dyDescent="0.3">
      <c r="A288" t="s">
        <v>1769</v>
      </c>
      <c r="B288">
        <v>100000000</v>
      </c>
      <c r="C288">
        <v>100117603</v>
      </c>
      <c r="D288">
        <f>Table2[[#This Row],[gross]]-Table2[[#This Row],[budget]]</f>
        <v>117603</v>
      </c>
    </row>
    <row r="289" spans="1:4" x14ac:dyDescent="0.3">
      <c r="A289" t="s">
        <v>1776</v>
      </c>
      <c r="B289">
        <v>100000000</v>
      </c>
      <c r="C289">
        <v>89296573</v>
      </c>
      <c r="D289">
        <f>Table2[[#This Row],[gross]]-Table2[[#This Row],[budget]]</f>
        <v>-10703427</v>
      </c>
    </row>
    <row r="290" spans="1:4" x14ac:dyDescent="0.3">
      <c r="A290" t="s">
        <v>1783</v>
      </c>
      <c r="B290">
        <v>92000000</v>
      </c>
      <c r="C290">
        <v>85017401</v>
      </c>
      <c r="D290">
        <f>Table2[[#This Row],[gross]]-Table2[[#This Row],[budget]]</f>
        <v>-6982599</v>
      </c>
    </row>
    <row r="291" spans="1:4" x14ac:dyDescent="0.3">
      <c r="A291" t="s">
        <v>703</v>
      </c>
      <c r="B291">
        <v>100000000</v>
      </c>
      <c r="C291">
        <v>173005002</v>
      </c>
      <c r="D291">
        <f>Table2[[#This Row],[gross]]-Table2[[#This Row],[budget]]</f>
        <v>73005002</v>
      </c>
    </row>
    <row r="292" spans="1:4" x14ac:dyDescent="0.3">
      <c r="A292" t="s">
        <v>1794</v>
      </c>
      <c r="B292">
        <v>100000000</v>
      </c>
      <c r="C292">
        <v>75030163</v>
      </c>
      <c r="D292">
        <f>Table2[[#This Row],[gross]]-Table2[[#This Row],[budget]]</f>
        <v>-24969837</v>
      </c>
    </row>
    <row r="293" spans="1:4" x14ac:dyDescent="0.3">
      <c r="A293" t="s">
        <v>1800</v>
      </c>
      <c r="B293">
        <v>100000000</v>
      </c>
      <c r="C293">
        <v>77222184</v>
      </c>
      <c r="D293">
        <f>Table2[[#This Row],[gross]]-Table2[[#This Row],[budget]]</f>
        <v>-22777816</v>
      </c>
    </row>
    <row r="294" spans="1:4" x14ac:dyDescent="0.3">
      <c r="A294" t="s">
        <v>940</v>
      </c>
      <c r="B294">
        <v>150000000</v>
      </c>
      <c r="C294">
        <v>34964818</v>
      </c>
      <c r="D294">
        <f>Table2[[#This Row],[gross]]-Table2[[#This Row],[budget]]</f>
        <v>-115035182</v>
      </c>
    </row>
    <row r="295" spans="1:4" x14ac:dyDescent="0.3">
      <c r="A295" t="s">
        <v>1807</v>
      </c>
      <c r="B295">
        <v>100000000</v>
      </c>
      <c r="C295">
        <v>107515297</v>
      </c>
      <c r="D295">
        <f>Table2[[#This Row],[gross]]-Table2[[#This Row],[budget]]</f>
        <v>7515297</v>
      </c>
    </row>
    <row r="296" spans="1:4" x14ac:dyDescent="0.3">
      <c r="A296" t="s">
        <v>1813</v>
      </c>
      <c r="B296">
        <v>100000000</v>
      </c>
      <c r="C296">
        <v>67631157</v>
      </c>
      <c r="D296">
        <f>Table2[[#This Row],[gross]]-Table2[[#This Row],[budget]]</f>
        <v>-32368843</v>
      </c>
    </row>
    <row r="297" spans="1:4" x14ac:dyDescent="0.3">
      <c r="A297" t="s">
        <v>1819</v>
      </c>
      <c r="B297">
        <v>83000000</v>
      </c>
      <c r="C297">
        <v>66862068</v>
      </c>
      <c r="D297">
        <f>Table2[[#This Row],[gross]]-Table2[[#This Row],[budget]]</f>
        <v>-16137932</v>
      </c>
    </row>
    <row r="298" spans="1:4" x14ac:dyDescent="0.3">
      <c r="A298" t="s">
        <v>1015</v>
      </c>
      <c r="B298">
        <v>100000000</v>
      </c>
      <c r="C298">
        <v>57366262</v>
      </c>
      <c r="D298">
        <f>Table2[[#This Row],[gross]]-Table2[[#This Row],[budget]]</f>
        <v>-42633738</v>
      </c>
    </row>
    <row r="299" spans="1:4" x14ac:dyDescent="0.3">
      <c r="A299" t="s">
        <v>487</v>
      </c>
      <c r="B299">
        <v>100000000</v>
      </c>
      <c r="C299">
        <v>116866727</v>
      </c>
      <c r="D299">
        <f>Table2[[#This Row],[gross]]-Table2[[#This Row],[budget]]</f>
        <v>16866727</v>
      </c>
    </row>
    <row r="300" spans="1:4" x14ac:dyDescent="0.3">
      <c r="A300" t="s">
        <v>1324</v>
      </c>
      <c r="B300">
        <v>100000000</v>
      </c>
      <c r="C300">
        <v>184031112</v>
      </c>
      <c r="D300">
        <f>Table2[[#This Row],[gross]]-Table2[[#This Row],[budget]]</f>
        <v>84031112</v>
      </c>
    </row>
    <row r="301" spans="1:4" x14ac:dyDescent="0.3">
      <c r="A301" t="s">
        <v>1304</v>
      </c>
      <c r="B301">
        <v>105000000</v>
      </c>
      <c r="C301">
        <v>54700065</v>
      </c>
      <c r="D301">
        <f>Table2[[#This Row],[gross]]-Table2[[#This Row],[budget]]</f>
        <v>-50299935</v>
      </c>
    </row>
    <row r="302" spans="1:4" x14ac:dyDescent="0.3">
      <c r="A302" t="s">
        <v>1847</v>
      </c>
      <c r="B302">
        <v>102000000</v>
      </c>
      <c r="C302">
        <v>27098580</v>
      </c>
      <c r="D302">
        <f>Table2[[#This Row],[gross]]-Table2[[#This Row],[budget]]</f>
        <v>-74901420</v>
      </c>
    </row>
    <row r="303" spans="1:4" x14ac:dyDescent="0.3">
      <c r="A303" t="s">
        <v>111</v>
      </c>
      <c r="B303">
        <v>80000000</v>
      </c>
      <c r="C303">
        <v>55673333</v>
      </c>
      <c r="D303">
        <f>Table2[[#This Row],[gross]]-Table2[[#This Row],[budget]]</f>
        <v>-24326667</v>
      </c>
    </row>
    <row r="304" spans="1:4" x14ac:dyDescent="0.3">
      <c r="A304" t="s">
        <v>1858</v>
      </c>
      <c r="B304">
        <v>100000000</v>
      </c>
      <c r="C304">
        <v>40198710</v>
      </c>
      <c r="D304">
        <f>Table2[[#This Row],[gross]]-Table2[[#This Row],[budget]]</f>
        <v>-59801290</v>
      </c>
    </row>
    <row r="305" spans="1:4" x14ac:dyDescent="0.3">
      <c r="A305" t="s">
        <v>260</v>
      </c>
      <c r="B305">
        <v>100000000</v>
      </c>
      <c r="C305">
        <v>72660029</v>
      </c>
      <c r="D305">
        <f>Table2[[#This Row],[gross]]-Table2[[#This Row],[budget]]</f>
        <v>-27339971</v>
      </c>
    </row>
    <row r="306" spans="1:4" x14ac:dyDescent="0.3">
      <c r="A306" t="s">
        <v>1658</v>
      </c>
      <c r="B306">
        <v>140000000</v>
      </c>
      <c r="C306">
        <v>38120554</v>
      </c>
      <c r="D306">
        <f>Table2[[#This Row],[gross]]-Table2[[#This Row],[budget]]</f>
        <v>-101879446</v>
      </c>
    </row>
    <row r="307" spans="1:4" x14ac:dyDescent="0.3">
      <c r="A307" t="s">
        <v>1873</v>
      </c>
      <c r="B307">
        <v>100000000</v>
      </c>
      <c r="C307">
        <v>49392095</v>
      </c>
      <c r="D307">
        <f>Table2[[#This Row],[gross]]-Table2[[#This Row],[budget]]</f>
        <v>-50607905</v>
      </c>
    </row>
    <row r="308" spans="1:4" x14ac:dyDescent="0.3">
      <c r="A308" t="s">
        <v>1880</v>
      </c>
      <c r="B308">
        <v>90000000</v>
      </c>
      <c r="C308">
        <v>39292022</v>
      </c>
      <c r="D308">
        <f>Table2[[#This Row],[gross]]-Table2[[#This Row],[budget]]</f>
        <v>-50707978</v>
      </c>
    </row>
    <row r="309" spans="1:4" x14ac:dyDescent="0.3">
      <c r="A309" t="s">
        <v>1884</v>
      </c>
      <c r="B309">
        <v>105000000</v>
      </c>
      <c r="C309">
        <v>28772222</v>
      </c>
      <c r="D309">
        <f>Table2[[#This Row],[gross]]-Table2[[#This Row],[budget]]</f>
        <v>-76227778</v>
      </c>
    </row>
    <row r="310" spans="1:4" x14ac:dyDescent="0.3">
      <c r="A310" t="s">
        <v>1889</v>
      </c>
      <c r="B310">
        <v>84000000</v>
      </c>
      <c r="C310">
        <v>17010646</v>
      </c>
      <c r="D310">
        <f>Table2[[#This Row],[gross]]-Table2[[#This Row],[budget]]</f>
        <v>-66989354</v>
      </c>
    </row>
    <row r="311" spans="1:4" x14ac:dyDescent="0.3">
      <c r="A311" t="s">
        <v>850</v>
      </c>
      <c r="B311">
        <v>100000000</v>
      </c>
      <c r="C311">
        <v>24985612</v>
      </c>
      <c r="D311">
        <f>Table2[[#This Row],[gross]]-Table2[[#This Row],[budget]]</f>
        <v>-75014388</v>
      </c>
    </row>
    <row r="312" spans="1:4" x14ac:dyDescent="0.3">
      <c r="A312" t="s">
        <v>1902</v>
      </c>
      <c r="B312">
        <v>100000000</v>
      </c>
      <c r="C312">
        <v>4411102</v>
      </c>
      <c r="D312">
        <f>Table2[[#This Row],[gross]]-Table2[[#This Row],[budget]]</f>
        <v>-95588898</v>
      </c>
    </row>
    <row r="313" spans="1:4" x14ac:dyDescent="0.3">
      <c r="A313" t="s">
        <v>1155</v>
      </c>
      <c r="B313">
        <v>100000000</v>
      </c>
      <c r="C313">
        <v>35024475</v>
      </c>
      <c r="D313">
        <f>Table2[[#This Row],[gross]]-Table2[[#This Row],[budget]]</f>
        <v>-64975525</v>
      </c>
    </row>
    <row r="314" spans="1:4" x14ac:dyDescent="0.3">
      <c r="A314" t="s">
        <v>1915</v>
      </c>
      <c r="B314">
        <v>99000000</v>
      </c>
      <c r="C314">
        <v>130174897</v>
      </c>
      <c r="D314">
        <f>Table2[[#This Row],[gross]]-Table2[[#This Row],[budget]]</f>
        <v>31174897</v>
      </c>
    </row>
    <row r="315" spans="1:4" x14ac:dyDescent="0.3">
      <c r="A315" t="s">
        <v>1922</v>
      </c>
      <c r="B315">
        <v>10000000</v>
      </c>
      <c r="C315">
        <v>10200000</v>
      </c>
      <c r="D315">
        <f>Table2[[#This Row],[gross]]-Table2[[#This Row],[budget]]</f>
        <v>200000</v>
      </c>
    </row>
    <row r="316" spans="1:4" x14ac:dyDescent="0.3">
      <c r="A316" t="s">
        <v>535</v>
      </c>
      <c r="B316">
        <v>98000000</v>
      </c>
      <c r="C316">
        <v>202007640</v>
      </c>
      <c r="D316">
        <f>Table2[[#This Row],[gross]]-Table2[[#This Row],[budget]]</f>
        <v>104007640</v>
      </c>
    </row>
    <row r="317" spans="1:4" x14ac:dyDescent="0.3">
      <c r="A317" t="s">
        <v>487</v>
      </c>
      <c r="B317">
        <v>100000000</v>
      </c>
      <c r="C317">
        <v>77679638</v>
      </c>
      <c r="D317">
        <f>Table2[[#This Row],[gross]]-Table2[[#This Row],[budget]]</f>
        <v>-22320362</v>
      </c>
    </row>
    <row r="318" spans="1:4" x14ac:dyDescent="0.3">
      <c r="A318" t="s">
        <v>1939</v>
      </c>
      <c r="B318">
        <v>94000000</v>
      </c>
      <c r="C318">
        <v>9213</v>
      </c>
      <c r="D318">
        <f>Table2[[#This Row],[gross]]-Table2[[#This Row],[budget]]</f>
        <v>-93990787</v>
      </c>
    </row>
    <row r="319" spans="1:4" x14ac:dyDescent="0.3">
      <c r="A319" t="s">
        <v>1947</v>
      </c>
      <c r="B319">
        <v>100000000</v>
      </c>
      <c r="C319">
        <v>58867694</v>
      </c>
      <c r="D319">
        <f>Table2[[#This Row],[gross]]-Table2[[#This Row],[budget]]</f>
        <v>-41132306</v>
      </c>
    </row>
    <row r="320" spans="1:4" x14ac:dyDescent="0.3">
      <c r="A320" t="s">
        <v>1954</v>
      </c>
      <c r="B320">
        <v>90000000</v>
      </c>
      <c r="C320">
        <v>59475623</v>
      </c>
      <c r="D320">
        <f>Table2[[#This Row],[gross]]-Table2[[#This Row],[budget]]</f>
        <v>-30524377</v>
      </c>
    </row>
    <row r="321" spans="1:4" x14ac:dyDescent="0.3">
      <c r="A321" t="s">
        <v>187</v>
      </c>
      <c r="B321">
        <v>92000000</v>
      </c>
      <c r="C321">
        <v>108638745</v>
      </c>
      <c r="D321">
        <f>Table2[[#This Row],[gross]]-Table2[[#This Row],[budget]]</f>
        <v>16638745</v>
      </c>
    </row>
    <row r="322" spans="1:4" x14ac:dyDescent="0.3">
      <c r="A322" t="s">
        <v>1965</v>
      </c>
      <c r="B322">
        <v>95000000</v>
      </c>
      <c r="C322">
        <v>86897182</v>
      </c>
      <c r="D322">
        <f>Table2[[#This Row],[gross]]-Table2[[#This Row],[budget]]</f>
        <v>-8102818</v>
      </c>
    </row>
    <row r="323" spans="1:4" x14ac:dyDescent="0.3">
      <c r="A323" t="s">
        <v>1971</v>
      </c>
      <c r="B323">
        <v>93000000</v>
      </c>
      <c r="C323">
        <v>63540020</v>
      </c>
      <c r="D323">
        <f>Table2[[#This Row],[gross]]-Table2[[#This Row],[budget]]</f>
        <v>-29459980</v>
      </c>
    </row>
    <row r="324" spans="1:4" x14ac:dyDescent="0.3">
      <c r="A324" t="s">
        <v>1976</v>
      </c>
      <c r="B324">
        <v>100000000</v>
      </c>
      <c r="C324">
        <v>95328937</v>
      </c>
      <c r="D324">
        <f>Table2[[#This Row],[gross]]-Table2[[#This Row],[budget]]</f>
        <v>-4671063</v>
      </c>
    </row>
    <row r="325" spans="1:4" x14ac:dyDescent="0.3">
      <c r="A325" t="s">
        <v>1983</v>
      </c>
      <c r="B325">
        <v>95000000</v>
      </c>
      <c r="C325">
        <v>50802661</v>
      </c>
      <c r="D325">
        <f>Table2[[#This Row],[gross]]-Table2[[#This Row],[budget]]</f>
        <v>-44197339</v>
      </c>
    </row>
    <row r="326" spans="1:4" x14ac:dyDescent="0.3">
      <c r="A326" t="s">
        <v>1915</v>
      </c>
      <c r="B326">
        <v>95000000</v>
      </c>
      <c r="C326">
        <v>161317423</v>
      </c>
      <c r="D326">
        <f>Table2[[#This Row],[gross]]-Table2[[#This Row],[budget]]</f>
        <v>66317423</v>
      </c>
    </row>
    <row r="327" spans="1:4" x14ac:dyDescent="0.3">
      <c r="A327" t="s">
        <v>857</v>
      </c>
      <c r="B327">
        <v>95000000</v>
      </c>
      <c r="C327">
        <v>201148159</v>
      </c>
      <c r="D327">
        <f>Table2[[#This Row],[gross]]-Table2[[#This Row],[budget]]</f>
        <v>106148159</v>
      </c>
    </row>
    <row r="328" spans="1:4" x14ac:dyDescent="0.3">
      <c r="A328" t="s">
        <v>171</v>
      </c>
      <c r="B328">
        <v>65000000</v>
      </c>
      <c r="C328">
        <v>43982842</v>
      </c>
      <c r="D328">
        <f>Table2[[#This Row],[gross]]-Table2[[#This Row],[budget]]</f>
        <v>-21017158</v>
      </c>
    </row>
    <row r="329" spans="1:4" x14ac:dyDescent="0.3">
      <c r="A329" t="s">
        <v>71</v>
      </c>
      <c r="B329">
        <v>94000000</v>
      </c>
      <c r="C329">
        <v>380838870</v>
      </c>
      <c r="D329">
        <f>Table2[[#This Row],[gross]]-Table2[[#This Row],[budget]]</f>
        <v>286838870</v>
      </c>
    </row>
    <row r="330" spans="1:4" x14ac:dyDescent="0.3">
      <c r="A330" t="s">
        <v>171</v>
      </c>
      <c r="B330">
        <v>94000000</v>
      </c>
      <c r="C330">
        <v>377019252</v>
      </c>
      <c r="D330">
        <f>Table2[[#This Row],[gross]]-Table2[[#This Row],[budget]]</f>
        <v>283019252</v>
      </c>
    </row>
    <row r="331" spans="1:4" x14ac:dyDescent="0.3">
      <c r="A331" t="s">
        <v>171</v>
      </c>
      <c r="B331">
        <v>94000000</v>
      </c>
      <c r="C331">
        <v>340478898</v>
      </c>
      <c r="D331">
        <f>Table2[[#This Row],[gross]]-Table2[[#This Row],[budget]]</f>
        <v>246478898</v>
      </c>
    </row>
    <row r="332" spans="1:4" x14ac:dyDescent="0.3">
      <c r="A332" t="s">
        <v>2017</v>
      </c>
      <c r="B332">
        <v>95000000</v>
      </c>
      <c r="C332">
        <v>17176900</v>
      </c>
      <c r="D332">
        <f>Table2[[#This Row],[gross]]-Table2[[#This Row],[budget]]</f>
        <v>-77823100</v>
      </c>
    </row>
    <row r="333" spans="1:4" x14ac:dyDescent="0.3">
      <c r="A333" t="s">
        <v>1783</v>
      </c>
      <c r="B333">
        <v>115000000</v>
      </c>
      <c r="C333">
        <v>131144183</v>
      </c>
      <c r="D333">
        <f>Table2[[#This Row],[gross]]-Table2[[#This Row],[budget]]</f>
        <v>16144183</v>
      </c>
    </row>
    <row r="334" spans="1:4" x14ac:dyDescent="0.3">
      <c r="A334" t="s">
        <v>2026</v>
      </c>
      <c r="B334">
        <v>100000000</v>
      </c>
      <c r="C334">
        <v>23014504</v>
      </c>
      <c r="D334">
        <f>Table2[[#This Row],[gross]]-Table2[[#This Row],[budget]]</f>
        <v>-76985496</v>
      </c>
    </row>
    <row r="335" spans="1:4" x14ac:dyDescent="0.3">
      <c r="A335" t="s">
        <v>893</v>
      </c>
      <c r="B335">
        <v>93000000</v>
      </c>
      <c r="C335">
        <v>181166115</v>
      </c>
      <c r="D335">
        <f>Table2[[#This Row],[gross]]-Table2[[#This Row],[budget]]</f>
        <v>88166115</v>
      </c>
    </row>
    <row r="336" spans="1:4" x14ac:dyDescent="0.3">
      <c r="A336" t="s">
        <v>2037</v>
      </c>
      <c r="B336">
        <v>93000000</v>
      </c>
      <c r="C336">
        <v>176740650</v>
      </c>
      <c r="D336">
        <f>Table2[[#This Row],[gross]]-Table2[[#This Row],[budget]]</f>
        <v>83740650</v>
      </c>
    </row>
    <row r="337" spans="1:4" x14ac:dyDescent="0.3">
      <c r="A337" t="s">
        <v>2042</v>
      </c>
      <c r="B337">
        <v>90000000</v>
      </c>
      <c r="C337">
        <v>71148699</v>
      </c>
      <c r="D337">
        <f>Table2[[#This Row],[gross]]-Table2[[#This Row],[budget]]</f>
        <v>-18851301</v>
      </c>
    </row>
    <row r="338" spans="1:4" x14ac:dyDescent="0.3">
      <c r="A338" t="s">
        <v>2048</v>
      </c>
      <c r="B338">
        <v>92000000</v>
      </c>
      <c r="C338">
        <v>67344392</v>
      </c>
      <c r="D338">
        <f>Table2[[#This Row],[gross]]-Table2[[#This Row],[budget]]</f>
        <v>-24655608</v>
      </c>
    </row>
    <row r="339" spans="1:4" x14ac:dyDescent="0.3">
      <c r="A339" t="s">
        <v>2054</v>
      </c>
      <c r="B339">
        <v>107000000</v>
      </c>
      <c r="C339">
        <v>22406362</v>
      </c>
      <c r="D339">
        <f>Table2[[#This Row],[gross]]-Table2[[#This Row],[budget]]</f>
        <v>-84593638</v>
      </c>
    </row>
    <row r="340" spans="1:4" x14ac:dyDescent="0.3">
      <c r="A340" t="s">
        <v>604</v>
      </c>
      <c r="B340">
        <v>92000000</v>
      </c>
      <c r="C340">
        <v>261437578</v>
      </c>
      <c r="D340">
        <f>Table2[[#This Row],[gross]]-Table2[[#This Row],[budget]]</f>
        <v>169437578</v>
      </c>
    </row>
    <row r="341" spans="1:4" x14ac:dyDescent="0.3">
      <c r="A341" t="s">
        <v>2066</v>
      </c>
      <c r="B341">
        <v>98000000</v>
      </c>
      <c r="C341">
        <v>11000000</v>
      </c>
      <c r="D341">
        <f>Table2[[#This Row],[gross]]-Table2[[#This Row],[budget]]</f>
        <v>-87000000</v>
      </c>
    </row>
    <row r="342" spans="1:4" x14ac:dyDescent="0.3">
      <c r="A342" t="s">
        <v>1252</v>
      </c>
      <c r="B342">
        <v>95000000</v>
      </c>
      <c r="C342">
        <v>88761720</v>
      </c>
      <c r="D342">
        <f>Table2[[#This Row],[gross]]-Table2[[#This Row],[budget]]</f>
        <v>-6238280</v>
      </c>
    </row>
    <row r="343" spans="1:4" x14ac:dyDescent="0.3">
      <c r="A343" t="s">
        <v>163</v>
      </c>
      <c r="B343">
        <v>90000000</v>
      </c>
      <c r="C343">
        <v>250147615</v>
      </c>
      <c r="D343">
        <f>Table2[[#This Row],[gross]]-Table2[[#This Row],[budget]]</f>
        <v>160147615</v>
      </c>
    </row>
    <row r="344" spans="1:4" x14ac:dyDescent="0.3">
      <c r="A344" t="s">
        <v>306</v>
      </c>
      <c r="B344">
        <v>90000000</v>
      </c>
      <c r="C344">
        <v>245823397</v>
      </c>
      <c r="D344">
        <f>Table2[[#This Row],[gross]]-Table2[[#This Row],[budget]]</f>
        <v>155823397</v>
      </c>
    </row>
    <row r="345" spans="1:4" x14ac:dyDescent="0.3">
      <c r="A345" t="s">
        <v>1739</v>
      </c>
      <c r="B345">
        <v>100000000</v>
      </c>
      <c r="C345">
        <v>81557479</v>
      </c>
      <c r="D345">
        <f>Table2[[#This Row],[gross]]-Table2[[#This Row],[budget]]</f>
        <v>-18442521</v>
      </c>
    </row>
    <row r="346" spans="1:4" x14ac:dyDescent="0.3">
      <c r="A346" t="s">
        <v>260</v>
      </c>
      <c r="B346">
        <v>90000000</v>
      </c>
      <c r="C346">
        <v>226138454</v>
      </c>
      <c r="D346">
        <f>Table2[[#This Row],[gross]]-Table2[[#This Row],[budget]]</f>
        <v>136138454</v>
      </c>
    </row>
    <row r="347" spans="1:4" x14ac:dyDescent="0.3">
      <c r="A347" t="s">
        <v>435</v>
      </c>
      <c r="B347">
        <v>100000000</v>
      </c>
      <c r="C347">
        <v>155370362</v>
      </c>
      <c r="D347">
        <f>Table2[[#This Row],[gross]]-Table2[[#This Row],[budget]]</f>
        <v>55370362</v>
      </c>
    </row>
    <row r="348" spans="1:4" x14ac:dyDescent="0.3">
      <c r="A348" t="s">
        <v>2099</v>
      </c>
      <c r="B348">
        <v>100000000</v>
      </c>
      <c r="C348">
        <v>124870275</v>
      </c>
      <c r="D348">
        <f>Table2[[#This Row],[gross]]-Table2[[#This Row],[budget]]</f>
        <v>24870275</v>
      </c>
    </row>
    <row r="349" spans="1:4" x14ac:dyDescent="0.3">
      <c r="A349" t="s">
        <v>1278</v>
      </c>
      <c r="B349">
        <v>90000000</v>
      </c>
      <c r="C349">
        <v>196573705</v>
      </c>
      <c r="D349">
        <f>Table2[[#This Row],[gross]]-Table2[[#This Row],[budget]]</f>
        <v>106573705</v>
      </c>
    </row>
    <row r="350" spans="1:4" x14ac:dyDescent="0.3">
      <c r="A350" t="s">
        <v>2112</v>
      </c>
      <c r="B350">
        <v>90000000</v>
      </c>
      <c r="C350">
        <v>58229120</v>
      </c>
      <c r="D350">
        <f>Table2[[#This Row],[gross]]-Table2[[#This Row],[budget]]</f>
        <v>-31770880</v>
      </c>
    </row>
    <row r="351" spans="1:4" x14ac:dyDescent="0.3">
      <c r="A351" t="s">
        <v>327</v>
      </c>
      <c r="B351">
        <v>92000000</v>
      </c>
      <c r="C351">
        <v>125305545</v>
      </c>
      <c r="D351">
        <f>Table2[[#This Row],[gross]]-Table2[[#This Row],[budget]]</f>
        <v>33305545</v>
      </c>
    </row>
    <row r="352" spans="1:4" x14ac:dyDescent="0.3">
      <c r="A352" t="s">
        <v>487</v>
      </c>
      <c r="B352">
        <v>90000000</v>
      </c>
      <c r="C352">
        <v>132373442</v>
      </c>
      <c r="D352">
        <f>Table2[[#This Row],[gross]]-Table2[[#This Row],[budget]]</f>
        <v>42373442</v>
      </c>
    </row>
    <row r="353" spans="1:4" x14ac:dyDescent="0.3">
      <c r="A353" t="s">
        <v>2129</v>
      </c>
      <c r="B353">
        <v>90000000</v>
      </c>
      <c r="C353">
        <v>120618403</v>
      </c>
      <c r="D353">
        <f>Table2[[#This Row],[gross]]-Table2[[#This Row],[budget]]</f>
        <v>30618403</v>
      </c>
    </row>
    <row r="354" spans="1:4" x14ac:dyDescent="0.3">
      <c r="A354" t="s">
        <v>2112</v>
      </c>
      <c r="B354">
        <v>92000000</v>
      </c>
      <c r="C354">
        <v>110416702</v>
      </c>
      <c r="D354">
        <f>Table2[[#This Row],[gross]]-Table2[[#This Row],[budget]]</f>
        <v>18416702</v>
      </c>
    </row>
    <row r="355" spans="1:4" x14ac:dyDescent="0.3">
      <c r="A355" t="s">
        <v>685</v>
      </c>
      <c r="B355">
        <v>90000000</v>
      </c>
      <c r="C355">
        <v>102515793</v>
      </c>
      <c r="D355">
        <f>Table2[[#This Row],[gross]]-Table2[[#This Row],[budget]]</f>
        <v>12515793</v>
      </c>
    </row>
    <row r="356" spans="1:4" x14ac:dyDescent="0.3">
      <c r="A356" t="s">
        <v>1311</v>
      </c>
      <c r="B356">
        <v>90000000</v>
      </c>
      <c r="C356">
        <v>100012500</v>
      </c>
      <c r="D356">
        <f>Table2[[#This Row],[gross]]-Table2[[#This Row],[budget]]</f>
        <v>10012500</v>
      </c>
    </row>
    <row r="357" spans="1:4" x14ac:dyDescent="0.3">
      <c r="A357" t="s">
        <v>1294</v>
      </c>
      <c r="B357">
        <v>90000000</v>
      </c>
      <c r="C357">
        <v>209019489</v>
      </c>
      <c r="D357">
        <f>Table2[[#This Row],[gross]]-Table2[[#This Row],[budget]]</f>
        <v>119019489</v>
      </c>
    </row>
    <row r="358" spans="1:4" x14ac:dyDescent="0.3">
      <c r="A358" t="s">
        <v>1769</v>
      </c>
      <c r="B358">
        <v>120000000</v>
      </c>
      <c r="C358">
        <v>84037039</v>
      </c>
      <c r="D358">
        <f>Table2[[#This Row],[gross]]-Table2[[#This Row],[budget]]</f>
        <v>-35962961</v>
      </c>
    </row>
    <row r="359" spans="1:4" x14ac:dyDescent="0.3">
      <c r="A359" t="s">
        <v>2166</v>
      </c>
      <c r="B359">
        <v>90000000</v>
      </c>
      <c r="C359">
        <v>85884815</v>
      </c>
      <c r="D359">
        <f>Table2[[#This Row],[gross]]-Table2[[#This Row],[budget]]</f>
        <v>-4115185</v>
      </c>
    </row>
    <row r="360" spans="1:4" x14ac:dyDescent="0.3">
      <c r="A360" t="s">
        <v>118</v>
      </c>
      <c r="B360">
        <v>75000000</v>
      </c>
      <c r="C360">
        <v>83077470</v>
      </c>
      <c r="D360">
        <f>Table2[[#This Row],[gross]]-Table2[[#This Row],[budget]]</f>
        <v>8077470</v>
      </c>
    </row>
    <row r="361" spans="1:4" x14ac:dyDescent="0.3">
      <c r="A361" t="s">
        <v>2178</v>
      </c>
      <c r="B361">
        <v>90000000</v>
      </c>
      <c r="C361">
        <v>100018837</v>
      </c>
      <c r="D361">
        <f>Table2[[#This Row],[gross]]-Table2[[#This Row],[budget]]</f>
        <v>10018837</v>
      </c>
    </row>
    <row r="362" spans="1:4" x14ac:dyDescent="0.3">
      <c r="A362" t="s">
        <v>1252</v>
      </c>
      <c r="B362">
        <v>88000000</v>
      </c>
      <c r="C362">
        <v>78747585</v>
      </c>
      <c r="D362">
        <f>Table2[[#This Row],[gross]]-Table2[[#This Row],[budget]]</f>
        <v>-9252415</v>
      </c>
    </row>
    <row r="363" spans="1:4" x14ac:dyDescent="0.3">
      <c r="A363" t="s">
        <v>389</v>
      </c>
      <c r="B363">
        <v>100000000</v>
      </c>
      <c r="C363">
        <v>78616689</v>
      </c>
      <c r="D363">
        <f>Table2[[#This Row],[gross]]-Table2[[#This Row],[budget]]</f>
        <v>-21383311</v>
      </c>
    </row>
    <row r="364" spans="1:4" x14ac:dyDescent="0.3">
      <c r="A364" t="s">
        <v>946</v>
      </c>
      <c r="B364">
        <v>90000000</v>
      </c>
      <c r="C364">
        <v>75817994</v>
      </c>
      <c r="D364">
        <f>Table2[[#This Row],[gross]]-Table2[[#This Row],[budget]]</f>
        <v>-14182006</v>
      </c>
    </row>
    <row r="365" spans="1:4" x14ac:dyDescent="0.3">
      <c r="A365" t="s">
        <v>435</v>
      </c>
      <c r="B365">
        <v>90000000</v>
      </c>
      <c r="C365">
        <v>100853835</v>
      </c>
      <c r="D365">
        <f>Table2[[#This Row],[gross]]-Table2[[#This Row],[budget]]</f>
        <v>10853835</v>
      </c>
    </row>
    <row r="366" spans="1:4" x14ac:dyDescent="0.3">
      <c r="A366" t="s">
        <v>1304</v>
      </c>
      <c r="B366">
        <v>95000000</v>
      </c>
      <c r="C366">
        <v>73209340</v>
      </c>
      <c r="D366">
        <f>Table2[[#This Row],[gross]]-Table2[[#This Row],[budget]]</f>
        <v>-21790660</v>
      </c>
    </row>
    <row r="367" spans="1:4" x14ac:dyDescent="0.3">
      <c r="A367" t="s">
        <v>2213</v>
      </c>
      <c r="B367">
        <v>80000000</v>
      </c>
      <c r="C367">
        <v>72515360</v>
      </c>
      <c r="D367">
        <f>Table2[[#This Row],[gross]]-Table2[[#This Row],[budget]]</f>
        <v>-7484640</v>
      </c>
    </row>
    <row r="368" spans="1:4" x14ac:dyDescent="0.3">
      <c r="A368" t="s">
        <v>2222</v>
      </c>
      <c r="B368">
        <v>90000000</v>
      </c>
      <c r="C368">
        <v>68558662</v>
      </c>
      <c r="D368">
        <f>Table2[[#This Row],[gross]]-Table2[[#This Row],[budget]]</f>
        <v>-21441338</v>
      </c>
    </row>
    <row r="369" spans="1:4" x14ac:dyDescent="0.3">
      <c r="A369" t="s">
        <v>1605</v>
      </c>
      <c r="B369">
        <v>95000000</v>
      </c>
      <c r="C369">
        <v>65653758</v>
      </c>
      <c r="D369">
        <f>Table2[[#This Row],[gross]]-Table2[[#This Row],[budget]]</f>
        <v>-29346242</v>
      </c>
    </row>
    <row r="370" spans="1:4" x14ac:dyDescent="0.3">
      <c r="A370" t="s">
        <v>1071</v>
      </c>
      <c r="B370">
        <v>90000000</v>
      </c>
      <c r="C370">
        <v>64685359</v>
      </c>
      <c r="D370">
        <f>Table2[[#This Row],[gross]]-Table2[[#This Row],[budget]]</f>
        <v>-25314641</v>
      </c>
    </row>
    <row r="371" spans="1:4" x14ac:dyDescent="0.3">
      <c r="A371" t="s">
        <v>1198</v>
      </c>
      <c r="B371">
        <v>68000000</v>
      </c>
      <c r="C371">
        <v>61355436</v>
      </c>
      <c r="D371">
        <f>Table2[[#This Row],[gross]]-Table2[[#This Row],[budget]]</f>
        <v>-6644564</v>
      </c>
    </row>
    <row r="372" spans="1:4" x14ac:dyDescent="0.3">
      <c r="A372" t="s">
        <v>1739</v>
      </c>
      <c r="B372">
        <v>92000000</v>
      </c>
      <c r="C372">
        <v>26871</v>
      </c>
      <c r="D372">
        <f>Table2[[#This Row],[gross]]-Table2[[#This Row],[budget]]</f>
        <v>-91973129</v>
      </c>
    </row>
    <row r="373" spans="1:4" x14ac:dyDescent="0.3">
      <c r="A373" t="s">
        <v>2246</v>
      </c>
      <c r="B373">
        <v>90000000</v>
      </c>
      <c r="C373">
        <v>60874615</v>
      </c>
      <c r="D373">
        <f>Table2[[#This Row],[gross]]-Table2[[#This Row],[budget]]</f>
        <v>-29125385</v>
      </c>
    </row>
    <row r="374" spans="1:4" x14ac:dyDescent="0.3">
      <c r="A374" t="s">
        <v>1278</v>
      </c>
      <c r="B374">
        <v>90000000</v>
      </c>
      <c r="C374">
        <v>143618384</v>
      </c>
      <c r="D374">
        <f>Table2[[#This Row],[gross]]-Table2[[#This Row],[budget]]</f>
        <v>53618384</v>
      </c>
    </row>
    <row r="375" spans="1:4" x14ac:dyDescent="0.3">
      <c r="A375" t="s">
        <v>1252</v>
      </c>
      <c r="B375">
        <v>100000000</v>
      </c>
      <c r="C375">
        <v>58220776</v>
      </c>
      <c r="D375">
        <f>Table2[[#This Row],[gross]]-Table2[[#This Row],[budget]]</f>
        <v>-41779224</v>
      </c>
    </row>
    <row r="376" spans="1:4" x14ac:dyDescent="0.3">
      <c r="A376" t="s">
        <v>2260</v>
      </c>
      <c r="B376">
        <v>90000000</v>
      </c>
      <c r="C376">
        <v>47474112</v>
      </c>
      <c r="D376">
        <f>Table2[[#This Row],[gross]]-Table2[[#This Row],[budget]]</f>
        <v>-42525888</v>
      </c>
    </row>
    <row r="377" spans="1:4" x14ac:dyDescent="0.3">
      <c r="A377" t="s">
        <v>2266</v>
      </c>
      <c r="B377">
        <v>86000000</v>
      </c>
      <c r="C377">
        <v>42877165</v>
      </c>
      <c r="D377">
        <f>Table2[[#This Row],[gross]]-Table2[[#This Row],[budget]]</f>
        <v>-43122835</v>
      </c>
    </row>
    <row r="378" spans="1:4" x14ac:dyDescent="0.3">
      <c r="A378" t="s">
        <v>2271</v>
      </c>
      <c r="B378">
        <v>100000000</v>
      </c>
      <c r="C378">
        <v>35168677</v>
      </c>
      <c r="D378">
        <f>Table2[[#This Row],[gross]]-Table2[[#This Row],[budget]]</f>
        <v>-64831323</v>
      </c>
    </row>
    <row r="379" spans="1:4" x14ac:dyDescent="0.3">
      <c r="A379" t="s">
        <v>1500</v>
      </c>
      <c r="B379">
        <v>120000000</v>
      </c>
      <c r="C379">
        <v>56114221</v>
      </c>
      <c r="D379">
        <f>Table2[[#This Row],[gross]]-Table2[[#This Row],[budget]]</f>
        <v>-63885779</v>
      </c>
    </row>
    <row r="380" spans="1:4" x14ac:dyDescent="0.3">
      <c r="A380" t="s">
        <v>2277</v>
      </c>
      <c r="B380">
        <v>20000000</v>
      </c>
      <c r="C380">
        <v>37567440</v>
      </c>
      <c r="D380">
        <f>Table2[[#This Row],[gross]]-Table2[[#This Row],[budget]]</f>
        <v>17567440</v>
      </c>
    </row>
    <row r="381" spans="1:4" x14ac:dyDescent="0.3">
      <c r="A381" t="s">
        <v>850</v>
      </c>
      <c r="B381">
        <v>88000000</v>
      </c>
      <c r="C381">
        <v>61644321</v>
      </c>
      <c r="D381">
        <f>Table2[[#This Row],[gross]]-Table2[[#This Row],[budget]]</f>
        <v>-26355679</v>
      </c>
    </row>
    <row r="382" spans="1:4" x14ac:dyDescent="0.3">
      <c r="A382" t="s">
        <v>2289</v>
      </c>
      <c r="B382">
        <v>90000000</v>
      </c>
      <c r="C382">
        <v>190562</v>
      </c>
      <c r="D382">
        <f>Table2[[#This Row],[gross]]-Table2[[#This Row],[budget]]</f>
        <v>-89809438</v>
      </c>
    </row>
    <row r="383" spans="1:4" x14ac:dyDescent="0.3">
      <c r="A383" t="s">
        <v>2296</v>
      </c>
      <c r="B383">
        <v>87000000</v>
      </c>
      <c r="C383">
        <v>120147445</v>
      </c>
      <c r="D383">
        <f>Table2[[#This Row],[gross]]-Table2[[#This Row],[budget]]</f>
        <v>33147445</v>
      </c>
    </row>
    <row r="384" spans="1:4" x14ac:dyDescent="0.3">
      <c r="A384" t="s">
        <v>1605</v>
      </c>
      <c r="B384">
        <v>92000000</v>
      </c>
      <c r="C384">
        <v>241688385</v>
      </c>
      <c r="D384">
        <f>Table2[[#This Row],[gross]]-Table2[[#This Row],[budget]]</f>
        <v>149688385</v>
      </c>
    </row>
    <row r="385" spans="1:4" x14ac:dyDescent="0.3">
      <c r="A385" t="s">
        <v>499</v>
      </c>
      <c r="B385">
        <v>38000000</v>
      </c>
      <c r="C385">
        <v>144512310</v>
      </c>
      <c r="D385">
        <f>Table2[[#This Row],[gross]]-Table2[[#This Row],[budget]]</f>
        <v>106512310</v>
      </c>
    </row>
    <row r="386" spans="1:4" x14ac:dyDescent="0.3">
      <c r="A386" t="s">
        <v>435</v>
      </c>
      <c r="B386">
        <v>90000000</v>
      </c>
      <c r="C386">
        <v>233630478</v>
      </c>
      <c r="D386">
        <f>Table2[[#This Row],[gross]]-Table2[[#This Row],[budget]]</f>
        <v>143630478</v>
      </c>
    </row>
    <row r="387" spans="1:4" x14ac:dyDescent="0.3">
      <c r="A387" t="s">
        <v>845</v>
      </c>
      <c r="B387">
        <v>100000000</v>
      </c>
      <c r="C387">
        <v>197992827</v>
      </c>
      <c r="D387">
        <f>Table2[[#This Row],[gross]]-Table2[[#This Row],[budget]]</f>
        <v>97992827</v>
      </c>
    </row>
    <row r="388" spans="1:4" x14ac:dyDescent="0.3">
      <c r="A388" t="s">
        <v>1155</v>
      </c>
      <c r="B388">
        <v>75000000</v>
      </c>
      <c r="C388">
        <v>176049130</v>
      </c>
      <c r="D388">
        <f>Table2[[#This Row],[gross]]-Table2[[#This Row],[budget]]</f>
        <v>101049130</v>
      </c>
    </row>
    <row r="389" spans="1:4" x14ac:dyDescent="0.3">
      <c r="A389" t="s">
        <v>710</v>
      </c>
      <c r="B389">
        <v>85000000</v>
      </c>
      <c r="C389">
        <v>172620724</v>
      </c>
      <c r="D389">
        <f>Table2[[#This Row],[gross]]-Table2[[#This Row],[budget]]</f>
        <v>87620724</v>
      </c>
    </row>
    <row r="390" spans="1:4" x14ac:dyDescent="0.3">
      <c r="A390" t="s">
        <v>1526</v>
      </c>
      <c r="B390">
        <v>85000000</v>
      </c>
      <c r="C390">
        <v>183405771</v>
      </c>
      <c r="D390">
        <f>Table2[[#This Row],[gross]]-Table2[[#This Row],[budget]]</f>
        <v>98405771</v>
      </c>
    </row>
    <row r="391" spans="1:4" x14ac:dyDescent="0.3">
      <c r="A391" t="s">
        <v>2331</v>
      </c>
      <c r="B391">
        <v>75000000</v>
      </c>
      <c r="C391">
        <v>20315324</v>
      </c>
      <c r="D391">
        <f>Table2[[#This Row],[gross]]-Table2[[#This Row],[budget]]</f>
        <v>-54684676</v>
      </c>
    </row>
    <row r="392" spans="1:4" x14ac:dyDescent="0.3">
      <c r="A392" t="s">
        <v>2335</v>
      </c>
      <c r="B392">
        <v>85000000</v>
      </c>
      <c r="C392">
        <v>148313048</v>
      </c>
      <c r="D392">
        <f>Table2[[#This Row],[gross]]-Table2[[#This Row],[budget]]</f>
        <v>63313048</v>
      </c>
    </row>
    <row r="393" spans="1:4" x14ac:dyDescent="0.3">
      <c r="A393" t="s">
        <v>2339</v>
      </c>
      <c r="B393">
        <v>85000000</v>
      </c>
      <c r="C393">
        <v>127706877</v>
      </c>
      <c r="D393">
        <f>Table2[[#This Row],[gross]]-Table2[[#This Row],[budget]]</f>
        <v>42706877</v>
      </c>
    </row>
    <row r="394" spans="1:4" x14ac:dyDescent="0.3">
      <c r="A394" t="s">
        <v>2354</v>
      </c>
      <c r="B394">
        <v>85000000</v>
      </c>
      <c r="C394">
        <v>126149655</v>
      </c>
      <c r="D394">
        <f>Table2[[#This Row],[gross]]-Table2[[#This Row],[budget]]</f>
        <v>41149655</v>
      </c>
    </row>
    <row r="395" spans="1:4" x14ac:dyDescent="0.3">
      <c r="A395" t="s">
        <v>2339</v>
      </c>
      <c r="B395">
        <v>85000000</v>
      </c>
      <c r="C395">
        <v>66941559</v>
      </c>
      <c r="D395">
        <f>Table2[[#This Row],[gross]]-Table2[[#This Row],[budget]]</f>
        <v>-18058441</v>
      </c>
    </row>
    <row r="396" spans="1:4" x14ac:dyDescent="0.3">
      <c r="A396" t="s">
        <v>260</v>
      </c>
      <c r="B396">
        <v>75000000</v>
      </c>
      <c r="C396">
        <v>78009155</v>
      </c>
      <c r="D396">
        <f>Table2[[#This Row],[gross]]-Table2[[#This Row],[budget]]</f>
        <v>3009155</v>
      </c>
    </row>
    <row r="397" spans="1:4" x14ac:dyDescent="0.3">
      <c r="A397" t="s">
        <v>2367</v>
      </c>
      <c r="B397">
        <v>85000000</v>
      </c>
      <c r="C397">
        <v>63224849</v>
      </c>
      <c r="D397">
        <f>Table2[[#This Row],[gross]]-Table2[[#This Row],[budget]]</f>
        <v>-21775151</v>
      </c>
    </row>
    <row r="398" spans="1:4" x14ac:dyDescent="0.3">
      <c r="A398" t="s">
        <v>1739</v>
      </c>
      <c r="B398">
        <v>90000000</v>
      </c>
      <c r="C398">
        <v>111544445</v>
      </c>
      <c r="D398">
        <f>Table2[[#This Row],[gross]]-Table2[[#This Row],[budget]]</f>
        <v>21544445</v>
      </c>
    </row>
    <row r="399" spans="1:4" x14ac:dyDescent="0.3">
      <c r="A399" t="s">
        <v>2367</v>
      </c>
      <c r="B399">
        <v>85000000</v>
      </c>
      <c r="C399">
        <v>112703470</v>
      </c>
      <c r="D399">
        <f>Table2[[#This Row],[gross]]-Table2[[#This Row],[budget]]</f>
        <v>27703470</v>
      </c>
    </row>
    <row r="400" spans="1:4" x14ac:dyDescent="0.3">
      <c r="A400" t="s">
        <v>1526</v>
      </c>
      <c r="B400">
        <v>85000000</v>
      </c>
      <c r="C400">
        <v>117144465</v>
      </c>
      <c r="D400">
        <f>Table2[[#This Row],[gross]]-Table2[[#This Row],[budget]]</f>
        <v>32144465</v>
      </c>
    </row>
    <row r="401" spans="1:4" x14ac:dyDescent="0.3">
      <c r="A401" t="s">
        <v>2386</v>
      </c>
      <c r="B401">
        <v>85000000</v>
      </c>
      <c r="C401">
        <v>84303558</v>
      </c>
      <c r="D401">
        <f>Table2[[#This Row],[gross]]-Table2[[#This Row],[budget]]</f>
        <v>-696442</v>
      </c>
    </row>
    <row r="402" spans="1:4" x14ac:dyDescent="0.3">
      <c r="A402" t="s">
        <v>2392</v>
      </c>
      <c r="B402">
        <v>85000000</v>
      </c>
      <c r="C402">
        <v>150832203</v>
      </c>
      <c r="D402">
        <f>Table2[[#This Row],[gross]]-Table2[[#This Row],[budget]]</f>
        <v>65832203</v>
      </c>
    </row>
    <row r="403" spans="1:4" x14ac:dyDescent="0.3">
      <c r="A403" t="s">
        <v>2396</v>
      </c>
      <c r="B403">
        <v>68000000</v>
      </c>
      <c r="C403">
        <v>51396781</v>
      </c>
      <c r="D403">
        <f>Table2[[#This Row],[gross]]-Table2[[#This Row],[budget]]</f>
        <v>-16603219</v>
      </c>
    </row>
    <row r="404" spans="1:4" x14ac:dyDescent="0.3">
      <c r="A404" t="s">
        <v>225</v>
      </c>
      <c r="B404">
        <v>85000000</v>
      </c>
      <c r="C404">
        <v>47592825</v>
      </c>
      <c r="D404">
        <f>Table2[[#This Row],[gross]]-Table2[[#This Row],[budget]]</f>
        <v>-37407175</v>
      </c>
    </row>
    <row r="405" spans="1:4" x14ac:dyDescent="0.3">
      <c r="A405" t="s">
        <v>1311</v>
      </c>
      <c r="B405">
        <v>70000000</v>
      </c>
      <c r="C405">
        <v>50016394</v>
      </c>
      <c r="D405">
        <f>Table2[[#This Row],[gross]]-Table2[[#This Row],[budget]]</f>
        <v>-19983606</v>
      </c>
    </row>
    <row r="406" spans="1:4" x14ac:dyDescent="0.3">
      <c r="A406" t="s">
        <v>157</v>
      </c>
      <c r="B406">
        <v>85000000</v>
      </c>
      <c r="C406">
        <v>57010853</v>
      </c>
      <c r="D406">
        <f>Table2[[#This Row],[gross]]-Table2[[#This Row],[budget]]</f>
        <v>-27989147</v>
      </c>
    </row>
    <row r="407" spans="1:4" x14ac:dyDescent="0.3">
      <c r="A407" t="s">
        <v>408</v>
      </c>
      <c r="B407">
        <v>85000000</v>
      </c>
      <c r="C407">
        <v>62494975</v>
      </c>
      <c r="D407">
        <f>Table2[[#This Row],[gross]]-Table2[[#This Row],[budget]]</f>
        <v>-22505025</v>
      </c>
    </row>
    <row r="408" spans="1:4" x14ac:dyDescent="0.3">
      <c r="A408" t="s">
        <v>2423</v>
      </c>
      <c r="B408">
        <v>100000000</v>
      </c>
      <c r="C408">
        <v>46440491</v>
      </c>
      <c r="D408">
        <f>Table2[[#This Row],[gross]]-Table2[[#This Row],[budget]]</f>
        <v>-53559509</v>
      </c>
    </row>
    <row r="409" spans="1:4" x14ac:dyDescent="0.3">
      <c r="A409" t="s">
        <v>2429</v>
      </c>
      <c r="B409">
        <v>90000000</v>
      </c>
      <c r="C409">
        <v>44606335</v>
      </c>
      <c r="D409">
        <f>Table2[[#This Row],[gross]]-Table2[[#This Row],[budget]]</f>
        <v>-45393665</v>
      </c>
    </row>
    <row r="410" spans="1:4" x14ac:dyDescent="0.3">
      <c r="A410" t="s">
        <v>2433</v>
      </c>
      <c r="B410">
        <v>85000000</v>
      </c>
      <c r="C410">
        <v>40048332</v>
      </c>
      <c r="D410">
        <f>Table2[[#This Row],[gross]]-Table2[[#This Row],[budget]]</f>
        <v>-44951668</v>
      </c>
    </row>
    <row r="411" spans="1:4" x14ac:dyDescent="0.3">
      <c r="A411" t="s">
        <v>2448</v>
      </c>
      <c r="B411">
        <v>85000000</v>
      </c>
      <c r="C411">
        <v>64933670</v>
      </c>
      <c r="D411">
        <f>Table2[[#This Row],[gross]]-Table2[[#This Row],[budget]]</f>
        <v>-20066330</v>
      </c>
    </row>
    <row r="412" spans="1:4" x14ac:dyDescent="0.3">
      <c r="A412" t="s">
        <v>2453</v>
      </c>
      <c r="B412">
        <v>60000000</v>
      </c>
      <c r="C412">
        <v>31494270</v>
      </c>
      <c r="D412">
        <f>Table2[[#This Row],[gross]]-Table2[[#This Row],[budget]]</f>
        <v>-28505730</v>
      </c>
    </row>
    <row r="413" spans="1:4" x14ac:dyDescent="0.3">
      <c r="A413" t="s">
        <v>2461</v>
      </c>
      <c r="B413">
        <v>60000000</v>
      </c>
      <c r="C413">
        <v>31111260</v>
      </c>
      <c r="D413">
        <f>Table2[[#This Row],[gross]]-Table2[[#This Row],[budget]]</f>
        <v>-28888740</v>
      </c>
    </row>
    <row r="414" spans="1:4" x14ac:dyDescent="0.3">
      <c r="A414" t="s">
        <v>2467</v>
      </c>
      <c r="B414">
        <v>65000000</v>
      </c>
      <c r="C414">
        <v>123307945</v>
      </c>
      <c r="D414">
        <f>Table2[[#This Row],[gross]]-Table2[[#This Row],[budget]]</f>
        <v>58307945</v>
      </c>
    </row>
    <row r="415" spans="1:4" x14ac:dyDescent="0.3">
      <c r="A415" t="s">
        <v>1575</v>
      </c>
      <c r="B415">
        <v>84000000</v>
      </c>
      <c r="C415">
        <v>153288182</v>
      </c>
      <c r="D415">
        <f>Table2[[#This Row],[gross]]-Table2[[#This Row],[budget]]</f>
        <v>69288182</v>
      </c>
    </row>
    <row r="416" spans="1:4" x14ac:dyDescent="0.3">
      <c r="A416" t="s">
        <v>2482</v>
      </c>
      <c r="B416">
        <v>35000000</v>
      </c>
      <c r="C416">
        <v>13401683</v>
      </c>
      <c r="D416">
        <f>Table2[[#This Row],[gross]]-Table2[[#This Row],[budget]]</f>
        <v>-21598317</v>
      </c>
    </row>
    <row r="417" spans="1:4" x14ac:dyDescent="0.3">
      <c r="A417" t="s">
        <v>1627</v>
      </c>
      <c r="B417">
        <v>70000000</v>
      </c>
      <c r="C417">
        <v>137340146</v>
      </c>
      <c r="D417">
        <f>Table2[[#This Row],[gross]]-Table2[[#This Row],[budget]]</f>
        <v>67340146</v>
      </c>
    </row>
    <row r="418" spans="1:4" x14ac:dyDescent="0.3">
      <c r="A418" t="s">
        <v>1511</v>
      </c>
      <c r="B418">
        <v>85000000</v>
      </c>
      <c r="C418">
        <v>43575716</v>
      </c>
      <c r="D418">
        <f>Table2[[#This Row],[gross]]-Table2[[#This Row],[budget]]</f>
        <v>-41424284</v>
      </c>
    </row>
    <row r="419" spans="1:4" x14ac:dyDescent="0.3">
      <c r="A419" t="s">
        <v>521</v>
      </c>
      <c r="B419">
        <v>85000000</v>
      </c>
      <c r="C419">
        <v>80170146</v>
      </c>
      <c r="D419">
        <f>Table2[[#This Row],[gross]]-Table2[[#This Row],[budget]]</f>
        <v>-4829854</v>
      </c>
    </row>
    <row r="420" spans="1:4" x14ac:dyDescent="0.3">
      <c r="A420" t="s">
        <v>378</v>
      </c>
      <c r="B420">
        <v>85000000</v>
      </c>
      <c r="C420">
        <v>75754670</v>
      </c>
      <c r="D420">
        <f>Table2[[#This Row],[gross]]-Table2[[#This Row],[budget]]</f>
        <v>-9245330</v>
      </c>
    </row>
    <row r="421" spans="1:4" x14ac:dyDescent="0.3">
      <c r="A421" t="s">
        <v>685</v>
      </c>
      <c r="B421">
        <v>65000000</v>
      </c>
      <c r="C421">
        <v>33048353</v>
      </c>
      <c r="D421">
        <f>Table2[[#This Row],[gross]]-Table2[[#This Row],[budget]]</f>
        <v>-31951647</v>
      </c>
    </row>
    <row r="422" spans="1:4" x14ac:dyDescent="0.3">
      <c r="A422" t="s">
        <v>1516</v>
      </c>
      <c r="B422">
        <v>82000000</v>
      </c>
      <c r="C422">
        <v>34543701</v>
      </c>
      <c r="D422">
        <f>Table2[[#This Row],[gross]]-Table2[[#This Row],[budget]]</f>
        <v>-47456299</v>
      </c>
    </row>
    <row r="423" spans="1:4" x14ac:dyDescent="0.3">
      <c r="A423" t="s">
        <v>514</v>
      </c>
      <c r="B423">
        <v>81000000</v>
      </c>
      <c r="C423">
        <v>242589580</v>
      </c>
      <c r="D423">
        <f>Table2[[#This Row],[gross]]-Table2[[#This Row],[budget]]</f>
        <v>161589580</v>
      </c>
    </row>
    <row r="424" spans="1:4" x14ac:dyDescent="0.3">
      <c r="A424" t="s">
        <v>1784</v>
      </c>
      <c r="B424">
        <v>80000000</v>
      </c>
      <c r="C424">
        <v>102981571</v>
      </c>
      <c r="D424">
        <f>Table2[[#This Row],[gross]]-Table2[[#This Row],[budget]]</f>
        <v>22981571</v>
      </c>
    </row>
    <row r="425" spans="1:4" x14ac:dyDescent="0.3">
      <c r="A425" t="s">
        <v>2246</v>
      </c>
      <c r="B425">
        <v>80000000</v>
      </c>
      <c r="C425">
        <v>180965237</v>
      </c>
      <c r="D425">
        <f>Table2[[#This Row],[gross]]-Table2[[#This Row],[budget]]</f>
        <v>100965237</v>
      </c>
    </row>
    <row r="426" spans="1:4" x14ac:dyDescent="0.3">
      <c r="A426" t="s">
        <v>2296</v>
      </c>
      <c r="B426">
        <v>78000000</v>
      </c>
      <c r="C426">
        <v>407999255</v>
      </c>
      <c r="D426">
        <f>Table2[[#This Row],[gross]]-Table2[[#This Row],[budget]]</f>
        <v>329999255</v>
      </c>
    </row>
    <row r="427" spans="1:4" x14ac:dyDescent="0.3">
      <c r="A427" t="s">
        <v>2542</v>
      </c>
      <c r="B427">
        <v>80000000</v>
      </c>
      <c r="C427">
        <v>254455986</v>
      </c>
      <c r="D427">
        <f>Table2[[#This Row],[gross]]-Table2[[#This Row],[budget]]</f>
        <v>174455986</v>
      </c>
    </row>
    <row r="428" spans="1:4" x14ac:dyDescent="0.3">
      <c r="A428" t="s">
        <v>255</v>
      </c>
      <c r="B428">
        <v>80000000</v>
      </c>
      <c r="C428">
        <v>162831698</v>
      </c>
      <c r="D428">
        <f>Table2[[#This Row],[gross]]-Table2[[#This Row],[budget]]</f>
        <v>82831698</v>
      </c>
    </row>
    <row r="429" spans="1:4" x14ac:dyDescent="0.3">
      <c r="A429" t="s">
        <v>1175</v>
      </c>
      <c r="B429">
        <v>80000000</v>
      </c>
      <c r="C429">
        <v>155019340</v>
      </c>
      <c r="D429">
        <f>Table2[[#This Row],[gross]]-Table2[[#This Row],[budget]]</f>
        <v>75019340</v>
      </c>
    </row>
    <row r="430" spans="1:4" x14ac:dyDescent="0.3">
      <c r="A430" t="s">
        <v>639</v>
      </c>
      <c r="B430">
        <v>80000000</v>
      </c>
      <c r="C430">
        <v>145771527</v>
      </c>
      <c r="D430">
        <f>Table2[[#This Row],[gross]]-Table2[[#This Row],[budget]]</f>
        <v>65771527</v>
      </c>
    </row>
    <row r="431" spans="1:4" x14ac:dyDescent="0.3">
      <c r="A431" t="s">
        <v>2565</v>
      </c>
      <c r="B431">
        <v>75000000</v>
      </c>
      <c r="C431">
        <v>140459099</v>
      </c>
      <c r="D431">
        <f>Table2[[#This Row],[gross]]-Table2[[#This Row],[budget]]</f>
        <v>65459099</v>
      </c>
    </row>
    <row r="432" spans="1:4" x14ac:dyDescent="0.3">
      <c r="A432" t="s">
        <v>1007</v>
      </c>
      <c r="B432">
        <v>84000000</v>
      </c>
      <c r="C432">
        <v>53215979</v>
      </c>
      <c r="D432">
        <f>Table2[[#This Row],[gross]]-Table2[[#This Row],[budget]]</f>
        <v>-30784021</v>
      </c>
    </row>
    <row r="433" spans="1:4" x14ac:dyDescent="0.3">
      <c r="A433" t="s">
        <v>2467</v>
      </c>
      <c r="B433">
        <v>82000000</v>
      </c>
      <c r="C433">
        <v>158115031</v>
      </c>
      <c r="D433">
        <f>Table2[[#This Row],[gross]]-Table2[[#This Row],[budget]]</f>
        <v>76115031</v>
      </c>
    </row>
    <row r="434" spans="1:4" x14ac:dyDescent="0.3">
      <c r="A434" t="s">
        <v>597</v>
      </c>
      <c r="B434">
        <v>75000000</v>
      </c>
      <c r="C434">
        <v>133103929</v>
      </c>
      <c r="D434">
        <f>Table2[[#This Row],[gross]]-Table2[[#This Row],[budget]]</f>
        <v>58103929</v>
      </c>
    </row>
    <row r="435" spans="1:4" x14ac:dyDescent="0.3">
      <c r="A435" t="s">
        <v>2178</v>
      </c>
      <c r="B435">
        <v>80000000</v>
      </c>
      <c r="C435">
        <v>133668525</v>
      </c>
      <c r="D435">
        <f>Table2[[#This Row],[gross]]-Table2[[#This Row],[budget]]</f>
        <v>53668525</v>
      </c>
    </row>
    <row r="436" spans="1:4" x14ac:dyDescent="0.3">
      <c r="A436" t="s">
        <v>2467</v>
      </c>
      <c r="B436">
        <v>80000000</v>
      </c>
      <c r="C436">
        <v>130313314</v>
      </c>
      <c r="D436">
        <f>Table2[[#This Row],[gross]]-Table2[[#This Row],[budget]]</f>
        <v>50313314</v>
      </c>
    </row>
    <row r="437" spans="1:4" x14ac:dyDescent="0.3">
      <c r="A437" t="s">
        <v>2367</v>
      </c>
      <c r="B437">
        <v>80000000</v>
      </c>
      <c r="C437">
        <v>124590960</v>
      </c>
      <c r="D437">
        <f>Table2[[#This Row],[gross]]-Table2[[#This Row],[budget]]</f>
        <v>44590960</v>
      </c>
    </row>
    <row r="438" spans="1:4" x14ac:dyDescent="0.3">
      <c r="A438" t="s">
        <v>487</v>
      </c>
      <c r="B438">
        <v>80000000</v>
      </c>
      <c r="C438">
        <v>127968405</v>
      </c>
      <c r="D438">
        <f>Table2[[#This Row],[gross]]-Table2[[#This Row],[budget]]</f>
        <v>47968405</v>
      </c>
    </row>
    <row r="439" spans="1:4" x14ac:dyDescent="0.3">
      <c r="A439" t="s">
        <v>2599</v>
      </c>
      <c r="B439">
        <v>80000000</v>
      </c>
      <c r="C439">
        <v>120136047</v>
      </c>
      <c r="D439">
        <f>Table2[[#This Row],[gross]]-Table2[[#This Row],[budget]]</f>
        <v>40136047</v>
      </c>
    </row>
    <row r="440" spans="1:4" x14ac:dyDescent="0.3">
      <c r="A440" t="s">
        <v>1807</v>
      </c>
      <c r="B440">
        <v>75000000</v>
      </c>
      <c r="C440">
        <v>128200012</v>
      </c>
      <c r="D440">
        <f>Table2[[#This Row],[gross]]-Table2[[#This Row],[budget]]</f>
        <v>53200012</v>
      </c>
    </row>
    <row r="441" spans="1:4" x14ac:dyDescent="0.3">
      <c r="A441" t="s">
        <v>1340</v>
      </c>
      <c r="B441">
        <v>80000000</v>
      </c>
      <c r="C441">
        <v>112225777</v>
      </c>
      <c r="D441">
        <f>Table2[[#This Row],[gross]]-Table2[[#This Row],[budget]]</f>
        <v>32225777</v>
      </c>
    </row>
    <row r="442" spans="1:4" x14ac:dyDescent="0.3">
      <c r="A442" t="s">
        <v>2612</v>
      </c>
      <c r="B442">
        <v>80000000</v>
      </c>
      <c r="C442">
        <v>109993847</v>
      </c>
      <c r="D442">
        <f>Table2[[#This Row],[gross]]-Table2[[#This Row],[budget]]</f>
        <v>29993847</v>
      </c>
    </row>
    <row r="443" spans="1:4" x14ac:dyDescent="0.3">
      <c r="A443" t="s">
        <v>48</v>
      </c>
      <c r="B443">
        <v>80000000</v>
      </c>
      <c r="C443">
        <v>104054514</v>
      </c>
      <c r="D443">
        <f>Table2[[#This Row],[gross]]-Table2[[#This Row],[budget]]</f>
        <v>24054514</v>
      </c>
    </row>
    <row r="444" spans="1:4" x14ac:dyDescent="0.3">
      <c r="A444" t="s">
        <v>2178</v>
      </c>
      <c r="B444">
        <v>80000000</v>
      </c>
      <c r="C444">
        <v>103028109</v>
      </c>
      <c r="D444">
        <f>Table2[[#This Row],[gross]]-Table2[[#This Row],[budget]]</f>
        <v>23028109</v>
      </c>
    </row>
    <row r="445" spans="1:4" x14ac:dyDescent="0.3">
      <c r="A445" t="s">
        <v>1783</v>
      </c>
      <c r="B445">
        <v>75000000</v>
      </c>
      <c r="C445">
        <v>101087161</v>
      </c>
      <c r="D445">
        <f>Table2[[#This Row],[gross]]-Table2[[#This Row],[budget]]</f>
        <v>26087161</v>
      </c>
    </row>
    <row r="446" spans="1:4" x14ac:dyDescent="0.3">
      <c r="A446" t="s">
        <v>2641</v>
      </c>
      <c r="B446">
        <v>80000000</v>
      </c>
      <c r="C446">
        <v>101111837</v>
      </c>
      <c r="D446">
        <f>Table2[[#This Row],[gross]]-Table2[[#This Row],[budget]]</f>
        <v>21111837</v>
      </c>
    </row>
    <row r="447" spans="1:4" x14ac:dyDescent="0.3">
      <c r="A447" t="s">
        <v>2647</v>
      </c>
      <c r="B447">
        <v>79000000</v>
      </c>
      <c r="C447">
        <v>95632614</v>
      </c>
      <c r="D447">
        <f>Table2[[#This Row],[gross]]-Table2[[#This Row],[budget]]</f>
        <v>16632614</v>
      </c>
    </row>
    <row r="448" spans="1:4" x14ac:dyDescent="0.3">
      <c r="A448" t="s">
        <v>2652</v>
      </c>
      <c r="B448">
        <v>80000000</v>
      </c>
      <c r="C448">
        <v>94822707</v>
      </c>
      <c r="D448">
        <f>Table2[[#This Row],[gross]]-Table2[[#This Row],[budget]]</f>
        <v>14822707</v>
      </c>
    </row>
    <row r="449" spans="1:4" x14ac:dyDescent="0.3">
      <c r="A449" t="s">
        <v>2656</v>
      </c>
      <c r="B449">
        <v>80000000</v>
      </c>
      <c r="C449">
        <v>92969824</v>
      </c>
      <c r="D449">
        <f>Table2[[#This Row],[gross]]-Table2[[#This Row],[budget]]</f>
        <v>12969824</v>
      </c>
    </row>
    <row r="450" spans="1:4" x14ac:dyDescent="0.3">
      <c r="A450" t="s">
        <v>1605</v>
      </c>
      <c r="B450">
        <v>80000000</v>
      </c>
      <c r="C450">
        <v>91188905</v>
      </c>
      <c r="D450">
        <f>Table2[[#This Row],[gross]]-Table2[[#This Row],[budget]]</f>
        <v>11188905</v>
      </c>
    </row>
    <row r="451" spans="1:4" x14ac:dyDescent="0.3">
      <c r="A451" t="s">
        <v>2669</v>
      </c>
      <c r="B451">
        <v>80000000</v>
      </c>
      <c r="C451">
        <v>90443603</v>
      </c>
      <c r="D451">
        <f>Table2[[#This Row],[gross]]-Table2[[#This Row],[budget]]</f>
        <v>10443603</v>
      </c>
    </row>
    <row r="452" spans="1:4" x14ac:dyDescent="0.3">
      <c r="A452" t="s">
        <v>809</v>
      </c>
      <c r="B452">
        <v>65000000</v>
      </c>
      <c r="C452">
        <v>82226474</v>
      </c>
      <c r="D452">
        <f>Table2[[#This Row],[gross]]-Table2[[#This Row],[budget]]</f>
        <v>17226474</v>
      </c>
    </row>
    <row r="453" spans="1:4" x14ac:dyDescent="0.3">
      <c r="A453" t="s">
        <v>2682</v>
      </c>
      <c r="B453">
        <v>80000000</v>
      </c>
      <c r="C453">
        <v>79363785</v>
      </c>
      <c r="D453">
        <f>Table2[[#This Row],[gross]]-Table2[[#This Row],[budget]]</f>
        <v>-636215</v>
      </c>
    </row>
    <row r="454" spans="1:4" x14ac:dyDescent="0.3">
      <c r="A454" t="s">
        <v>1058</v>
      </c>
      <c r="B454">
        <v>75000000</v>
      </c>
      <c r="C454">
        <v>76081498</v>
      </c>
      <c r="D454">
        <f>Table2[[#This Row],[gross]]-Table2[[#This Row],[budget]]</f>
        <v>1081498</v>
      </c>
    </row>
    <row r="455" spans="1:4" x14ac:dyDescent="0.3">
      <c r="A455" t="s">
        <v>507</v>
      </c>
      <c r="B455">
        <v>68000000</v>
      </c>
      <c r="C455">
        <v>85707116</v>
      </c>
      <c r="D455">
        <f>Table2[[#This Row],[gross]]-Table2[[#This Row],[budget]]</f>
        <v>17707116</v>
      </c>
    </row>
    <row r="456" spans="1:4" x14ac:dyDescent="0.3">
      <c r="A456" t="s">
        <v>2698</v>
      </c>
      <c r="B456">
        <v>70000000</v>
      </c>
      <c r="C456">
        <v>74329966</v>
      </c>
      <c r="D456">
        <f>Table2[[#This Row],[gross]]-Table2[[#This Row],[budget]]</f>
        <v>4329966</v>
      </c>
    </row>
    <row r="457" spans="1:4" x14ac:dyDescent="0.3">
      <c r="A457" t="s">
        <v>2703</v>
      </c>
      <c r="B457">
        <v>80000000</v>
      </c>
      <c r="C457">
        <v>100169068</v>
      </c>
      <c r="D457">
        <f>Table2[[#This Row],[gross]]-Table2[[#This Row],[budget]]</f>
        <v>20169068</v>
      </c>
    </row>
    <row r="458" spans="1:4" x14ac:dyDescent="0.3">
      <c r="A458" t="s">
        <v>2709</v>
      </c>
      <c r="B458">
        <v>80000000</v>
      </c>
      <c r="C458">
        <v>73215310</v>
      </c>
      <c r="D458">
        <f>Table2[[#This Row],[gross]]-Table2[[#This Row],[budget]]</f>
        <v>-6784690</v>
      </c>
    </row>
    <row r="459" spans="1:4" x14ac:dyDescent="0.3">
      <c r="A459" t="s">
        <v>1627</v>
      </c>
      <c r="B459">
        <v>80000000</v>
      </c>
      <c r="C459">
        <v>80360866</v>
      </c>
      <c r="D459">
        <f>Table2[[#This Row],[gross]]-Table2[[#This Row],[budget]]</f>
        <v>360866</v>
      </c>
    </row>
    <row r="460" spans="1:4" x14ac:dyDescent="0.3">
      <c r="A460" t="s">
        <v>2722</v>
      </c>
      <c r="B460">
        <v>80000000</v>
      </c>
      <c r="C460">
        <v>69102910</v>
      </c>
      <c r="D460">
        <f>Table2[[#This Row],[gross]]-Table2[[#This Row],[budget]]</f>
        <v>-10897090</v>
      </c>
    </row>
    <row r="461" spans="1:4" x14ac:dyDescent="0.3">
      <c r="A461" t="s">
        <v>2728</v>
      </c>
      <c r="B461">
        <v>80000000</v>
      </c>
      <c r="C461">
        <v>65948711</v>
      </c>
      <c r="D461">
        <f>Table2[[#This Row],[gross]]-Table2[[#This Row],[budget]]</f>
        <v>-14051289</v>
      </c>
    </row>
    <row r="462" spans="1:4" x14ac:dyDescent="0.3">
      <c r="A462" t="s">
        <v>2335</v>
      </c>
      <c r="B462">
        <v>80000000</v>
      </c>
      <c r="C462">
        <v>169692572</v>
      </c>
      <c r="D462">
        <f>Table2[[#This Row],[gross]]-Table2[[#This Row],[budget]]</f>
        <v>89692572</v>
      </c>
    </row>
    <row r="463" spans="1:4" x14ac:dyDescent="0.3">
      <c r="A463" t="s">
        <v>2750</v>
      </c>
      <c r="B463">
        <v>80000000</v>
      </c>
      <c r="C463">
        <v>60507228</v>
      </c>
      <c r="D463">
        <f>Table2[[#This Row],[gross]]-Table2[[#This Row],[budget]]</f>
        <v>-19492772</v>
      </c>
    </row>
    <row r="464" spans="1:4" x14ac:dyDescent="0.3">
      <c r="A464" t="s">
        <v>928</v>
      </c>
      <c r="B464">
        <v>80000000</v>
      </c>
      <c r="C464">
        <v>56684819</v>
      </c>
      <c r="D464">
        <f>Table2[[#This Row],[gross]]-Table2[[#This Row],[budget]]</f>
        <v>-23315181</v>
      </c>
    </row>
    <row r="465" spans="1:4" x14ac:dyDescent="0.3">
      <c r="A465" t="s">
        <v>1902</v>
      </c>
      <c r="B465">
        <v>90000000</v>
      </c>
      <c r="C465">
        <v>50628009</v>
      </c>
      <c r="D465">
        <f>Table2[[#This Row],[gross]]-Table2[[#This Row],[budget]]</f>
        <v>-39371991</v>
      </c>
    </row>
    <row r="466" spans="1:4" x14ac:dyDescent="0.3">
      <c r="A466" t="s">
        <v>1687</v>
      </c>
      <c r="B466">
        <v>80000000</v>
      </c>
      <c r="C466">
        <v>69772969</v>
      </c>
      <c r="D466">
        <f>Table2[[#This Row],[gross]]-Table2[[#This Row],[budget]]</f>
        <v>-10227031</v>
      </c>
    </row>
    <row r="467" spans="1:4" x14ac:dyDescent="0.3">
      <c r="A467" t="s">
        <v>313</v>
      </c>
      <c r="B467">
        <v>75000000</v>
      </c>
      <c r="C467">
        <v>45356386</v>
      </c>
      <c r="D467">
        <f>Table2[[#This Row],[gross]]-Table2[[#This Row],[budget]]</f>
        <v>-29643614</v>
      </c>
    </row>
    <row r="468" spans="1:4" x14ac:dyDescent="0.3">
      <c r="A468" t="s">
        <v>2779</v>
      </c>
      <c r="B468">
        <v>85000000</v>
      </c>
      <c r="C468">
        <v>55350897</v>
      </c>
      <c r="D468">
        <f>Table2[[#This Row],[gross]]-Table2[[#This Row],[budget]]</f>
        <v>-29649103</v>
      </c>
    </row>
    <row r="469" spans="1:4" x14ac:dyDescent="0.3">
      <c r="A469" t="s">
        <v>2785</v>
      </c>
      <c r="B469">
        <v>80000000</v>
      </c>
      <c r="C469">
        <v>39442871</v>
      </c>
      <c r="D469">
        <f>Table2[[#This Row],[gross]]-Table2[[#This Row],[budget]]</f>
        <v>-40557129</v>
      </c>
    </row>
    <row r="470" spans="1:4" x14ac:dyDescent="0.3">
      <c r="A470" t="s">
        <v>2791</v>
      </c>
      <c r="B470">
        <v>88000000</v>
      </c>
      <c r="C470">
        <v>37899638</v>
      </c>
      <c r="D470">
        <f>Table2[[#This Row],[gross]]-Table2[[#This Row],[budget]]</f>
        <v>-50100362</v>
      </c>
    </row>
    <row r="471" spans="1:4" x14ac:dyDescent="0.3">
      <c r="A471" t="s">
        <v>255</v>
      </c>
      <c r="B471">
        <v>70000000</v>
      </c>
      <c r="C471">
        <v>37754208</v>
      </c>
      <c r="D471">
        <f>Table2[[#This Row],[gross]]-Table2[[#This Row],[budget]]</f>
        <v>-32245792</v>
      </c>
    </row>
    <row r="472" spans="1:4" x14ac:dyDescent="0.3">
      <c r="A472" t="s">
        <v>646</v>
      </c>
      <c r="B472">
        <v>80000000</v>
      </c>
      <c r="C472">
        <v>38542418</v>
      </c>
      <c r="D472">
        <f>Table2[[#This Row],[gross]]-Table2[[#This Row],[budget]]</f>
        <v>-41457582</v>
      </c>
    </row>
    <row r="473" spans="1:4" x14ac:dyDescent="0.3">
      <c r="A473" t="s">
        <v>1489</v>
      </c>
      <c r="B473">
        <v>80000000</v>
      </c>
      <c r="C473">
        <v>34566746</v>
      </c>
      <c r="D473">
        <f>Table2[[#This Row],[gross]]-Table2[[#This Row],[budget]]</f>
        <v>-45433254</v>
      </c>
    </row>
    <row r="474" spans="1:4" x14ac:dyDescent="0.3">
      <c r="A474" t="s">
        <v>499</v>
      </c>
      <c r="B474">
        <v>80000000</v>
      </c>
      <c r="C474">
        <v>32885565</v>
      </c>
      <c r="D474">
        <f>Table2[[#This Row],[gross]]-Table2[[#This Row],[budget]]</f>
        <v>-47114435</v>
      </c>
    </row>
    <row r="475" spans="1:4" x14ac:dyDescent="0.3">
      <c r="A475" t="s">
        <v>2829</v>
      </c>
      <c r="B475">
        <v>80000000</v>
      </c>
      <c r="C475">
        <v>36073232</v>
      </c>
      <c r="D475">
        <f>Table2[[#This Row],[gross]]-Table2[[#This Row],[budget]]</f>
        <v>-43926768</v>
      </c>
    </row>
    <row r="476" spans="1:4" x14ac:dyDescent="0.3">
      <c r="A476" t="s">
        <v>2837</v>
      </c>
      <c r="B476">
        <v>44000000</v>
      </c>
      <c r="C476">
        <v>21471685</v>
      </c>
      <c r="D476">
        <f>Table2[[#This Row],[gross]]-Table2[[#This Row],[budget]]</f>
        <v>-22528315</v>
      </c>
    </row>
    <row r="477" spans="1:4" x14ac:dyDescent="0.3">
      <c r="A477" t="s">
        <v>2843</v>
      </c>
      <c r="B477">
        <v>80000000</v>
      </c>
      <c r="C477">
        <v>20950820</v>
      </c>
      <c r="D477">
        <f>Table2[[#This Row],[gross]]-Table2[[#This Row],[budget]]</f>
        <v>-59049180</v>
      </c>
    </row>
    <row r="478" spans="1:4" x14ac:dyDescent="0.3">
      <c r="A478" t="s">
        <v>157</v>
      </c>
      <c r="B478">
        <v>80000000</v>
      </c>
      <c r="C478">
        <v>19673424</v>
      </c>
      <c r="D478">
        <f>Table2[[#This Row],[gross]]-Table2[[#This Row],[budget]]</f>
        <v>-60326576</v>
      </c>
    </row>
    <row r="479" spans="1:4" x14ac:dyDescent="0.3">
      <c r="A479" t="s">
        <v>1058</v>
      </c>
      <c r="B479">
        <v>80000000</v>
      </c>
      <c r="C479">
        <v>19480739</v>
      </c>
      <c r="D479">
        <f>Table2[[#This Row],[gross]]-Table2[[#This Row],[budget]]</f>
        <v>-60519261</v>
      </c>
    </row>
    <row r="480" spans="1:4" x14ac:dyDescent="0.3">
      <c r="A480" t="s">
        <v>2859</v>
      </c>
      <c r="B480">
        <v>80000000</v>
      </c>
      <c r="C480">
        <v>17593391</v>
      </c>
      <c r="D480">
        <f>Table2[[#This Row],[gross]]-Table2[[#This Row],[budget]]</f>
        <v>-62406609</v>
      </c>
    </row>
    <row r="481" spans="1:4" x14ac:dyDescent="0.3">
      <c r="A481" t="s">
        <v>845</v>
      </c>
      <c r="B481">
        <v>80000000</v>
      </c>
      <c r="C481">
        <v>18318000</v>
      </c>
      <c r="D481">
        <f>Table2[[#This Row],[gross]]-Table2[[#This Row],[budget]]</f>
        <v>-61682000</v>
      </c>
    </row>
    <row r="482" spans="1:4" x14ac:dyDescent="0.3">
      <c r="A482" t="s">
        <v>1076</v>
      </c>
      <c r="B482">
        <v>90000000</v>
      </c>
      <c r="C482">
        <v>27356090</v>
      </c>
      <c r="D482">
        <f>Table2[[#This Row],[gross]]-Table2[[#This Row],[budget]]</f>
        <v>-62643910</v>
      </c>
    </row>
    <row r="483" spans="1:4" x14ac:dyDescent="0.3">
      <c r="A483" t="s">
        <v>2875</v>
      </c>
      <c r="B483">
        <v>70000000</v>
      </c>
      <c r="C483">
        <v>17473245</v>
      </c>
      <c r="D483">
        <f>Table2[[#This Row],[gross]]-Table2[[#This Row],[budget]]</f>
        <v>-52526755</v>
      </c>
    </row>
    <row r="484" spans="1:4" x14ac:dyDescent="0.3">
      <c r="A484" t="s">
        <v>1971</v>
      </c>
      <c r="B484">
        <v>86000000</v>
      </c>
      <c r="C484">
        <v>15131330</v>
      </c>
      <c r="D484">
        <f>Table2[[#This Row],[gross]]-Table2[[#This Row],[budget]]</f>
        <v>-70868670</v>
      </c>
    </row>
    <row r="485" spans="1:4" x14ac:dyDescent="0.3">
      <c r="A485" t="s">
        <v>2888</v>
      </c>
      <c r="B485">
        <v>40000000</v>
      </c>
      <c r="C485">
        <v>19406406</v>
      </c>
      <c r="D485">
        <f>Table2[[#This Row],[gross]]-Table2[[#This Row],[budget]]</f>
        <v>-20593594</v>
      </c>
    </row>
    <row r="486" spans="1:4" x14ac:dyDescent="0.3">
      <c r="A486" t="s">
        <v>1819</v>
      </c>
      <c r="B486">
        <v>52000000</v>
      </c>
      <c r="C486">
        <v>1891821</v>
      </c>
      <c r="D486">
        <f>Table2[[#This Row],[gross]]-Table2[[#This Row],[budget]]</f>
        <v>-50108179</v>
      </c>
    </row>
    <row r="487" spans="1:4" x14ac:dyDescent="0.3">
      <c r="A487" t="s">
        <v>2331</v>
      </c>
      <c r="B487">
        <v>80000000</v>
      </c>
      <c r="C487">
        <v>23219748</v>
      </c>
      <c r="D487">
        <f>Table2[[#This Row],[gross]]-Table2[[#This Row],[budget]]</f>
        <v>-56780252</v>
      </c>
    </row>
    <row r="488" spans="1:4" x14ac:dyDescent="0.3">
      <c r="A488" t="s">
        <v>850</v>
      </c>
      <c r="B488">
        <v>58000000</v>
      </c>
      <c r="C488">
        <v>170708996</v>
      </c>
      <c r="D488">
        <f>Table2[[#This Row],[gross]]-Table2[[#This Row],[budget]]</f>
        <v>112708996</v>
      </c>
    </row>
    <row r="489" spans="1:4" x14ac:dyDescent="0.3">
      <c r="A489" t="s">
        <v>2386</v>
      </c>
      <c r="B489">
        <v>45000000</v>
      </c>
      <c r="C489">
        <v>422783777</v>
      </c>
      <c r="D489">
        <f>Table2[[#This Row],[gross]]-Table2[[#This Row],[budget]]</f>
        <v>377783777</v>
      </c>
    </row>
    <row r="490" spans="1:4" x14ac:dyDescent="0.3">
      <c r="A490" t="s">
        <v>1511</v>
      </c>
      <c r="B490">
        <v>79000000</v>
      </c>
      <c r="C490">
        <v>103812241</v>
      </c>
      <c r="D490">
        <f>Table2[[#This Row],[gross]]-Table2[[#This Row],[budget]]</f>
        <v>24812241</v>
      </c>
    </row>
    <row r="491" spans="1:4" x14ac:dyDescent="0.3">
      <c r="A491" t="s">
        <v>2926</v>
      </c>
      <c r="B491">
        <v>78000000</v>
      </c>
      <c r="C491">
        <v>119793567</v>
      </c>
      <c r="D491">
        <f>Table2[[#This Row],[gross]]-Table2[[#This Row],[budget]]</f>
        <v>41793567</v>
      </c>
    </row>
    <row r="492" spans="1:4" x14ac:dyDescent="0.3">
      <c r="A492" t="s">
        <v>260</v>
      </c>
      <c r="B492">
        <v>78000000</v>
      </c>
      <c r="C492">
        <v>92930005</v>
      </c>
      <c r="D492">
        <f>Table2[[#This Row],[gross]]-Table2[[#This Row],[budget]]</f>
        <v>14930005</v>
      </c>
    </row>
    <row r="493" spans="1:4" x14ac:dyDescent="0.3">
      <c r="A493" t="s">
        <v>893</v>
      </c>
      <c r="B493">
        <v>100000000</v>
      </c>
      <c r="C493">
        <v>67286731</v>
      </c>
      <c r="D493">
        <f>Table2[[#This Row],[gross]]-Table2[[#This Row],[budget]]</f>
        <v>-32713269</v>
      </c>
    </row>
    <row r="494" spans="1:4" x14ac:dyDescent="0.3">
      <c r="A494" t="s">
        <v>2178</v>
      </c>
      <c r="B494">
        <v>79000000</v>
      </c>
      <c r="C494">
        <v>74158157</v>
      </c>
      <c r="D494">
        <f>Table2[[#This Row],[gross]]-Table2[[#This Row],[budget]]</f>
        <v>-4841843</v>
      </c>
    </row>
    <row r="495" spans="1:4" x14ac:dyDescent="0.3">
      <c r="A495" t="s">
        <v>2943</v>
      </c>
      <c r="B495">
        <v>76000000</v>
      </c>
      <c r="C495">
        <v>127083765</v>
      </c>
      <c r="D495">
        <f>Table2[[#This Row],[gross]]-Table2[[#This Row],[budget]]</f>
        <v>51083765</v>
      </c>
    </row>
    <row r="496" spans="1:4" x14ac:dyDescent="0.3">
      <c r="A496" t="s">
        <v>1161</v>
      </c>
      <c r="B496">
        <v>81200000</v>
      </c>
      <c r="C496">
        <v>1339152</v>
      </c>
      <c r="D496">
        <f>Table2[[#This Row],[gross]]-Table2[[#This Row],[budget]]</f>
        <v>-79860848</v>
      </c>
    </row>
    <row r="497" spans="1:4" x14ac:dyDescent="0.3">
      <c r="A497" t="s">
        <v>2952</v>
      </c>
      <c r="B497">
        <v>80000000</v>
      </c>
      <c r="C497">
        <v>15071514</v>
      </c>
      <c r="D497">
        <f>Table2[[#This Row],[gross]]-Table2[[#This Row],[budget]]</f>
        <v>-64928486</v>
      </c>
    </row>
    <row r="498" spans="1:4" x14ac:dyDescent="0.3">
      <c r="A498" t="s">
        <v>2959</v>
      </c>
      <c r="B498">
        <v>76000000</v>
      </c>
      <c r="C498">
        <v>26000610</v>
      </c>
      <c r="D498">
        <f>Table2[[#This Row],[gross]]-Table2[[#This Row],[budget]]</f>
        <v>-49999390</v>
      </c>
    </row>
    <row r="499" spans="1:4" x14ac:dyDescent="0.3">
      <c r="A499" t="s">
        <v>2964</v>
      </c>
      <c r="B499">
        <v>75000000</v>
      </c>
      <c r="C499">
        <v>323505540</v>
      </c>
      <c r="D499">
        <f>Table2[[#This Row],[gross]]-Table2[[#This Row],[budget]]</f>
        <v>248505540</v>
      </c>
    </row>
    <row r="500" spans="1:4" x14ac:dyDescent="0.3">
      <c r="A500" t="s">
        <v>2971</v>
      </c>
      <c r="B500">
        <v>78000000</v>
      </c>
      <c r="C500">
        <v>66462600</v>
      </c>
      <c r="D500">
        <f>Table2[[#This Row],[gross]]-Table2[[#This Row],[budget]]</f>
        <v>-11537400</v>
      </c>
    </row>
    <row r="501" spans="1:4" x14ac:dyDescent="0.3">
      <c r="A501" t="s">
        <v>2976</v>
      </c>
      <c r="B501">
        <v>76000000</v>
      </c>
      <c r="C501">
        <v>368049635</v>
      </c>
      <c r="D501">
        <f>Table2[[#This Row],[gross]]-Table2[[#This Row],[budget]]</f>
        <v>292049635</v>
      </c>
    </row>
    <row r="502" spans="1:4" x14ac:dyDescent="0.3">
      <c r="A502" t="s">
        <v>428</v>
      </c>
      <c r="B502">
        <v>75000000</v>
      </c>
      <c r="C502">
        <v>306124059</v>
      </c>
      <c r="D502">
        <f>Table2[[#This Row],[gross]]-Table2[[#This Row],[budget]]</f>
        <v>231124059</v>
      </c>
    </row>
    <row r="503" spans="1:4" x14ac:dyDescent="0.3">
      <c r="A503" t="s">
        <v>389</v>
      </c>
      <c r="B503">
        <v>73000000</v>
      </c>
      <c r="C503">
        <v>229074524</v>
      </c>
      <c r="D503">
        <f>Table2[[#This Row],[gross]]-Table2[[#This Row],[budget]]</f>
        <v>156074524</v>
      </c>
    </row>
    <row r="504" spans="1:4" x14ac:dyDescent="0.3">
      <c r="A504" t="s">
        <v>801</v>
      </c>
      <c r="B504">
        <v>75000000</v>
      </c>
      <c r="C504">
        <v>193136719</v>
      </c>
      <c r="D504">
        <f>Table2[[#This Row],[gross]]-Table2[[#This Row],[budget]]</f>
        <v>118136719</v>
      </c>
    </row>
    <row r="505" spans="1:4" x14ac:dyDescent="0.3">
      <c r="A505" t="s">
        <v>1217</v>
      </c>
      <c r="B505">
        <v>76000000</v>
      </c>
      <c r="C505">
        <v>35286428</v>
      </c>
      <c r="D505">
        <f>Table2[[#This Row],[gross]]-Table2[[#This Row],[budget]]</f>
        <v>-40713572</v>
      </c>
    </row>
    <row r="506" spans="1:4" x14ac:dyDescent="0.3">
      <c r="A506" t="s">
        <v>118</v>
      </c>
      <c r="B506">
        <v>75000000</v>
      </c>
      <c r="C506">
        <v>157299717</v>
      </c>
      <c r="D506">
        <f>Table2[[#This Row],[gross]]-Table2[[#This Row],[budget]]</f>
        <v>82299717</v>
      </c>
    </row>
    <row r="507" spans="1:4" x14ac:dyDescent="0.3">
      <c r="A507" t="s">
        <v>2156</v>
      </c>
      <c r="B507">
        <v>75000000</v>
      </c>
      <c r="C507">
        <v>134568845</v>
      </c>
      <c r="D507">
        <f>Table2[[#This Row],[gross]]-Table2[[#This Row],[budget]]</f>
        <v>59568845</v>
      </c>
    </row>
    <row r="508" spans="1:4" x14ac:dyDescent="0.3">
      <c r="A508" t="s">
        <v>278</v>
      </c>
      <c r="B508">
        <v>75000000</v>
      </c>
      <c r="C508">
        <v>134006721</v>
      </c>
      <c r="D508">
        <f>Table2[[#This Row],[gross]]-Table2[[#This Row],[budget]]</f>
        <v>59006721</v>
      </c>
    </row>
    <row r="509" spans="1:4" x14ac:dyDescent="0.3">
      <c r="A509" t="s">
        <v>1278</v>
      </c>
      <c r="B509">
        <v>80000000</v>
      </c>
      <c r="C509">
        <v>195329763</v>
      </c>
      <c r="D509">
        <f>Table2[[#This Row],[gross]]-Table2[[#This Row],[budget]]</f>
        <v>115329763</v>
      </c>
    </row>
    <row r="510" spans="1:4" x14ac:dyDescent="0.3">
      <c r="A510" t="s">
        <v>2467</v>
      </c>
      <c r="B510">
        <v>75000000</v>
      </c>
      <c r="C510">
        <v>120776832</v>
      </c>
      <c r="D510">
        <f>Table2[[#This Row],[gross]]-Table2[[#This Row],[budget]]</f>
        <v>45776832</v>
      </c>
    </row>
    <row r="511" spans="1:4" x14ac:dyDescent="0.3">
      <c r="A511" t="s">
        <v>2612</v>
      </c>
      <c r="B511">
        <v>75000000</v>
      </c>
      <c r="C511">
        <v>118823091</v>
      </c>
      <c r="D511">
        <f>Table2[[#This Row],[gross]]-Table2[[#This Row],[budget]]</f>
        <v>43823091</v>
      </c>
    </row>
    <row r="512" spans="1:4" x14ac:dyDescent="0.3">
      <c r="A512" t="s">
        <v>2066</v>
      </c>
      <c r="B512">
        <v>50000000</v>
      </c>
      <c r="C512">
        <v>41814863</v>
      </c>
      <c r="D512">
        <f>Table2[[#This Row],[gross]]-Table2[[#This Row],[budget]]</f>
        <v>-8185137</v>
      </c>
    </row>
    <row r="513" spans="1:4" x14ac:dyDescent="0.3">
      <c r="A513" t="s">
        <v>3035</v>
      </c>
      <c r="B513">
        <v>75000000</v>
      </c>
      <c r="C513">
        <v>97360069</v>
      </c>
      <c r="D513">
        <f>Table2[[#This Row],[gross]]-Table2[[#This Row],[budget]]</f>
        <v>22360069</v>
      </c>
    </row>
    <row r="514" spans="1:4" x14ac:dyDescent="0.3">
      <c r="A514" t="s">
        <v>1114</v>
      </c>
      <c r="B514">
        <v>75000000</v>
      </c>
      <c r="C514">
        <v>117698894</v>
      </c>
      <c r="D514">
        <f>Table2[[#This Row],[gross]]-Table2[[#This Row],[budget]]</f>
        <v>42698894</v>
      </c>
    </row>
    <row r="515" spans="1:4" x14ac:dyDescent="0.3">
      <c r="A515" t="s">
        <v>2178</v>
      </c>
      <c r="B515">
        <v>80000000</v>
      </c>
      <c r="C515">
        <v>162001186</v>
      </c>
      <c r="D515">
        <f>Table2[[#This Row],[gross]]-Table2[[#This Row],[budget]]</f>
        <v>82001186</v>
      </c>
    </row>
    <row r="516" spans="1:4" x14ac:dyDescent="0.3">
      <c r="A516" t="s">
        <v>389</v>
      </c>
      <c r="B516">
        <v>60000000</v>
      </c>
      <c r="C516">
        <v>77032279</v>
      </c>
      <c r="D516">
        <f>Table2[[#This Row],[gross]]-Table2[[#This Row],[budget]]</f>
        <v>17032279</v>
      </c>
    </row>
    <row r="517" spans="1:4" x14ac:dyDescent="0.3">
      <c r="A517" t="s">
        <v>2222</v>
      </c>
      <c r="B517">
        <v>35000000</v>
      </c>
      <c r="C517">
        <v>73023275</v>
      </c>
      <c r="D517">
        <f>Table2[[#This Row],[gross]]-Table2[[#This Row],[budget]]</f>
        <v>38023275</v>
      </c>
    </row>
    <row r="518" spans="1:4" x14ac:dyDescent="0.3">
      <c r="A518" t="s">
        <v>313</v>
      </c>
      <c r="B518">
        <v>75000000</v>
      </c>
      <c r="C518">
        <v>68473360</v>
      </c>
      <c r="D518">
        <f>Table2[[#This Row],[gross]]-Table2[[#This Row],[budget]]</f>
        <v>-6526640</v>
      </c>
    </row>
    <row r="519" spans="1:4" x14ac:dyDescent="0.3">
      <c r="A519" t="s">
        <v>3066</v>
      </c>
      <c r="B519">
        <v>75000000</v>
      </c>
      <c r="C519">
        <v>66636385</v>
      </c>
      <c r="D519">
        <f>Table2[[#This Row],[gross]]-Table2[[#This Row],[budget]]</f>
        <v>-8363615</v>
      </c>
    </row>
    <row r="520" spans="1:4" x14ac:dyDescent="0.3">
      <c r="A520" t="s">
        <v>1983</v>
      </c>
      <c r="B520">
        <v>75000000</v>
      </c>
      <c r="C520">
        <v>160762022</v>
      </c>
      <c r="D520">
        <f>Table2[[#This Row],[gross]]-Table2[[#This Row],[budget]]</f>
        <v>85762022</v>
      </c>
    </row>
    <row r="521" spans="1:4" x14ac:dyDescent="0.3">
      <c r="A521" t="s">
        <v>1104</v>
      </c>
      <c r="B521">
        <v>70000000</v>
      </c>
      <c r="C521">
        <v>103338338</v>
      </c>
      <c r="D521">
        <f>Table2[[#This Row],[gross]]-Table2[[#This Row],[budget]]</f>
        <v>33338338</v>
      </c>
    </row>
    <row r="522" spans="1:4" x14ac:dyDescent="0.3">
      <c r="A522" t="s">
        <v>3088</v>
      </c>
      <c r="B522">
        <v>53000000</v>
      </c>
      <c r="C522">
        <v>55808744</v>
      </c>
      <c r="D522">
        <f>Table2[[#This Row],[gross]]-Table2[[#This Row],[budget]]</f>
        <v>2808744</v>
      </c>
    </row>
    <row r="523" spans="1:4" x14ac:dyDescent="0.3">
      <c r="A523" t="s">
        <v>389</v>
      </c>
      <c r="B523">
        <v>70000000</v>
      </c>
      <c r="C523">
        <v>47379090</v>
      </c>
      <c r="D523">
        <f>Table2[[#This Row],[gross]]-Table2[[#This Row],[budget]]</f>
        <v>-22620910</v>
      </c>
    </row>
    <row r="524" spans="1:4" x14ac:dyDescent="0.3">
      <c r="A524" t="s">
        <v>3098</v>
      </c>
      <c r="B524">
        <v>70000000</v>
      </c>
      <c r="C524">
        <v>43426961</v>
      </c>
      <c r="D524">
        <f>Table2[[#This Row],[gross]]-Table2[[#This Row],[budget]]</f>
        <v>-26573039</v>
      </c>
    </row>
    <row r="525" spans="1:4" x14ac:dyDescent="0.3">
      <c r="A525" t="s">
        <v>3102</v>
      </c>
      <c r="B525">
        <v>75000000</v>
      </c>
      <c r="C525">
        <v>47000485</v>
      </c>
      <c r="D525">
        <f>Table2[[#This Row],[gross]]-Table2[[#This Row],[budget]]</f>
        <v>-27999515</v>
      </c>
    </row>
    <row r="526" spans="1:4" x14ac:dyDescent="0.3">
      <c r="A526" t="s">
        <v>1294</v>
      </c>
      <c r="B526">
        <v>75000000</v>
      </c>
      <c r="C526">
        <v>45434443</v>
      </c>
      <c r="D526">
        <f>Table2[[#This Row],[gross]]-Table2[[#This Row],[budget]]</f>
        <v>-29565557</v>
      </c>
    </row>
    <row r="527" spans="1:4" x14ac:dyDescent="0.3">
      <c r="A527" t="s">
        <v>1413</v>
      </c>
      <c r="B527">
        <v>80000000</v>
      </c>
      <c r="C527">
        <v>42044321</v>
      </c>
      <c r="D527">
        <f>Table2[[#This Row],[gross]]-Table2[[#This Row],[budget]]</f>
        <v>-37955679</v>
      </c>
    </row>
    <row r="528" spans="1:4" x14ac:dyDescent="0.3">
      <c r="A528" t="s">
        <v>3117</v>
      </c>
      <c r="B528">
        <v>75000000</v>
      </c>
      <c r="C528">
        <v>73661010</v>
      </c>
      <c r="D528">
        <f>Table2[[#This Row],[gross]]-Table2[[#This Row],[budget]]</f>
        <v>-1338990</v>
      </c>
    </row>
    <row r="529" spans="1:4" x14ac:dyDescent="0.3">
      <c r="A529" t="s">
        <v>3122</v>
      </c>
      <c r="B529">
        <v>80000000</v>
      </c>
      <c r="C529">
        <v>41523271</v>
      </c>
      <c r="D529">
        <f>Table2[[#This Row],[gross]]-Table2[[#This Row],[budget]]</f>
        <v>-38476729</v>
      </c>
    </row>
    <row r="530" spans="1:4" x14ac:dyDescent="0.3">
      <c r="A530" t="s">
        <v>3129</v>
      </c>
      <c r="B530">
        <v>55000000</v>
      </c>
      <c r="C530">
        <v>37600435</v>
      </c>
      <c r="D530">
        <f>Table2[[#This Row],[gross]]-Table2[[#This Row],[budget]]</f>
        <v>-17399565</v>
      </c>
    </row>
    <row r="531" spans="1:4" x14ac:dyDescent="0.3">
      <c r="A531" t="s">
        <v>3136</v>
      </c>
      <c r="B531">
        <v>75000000</v>
      </c>
      <c r="C531">
        <v>39251128</v>
      </c>
      <c r="D531">
        <f>Table2[[#This Row],[gross]]-Table2[[#This Row],[budget]]</f>
        <v>-35748872</v>
      </c>
    </row>
    <row r="532" spans="1:4" x14ac:dyDescent="0.3">
      <c r="A532" t="s">
        <v>2448</v>
      </c>
      <c r="B532">
        <v>75000000</v>
      </c>
      <c r="C532">
        <v>83503161</v>
      </c>
      <c r="D532">
        <f>Table2[[#This Row],[gross]]-Table2[[#This Row],[budget]]</f>
        <v>8503161</v>
      </c>
    </row>
    <row r="533" spans="1:4" x14ac:dyDescent="0.3">
      <c r="A533" t="s">
        <v>3149</v>
      </c>
      <c r="B533">
        <v>52000000</v>
      </c>
      <c r="C533">
        <v>34636443</v>
      </c>
      <c r="D533">
        <f>Table2[[#This Row],[gross]]-Table2[[#This Row],[budget]]</f>
        <v>-17363557</v>
      </c>
    </row>
    <row r="534" spans="1:4" x14ac:dyDescent="0.3">
      <c r="A534" t="s">
        <v>3154</v>
      </c>
      <c r="B534">
        <v>75000000</v>
      </c>
      <c r="C534">
        <v>22751979</v>
      </c>
      <c r="D534">
        <f>Table2[[#This Row],[gross]]-Table2[[#This Row],[budget]]</f>
        <v>-52248021</v>
      </c>
    </row>
    <row r="535" spans="1:4" x14ac:dyDescent="0.3">
      <c r="A535" t="s">
        <v>3159</v>
      </c>
      <c r="B535">
        <v>75000000</v>
      </c>
      <c r="C535">
        <v>30013346</v>
      </c>
      <c r="D535">
        <f>Table2[[#This Row],[gross]]-Table2[[#This Row],[budget]]</f>
        <v>-44986654</v>
      </c>
    </row>
    <row r="536" spans="1:4" x14ac:dyDescent="0.3">
      <c r="A536" t="s">
        <v>2331</v>
      </c>
      <c r="B536">
        <v>75000000</v>
      </c>
      <c r="C536">
        <v>14567883</v>
      </c>
      <c r="D536">
        <f>Table2[[#This Row],[gross]]-Table2[[#This Row],[budget]]</f>
        <v>-60432117</v>
      </c>
    </row>
    <row r="537" spans="1:4" x14ac:dyDescent="0.3">
      <c r="A537" t="s">
        <v>3176</v>
      </c>
      <c r="B537">
        <v>75000000</v>
      </c>
      <c r="C537">
        <v>5409517</v>
      </c>
      <c r="D537">
        <f>Table2[[#This Row],[gross]]-Table2[[#This Row],[budget]]</f>
        <v>-69590483</v>
      </c>
    </row>
    <row r="538" spans="1:4" x14ac:dyDescent="0.3">
      <c r="A538" t="s">
        <v>2048</v>
      </c>
      <c r="B538">
        <v>45000000</v>
      </c>
      <c r="C538">
        <v>21009180</v>
      </c>
      <c r="D538">
        <f>Table2[[#This Row],[gross]]-Table2[[#This Row],[budget]]</f>
        <v>-23990820</v>
      </c>
    </row>
    <row r="539" spans="1:4" x14ac:dyDescent="0.3">
      <c r="A539" t="s">
        <v>912</v>
      </c>
      <c r="B539">
        <v>75000000</v>
      </c>
      <c r="C539">
        <v>94999143</v>
      </c>
      <c r="D539">
        <f>Table2[[#This Row],[gross]]-Table2[[#This Row],[budget]]</f>
        <v>19999143</v>
      </c>
    </row>
    <row r="540" spans="1:4" x14ac:dyDescent="0.3">
      <c r="A540" t="s">
        <v>3189</v>
      </c>
      <c r="B540">
        <v>74000000</v>
      </c>
      <c r="C540">
        <v>336029560</v>
      </c>
      <c r="D540">
        <f>Table2[[#This Row],[gross]]-Table2[[#This Row],[budget]]</f>
        <v>262029560</v>
      </c>
    </row>
    <row r="541" spans="1:4" x14ac:dyDescent="0.3">
      <c r="A541" t="s">
        <v>111</v>
      </c>
      <c r="B541">
        <v>82000000</v>
      </c>
      <c r="C541">
        <v>36381716</v>
      </c>
      <c r="D541">
        <f>Table2[[#This Row],[gross]]-Table2[[#This Row],[budget]]</f>
        <v>-45618284</v>
      </c>
    </row>
    <row r="542" spans="1:4" x14ac:dyDescent="0.3">
      <c r="A542" t="s">
        <v>2246</v>
      </c>
      <c r="B542">
        <v>69000000</v>
      </c>
      <c r="C542">
        <v>55585389</v>
      </c>
      <c r="D542">
        <f>Table2[[#This Row],[gross]]-Table2[[#This Row],[budget]]</f>
        <v>-13414611</v>
      </c>
    </row>
    <row r="543" spans="1:4" x14ac:dyDescent="0.3">
      <c r="A543" t="s">
        <v>3122</v>
      </c>
      <c r="B543">
        <v>75000000</v>
      </c>
      <c r="C543">
        <v>36976367</v>
      </c>
      <c r="D543">
        <f>Table2[[#This Row],[gross]]-Table2[[#This Row],[budget]]</f>
        <v>-38023633</v>
      </c>
    </row>
    <row r="544" spans="1:4" x14ac:dyDescent="0.3">
      <c r="A544" t="s">
        <v>3207</v>
      </c>
      <c r="B544">
        <v>73000000</v>
      </c>
      <c r="C544">
        <v>107225164</v>
      </c>
      <c r="D544">
        <f>Table2[[#This Row],[gross]]-Table2[[#This Row],[budget]]</f>
        <v>34225164</v>
      </c>
    </row>
    <row r="545" spans="1:4" x14ac:dyDescent="0.3">
      <c r="A545" t="s">
        <v>3136</v>
      </c>
      <c r="B545">
        <v>70000000</v>
      </c>
      <c r="C545">
        <v>70224196</v>
      </c>
      <c r="D545">
        <f>Table2[[#This Row],[gross]]-Table2[[#This Row],[budget]]</f>
        <v>224196</v>
      </c>
    </row>
    <row r="546" spans="1:4" x14ac:dyDescent="0.3">
      <c r="A546" t="s">
        <v>3218</v>
      </c>
      <c r="B546">
        <v>75000000</v>
      </c>
      <c r="C546">
        <v>51814190</v>
      </c>
      <c r="D546">
        <f>Table2[[#This Row],[gross]]-Table2[[#This Row],[budget]]</f>
        <v>-23185810</v>
      </c>
    </row>
    <row r="547" spans="1:4" x14ac:dyDescent="0.3">
      <c r="A547" t="s">
        <v>225</v>
      </c>
      <c r="B547">
        <v>70000000</v>
      </c>
      <c r="C547">
        <v>47456450</v>
      </c>
      <c r="D547">
        <f>Table2[[#This Row],[gross]]-Table2[[#This Row],[budget]]</f>
        <v>-22543550</v>
      </c>
    </row>
    <row r="548" spans="1:4" x14ac:dyDescent="0.3">
      <c r="A548" t="s">
        <v>1751</v>
      </c>
      <c r="B548">
        <v>73000000</v>
      </c>
      <c r="C548">
        <v>148213377</v>
      </c>
      <c r="D548">
        <f>Table2[[#This Row],[gross]]-Table2[[#This Row],[budget]]</f>
        <v>75213377</v>
      </c>
    </row>
    <row r="549" spans="1:4" x14ac:dyDescent="0.3">
      <c r="A549" t="s">
        <v>3233</v>
      </c>
      <c r="B549">
        <v>72000000</v>
      </c>
      <c r="C549">
        <v>112950721</v>
      </c>
      <c r="D549">
        <f>Table2[[#This Row],[gross]]-Table2[[#This Row],[budget]]</f>
        <v>40950721</v>
      </c>
    </row>
    <row r="550" spans="1:4" x14ac:dyDescent="0.3">
      <c r="A550" t="s">
        <v>3239</v>
      </c>
      <c r="B550">
        <v>72000000</v>
      </c>
      <c r="C550">
        <v>75600000</v>
      </c>
      <c r="D550">
        <f>Table2[[#This Row],[gross]]-Table2[[#This Row],[budget]]</f>
        <v>3600000</v>
      </c>
    </row>
    <row r="551" spans="1:4" x14ac:dyDescent="0.3">
      <c r="A551" t="s">
        <v>48</v>
      </c>
      <c r="B551">
        <v>70000000</v>
      </c>
      <c r="C551">
        <v>62647540</v>
      </c>
      <c r="D551">
        <f>Table2[[#This Row],[gross]]-Table2[[#This Row],[budget]]</f>
        <v>-7352460</v>
      </c>
    </row>
    <row r="552" spans="1:4" x14ac:dyDescent="0.3">
      <c r="A552" t="s">
        <v>3252</v>
      </c>
      <c r="B552">
        <v>75000000</v>
      </c>
      <c r="C552">
        <v>183132370</v>
      </c>
      <c r="D552">
        <f>Table2[[#This Row],[gross]]-Table2[[#This Row],[budget]]</f>
        <v>108132370</v>
      </c>
    </row>
    <row r="553" spans="1:4" x14ac:dyDescent="0.3">
      <c r="A553" t="s">
        <v>3259</v>
      </c>
      <c r="B553">
        <v>72000000</v>
      </c>
      <c r="C553">
        <v>27796042</v>
      </c>
      <c r="D553">
        <f>Table2[[#This Row],[gross]]-Table2[[#This Row],[budget]]</f>
        <v>-44203958</v>
      </c>
    </row>
    <row r="554" spans="1:4" x14ac:dyDescent="0.3">
      <c r="A554" t="s">
        <v>2066</v>
      </c>
      <c r="B554">
        <v>72000000</v>
      </c>
      <c r="C554">
        <v>32616869</v>
      </c>
      <c r="D554">
        <f>Table2[[#This Row],[gross]]-Table2[[#This Row],[budget]]</f>
        <v>-39383131</v>
      </c>
    </row>
    <row r="555" spans="1:4" x14ac:dyDescent="0.3">
      <c r="A555" t="s">
        <v>2396</v>
      </c>
      <c r="B555">
        <v>59660000</v>
      </c>
      <c r="C555">
        <v>18947630</v>
      </c>
      <c r="D555">
        <f>Table2[[#This Row],[gross]]-Table2[[#This Row],[budget]]</f>
        <v>-40712370</v>
      </c>
    </row>
    <row r="556" spans="1:4" x14ac:dyDescent="0.3">
      <c r="A556" t="s">
        <v>912</v>
      </c>
      <c r="B556">
        <v>60000000</v>
      </c>
      <c r="C556">
        <v>114195633</v>
      </c>
      <c r="D556">
        <f>Table2[[#This Row],[gross]]-Table2[[#This Row],[budget]]</f>
        <v>54195633</v>
      </c>
    </row>
    <row r="557" spans="1:4" x14ac:dyDescent="0.3">
      <c r="A557" t="s">
        <v>3281</v>
      </c>
      <c r="B557">
        <v>71500000</v>
      </c>
      <c r="C557">
        <v>144156464</v>
      </c>
      <c r="D557">
        <f>Table2[[#This Row],[gross]]-Table2[[#This Row],[budget]]</f>
        <v>72656464</v>
      </c>
    </row>
    <row r="558" spans="1:4" x14ac:dyDescent="0.3">
      <c r="A558" t="s">
        <v>912</v>
      </c>
      <c r="B558">
        <v>72000000</v>
      </c>
      <c r="C558">
        <v>227965690</v>
      </c>
      <c r="D558">
        <f>Table2[[#This Row],[gross]]-Table2[[#This Row],[budget]]</f>
        <v>155965690</v>
      </c>
    </row>
    <row r="559" spans="1:4" x14ac:dyDescent="0.3">
      <c r="A559" t="s">
        <v>146</v>
      </c>
      <c r="B559">
        <v>150000000</v>
      </c>
      <c r="C559">
        <v>436471036</v>
      </c>
      <c r="D559">
        <f>Table2[[#This Row],[gross]]-Table2[[#This Row],[budget]]</f>
        <v>286471036</v>
      </c>
    </row>
    <row r="560" spans="1:4" x14ac:dyDescent="0.3">
      <c r="A560" t="s">
        <v>306</v>
      </c>
      <c r="B560">
        <v>120000000</v>
      </c>
      <c r="C560">
        <v>244052771</v>
      </c>
      <c r="D560">
        <f>Table2[[#This Row],[gross]]-Table2[[#This Row],[budget]]</f>
        <v>124052771</v>
      </c>
    </row>
    <row r="561" spans="1:4" x14ac:dyDescent="0.3">
      <c r="A561" t="s">
        <v>3303</v>
      </c>
      <c r="B561">
        <v>70000000</v>
      </c>
      <c r="C561">
        <v>152149590</v>
      </c>
      <c r="D561">
        <f>Table2[[#This Row],[gross]]-Table2[[#This Row],[budget]]</f>
        <v>82149590</v>
      </c>
    </row>
    <row r="562" spans="1:4" x14ac:dyDescent="0.3">
      <c r="A562" t="s">
        <v>499</v>
      </c>
      <c r="B562">
        <v>70000000</v>
      </c>
      <c r="C562">
        <v>141204016</v>
      </c>
      <c r="D562">
        <f>Table2[[#This Row],[gross]]-Table2[[#This Row],[budget]]</f>
        <v>71204016</v>
      </c>
    </row>
    <row r="563" spans="1:4" x14ac:dyDescent="0.3">
      <c r="A563" t="s">
        <v>3313</v>
      </c>
      <c r="B563">
        <v>74000000</v>
      </c>
      <c r="C563">
        <v>162495848</v>
      </c>
      <c r="D563">
        <f>Table2[[#This Row],[gross]]-Table2[[#This Row],[budget]]</f>
        <v>88495848</v>
      </c>
    </row>
    <row r="564" spans="1:4" x14ac:dyDescent="0.3">
      <c r="A564" t="s">
        <v>850</v>
      </c>
      <c r="B564">
        <v>80000000</v>
      </c>
      <c r="C564">
        <v>136448821</v>
      </c>
      <c r="D564">
        <f>Table2[[#This Row],[gross]]-Table2[[#This Row],[budget]]</f>
        <v>56448821</v>
      </c>
    </row>
    <row r="565" spans="1:4" x14ac:dyDescent="0.3">
      <c r="A565" t="s">
        <v>1764</v>
      </c>
      <c r="B565">
        <v>75000000</v>
      </c>
      <c r="C565">
        <v>120523073</v>
      </c>
      <c r="D565">
        <f>Table2[[#This Row],[gross]]-Table2[[#This Row],[budget]]</f>
        <v>45523073</v>
      </c>
    </row>
    <row r="566" spans="1:4" x14ac:dyDescent="0.3">
      <c r="A566" t="s">
        <v>389</v>
      </c>
      <c r="B566">
        <v>70000000</v>
      </c>
      <c r="C566">
        <v>119654900</v>
      </c>
      <c r="D566">
        <f>Table2[[#This Row],[gross]]-Table2[[#This Row],[budget]]</f>
        <v>49654900</v>
      </c>
    </row>
    <row r="567" spans="1:4" x14ac:dyDescent="0.3">
      <c r="A567" t="s">
        <v>260</v>
      </c>
      <c r="B567">
        <v>100000000</v>
      </c>
      <c r="C567">
        <v>72660029</v>
      </c>
      <c r="D567">
        <f>Table2[[#This Row],[gross]]-Table2[[#This Row],[budget]]</f>
        <v>-27339971</v>
      </c>
    </row>
    <row r="568" spans="1:4" x14ac:dyDescent="0.3">
      <c r="A568" t="s">
        <v>2066</v>
      </c>
      <c r="B568">
        <v>70000000</v>
      </c>
      <c r="C568">
        <v>117541000</v>
      </c>
      <c r="D568">
        <f>Table2[[#This Row],[gross]]-Table2[[#This Row],[budget]]</f>
        <v>47541000</v>
      </c>
    </row>
    <row r="569" spans="1:4" x14ac:dyDescent="0.3">
      <c r="A569" t="s">
        <v>3334</v>
      </c>
      <c r="B569">
        <v>80000000</v>
      </c>
      <c r="C569">
        <v>116643346</v>
      </c>
      <c r="D569">
        <f>Table2[[#This Row],[gross]]-Table2[[#This Row],[budget]]</f>
        <v>36643346</v>
      </c>
    </row>
    <row r="570" spans="1:4" x14ac:dyDescent="0.3">
      <c r="A570" t="s">
        <v>3347</v>
      </c>
      <c r="B570">
        <v>68000000</v>
      </c>
      <c r="C570">
        <v>100614858</v>
      </c>
      <c r="D570">
        <f>Table2[[#This Row],[gross]]-Table2[[#This Row],[budget]]</f>
        <v>32614858</v>
      </c>
    </row>
    <row r="571" spans="1:4" x14ac:dyDescent="0.3">
      <c r="A571" t="s">
        <v>912</v>
      </c>
      <c r="B571">
        <v>70000000</v>
      </c>
      <c r="C571">
        <v>42272747</v>
      </c>
      <c r="D571">
        <f>Table2[[#This Row],[gross]]-Table2[[#This Row],[budget]]</f>
        <v>-27727253</v>
      </c>
    </row>
    <row r="572" spans="1:4" x14ac:dyDescent="0.3">
      <c r="A572" t="s">
        <v>2331</v>
      </c>
      <c r="B572">
        <v>60000000</v>
      </c>
      <c r="C572">
        <v>80281096</v>
      </c>
      <c r="D572">
        <f>Table2[[#This Row],[gross]]-Table2[[#This Row],[budget]]</f>
        <v>20281096</v>
      </c>
    </row>
    <row r="573" spans="1:4" x14ac:dyDescent="0.3">
      <c r="A573" t="s">
        <v>3281</v>
      </c>
      <c r="B573">
        <v>75000000</v>
      </c>
      <c r="C573">
        <v>219613391</v>
      </c>
      <c r="D573">
        <f>Table2[[#This Row],[gross]]-Table2[[#This Row],[budget]]</f>
        <v>144613391</v>
      </c>
    </row>
    <row r="574" spans="1:4" x14ac:dyDescent="0.3">
      <c r="A574" t="s">
        <v>3367</v>
      </c>
      <c r="B574">
        <v>75000000</v>
      </c>
      <c r="C574">
        <v>78120196</v>
      </c>
      <c r="D574">
        <f>Table2[[#This Row],[gross]]-Table2[[#This Row],[budget]]</f>
        <v>3120196</v>
      </c>
    </row>
    <row r="575" spans="1:4" x14ac:dyDescent="0.3">
      <c r="A575" t="s">
        <v>3098</v>
      </c>
      <c r="B575">
        <v>70000000</v>
      </c>
      <c r="C575">
        <v>98895417</v>
      </c>
      <c r="D575">
        <f>Table2[[#This Row],[gross]]-Table2[[#This Row],[budget]]</f>
        <v>28895417</v>
      </c>
    </row>
    <row r="576" spans="1:4" x14ac:dyDescent="0.3">
      <c r="A576" t="s">
        <v>3376</v>
      </c>
      <c r="B576">
        <v>58000000</v>
      </c>
      <c r="C576">
        <v>70117571</v>
      </c>
      <c r="D576">
        <f>Table2[[#This Row],[gross]]-Table2[[#This Row],[budget]]</f>
        <v>12117571</v>
      </c>
    </row>
    <row r="577" spans="1:4" x14ac:dyDescent="0.3">
      <c r="A577" t="s">
        <v>876</v>
      </c>
      <c r="B577">
        <v>70000000</v>
      </c>
      <c r="C577">
        <v>83552429</v>
      </c>
      <c r="D577">
        <f>Table2[[#This Row],[gross]]-Table2[[#This Row],[budget]]</f>
        <v>13552429</v>
      </c>
    </row>
    <row r="578" spans="1:4" x14ac:dyDescent="0.3">
      <c r="A578" t="s">
        <v>255</v>
      </c>
      <c r="B578">
        <v>70000000</v>
      </c>
      <c r="C578">
        <v>66257002</v>
      </c>
      <c r="D578">
        <f>Table2[[#This Row],[gross]]-Table2[[#This Row],[budget]]</f>
        <v>-3742998</v>
      </c>
    </row>
    <row r="579" spans="1:4" x14ac:dyDescent="0.3">
      <c r="A579" t="s">
        <v>3066</v>
      </c>
      <c r="B579">
        <v>70000000</v>
      </c>
      <c r="C579">
        <v>65012000</v>
      </c>
      <c r="D579">
        <f>Table2[[#This Row],[gross]]-Table2[[#This Row],[budget]]</f>
        <v>-4988000</v>
      </c>
    </row>
    <row r="580" spans="1:4" x14ac:dyDescent="0.3">
      <c r="A580" t="s">
        <v>389</v>
      </c>
      <c r="B580">
        <v>66000000</v>
      </c>
      <c r="C580">
        <v>79883359</v>
      </c>
      <c r="D580">
        <f>Table2[[#This Row],[gross]]-Table2[[#This Row],[budget]]</f>
        <v>13883359</v>
      </c>
    </row>
    <row r="581" spans="1:4" x14ac:dyDescent="0.3">
      <c r="A581" t="s">
        <v>3401</v>
      </c>
      <c r="B581">
        <v>70000000</v>
      </c>
      <c r="C581">
        <v>78031620</v>
      </c>
      <c r="D581">
        <f>Table2[[#This Row],[gross]]-Table2[[#This Row],[budget]]</f>
        <v>8031620</v>
      </c>
    </row>
    <row r="582" spans="1:4" x14ac:dyDescent="0.3">
      <c r="A582" t="s">
        <v>29</v>
      </c>
      <c r="B582">
        <v>69500000</v>
      </c>
      <c r="C582">
        <v>54222000</v>
      </c>
      <c r="D582">
        <f>Table2[[#This Row],[gross]]-Table2[[#This Row],[budget]]</f>
        <v>-15278000</v>
      </c>
    </row>
    <row r="583" spans="1:4" x14ac:dyDescent="0.3">
      <c r="A583" t="s">
        <v>760</v>
      </c>
      <c r="B583">
        <v>70000000</v>
      </c>
      <c r="C583">
        <v>52474616</v>
      </c>
      <c r="D583">
        <f>Table2[[#This Row],[gross]]-Table2[[#This Row],[budget]]</f>
        <v>-17525384</v>
      </c>
    </row>
    <row r="584" spans="1:4" x14ac:dyDescent="0.3">
      <c r="A584" t="s">
        <v>3414</v>
      </c>
      <c r="B584">
        <v>70000000</v>
      </c>
      <c r="C584">
        <v>55942830</v>
      </c>
      <c r="D584">
        <f>Table2[[#This Row],[gross]]-Table2[[#This Row],[budget]]</f>
        <v>-14057170</v>
      </c>
    </row>
    <row r="585" spans="1:4" x14ac:dyDescent="0.3">
      <c r="A585" t="s">
        <v>1015</v>
      </c>
      <c r="B585">
        <v>70000000</v>
      </c>
      <c r="C585">
        <v>40932372</v>
      </c>
      <c r="D585">
        <f>Table2[[#This Row],[gross]]-Table2[[#This Row],[budget]]</f>
        <v>-29067628</v>
      </c>
    </row>
    <row r="586" spans="1:4" x14ac:dyDescent="0.3">
      <c r="A586" t="s">
        <v>692</v>
      </c>
      <c r="B586">
        <v>70000000</v>
      </c>
      <c r="C586">
        <v>38345403</v>
      </c>
      <c r="D586">
        <f>Table2[[#This Row],[gross]]-Table2[[#This Row],[budget]]</f>
        <v>-31654597</v>
      </c>
    </row>
    <row r="587" spans="1:4" x14ac:dyDescent="0.3">
      <c r="A587" t="s">
        <v>2396</v>
      </c>
      <c r="B587">
        <v>70000000</v>
      </c>
      <c r="C587">
        <v>37901509</v>
      </c>
      <c r="D587">
        <f>Table2[[#This Row],[gross]]-Table2[[#This Row],[budget]]</f>
        <v>-32098491</v>
      </c>
    </row>
    <row r="588" spans="1:4" x14ac:dyDescent="0.3">
      <c r="A588" t="s">
        <v>850</v>
      </c>
      <c r="B588">
        <v>70000000</v>
      </c>
      <c r="C588">
        <v>48430355</v>
      </c>
      <c r="D588">
        <f>Table2[[#This Row],[gross]]-Table2[[#This Row],[budget]]</f>
        <v>-21569645</v>
      </c>
    </row>
    <row r="589" spans="1:4" x14ac:dyDescent="0.3">
      <c r="A589" t="s">
        <v>1324</v>
      </c>
      <c r="B589">
        <v>70000000</v>
      </c>
      <c r="C589">
        <v>30157016</v>
      </c>
      <c r="D589">
        <f>Table2[[#This Row],[gross]]-Table2[[#This Row],[budget]]</f>
        <v>-39842984</v>
      </c>
    </row>
    <row r="590" spans="1:4" x14ac:dyDescent="0.3">
      <c r="A590" t="s">
        <v>3444</v>
      </c>
      <c r="B590">
        <v>60000000</v>
      </c>
      <c r="C590">
        <v>28031250</v>
      </c>
      <c r="D590">
        <f>Table2[[#This Row],[gross]]-Table2[[#This Row],[budget]]</f>
        <v>-31968750</v>
      </c>
    </row>
    <row r="591" spans="1:4" x14ac:dyDescent="0.3">
      <c r="A591" t="s">
        <v>3281</v>
      </c>
      <c r="B591">
        <v>70000000</v>
      </c>
      <c r="C591">
        <v>33105600</v>
      </c>
      <c r="D591">
        <f>Table2[[#This Row],[gross]]-Table2[[#This Row],[budget]]</f>
        <v>-36894400</v>
      </c>
    </row>
    <row r="592" spans="1:4" x14ac:dyDescent="0.3">
      <c r="A592" t="s">
        <v>3456</v>
      </c>
      <c r="B592">
        <v>70000000</v>
      </c>
      <c r="C592">
        <v>62321039</v>
      </c>
      <c r="D592">
        <f>Table2[[#This Row],[gross]]-Table2[[#This Row],[budget]]</f>
        <v>-7678961</v>
      </c>
    </row>
    <row r="593" spans="1:4" x14ac:dyDescent="0.3">
      <c r="A593" t="s">
        <v>2612</v>
      </c>
      <c r="B593">
        <v>75000000</v>
      </c>
      <c r="C593">
        <v>38509342</v>
      </c>
      <c r="D593">
        <f>Table2[[#This Row],[gross]]-Table2[[#This Row],[budget]]</f>
        <v>-36490658</v>
      </c>
    </row>
    <row r="594" spans="1:4" x14ac:dyDescent="0.3">
      <c r="A594" t="s">
        <v>3470</v>
      </c>
      <c r="B594">
        <v>60000000</v>
      </c>
      <c r="C594">
        <v>19076815</v>
      </c>
      <c r="D594">
        <f>Table2[[#This Row],[gross]]-Table2[[#This Row],[budget]]</f>
        <v>-40923185</v>
      </c>
    </row>
    <row r="595" spans="1:4" x14ac:dyDescent="0.3">
      <c r="A595" t="s">
        <v>3475</v>
      </c>
      <c r="B595">
        <v>35000000</v>
      </c>
      <c r="C595">
        <v>25093607</v>
      </c>
      <c r="D595">
        <f>Table2[[#This Row],[gross]]-Table2[[#This Row],[budget]]</f>
        <v>-9906393</v>
      </c>
    </row>
    <row r="596" spans="1:4" x14ac:dyDescent="0.3">
      <c r="A596" t="s">
        <v>1311</v>
      </c>
      <c r="B596">
        <v>70000000</v>
      </c>
      <c r="C596">
        <v>18990542</v>
      </c>
      <c r="D596">
        <f>Table2[[#This Row],[gross]]-Table2[[#This Row],[budget]]</f>
        <v>-51009458</v>
      </c>
    </row>
    <row r="597" spans="1:4" x14ac:dyDescent="0.3">
      <c r="A597" t="s">
        <v>3483</v>
      </c>
      <c r="B597">
        <v>70000000</v>
      </c>
      <c r="C597">
        <v>14294842</v>
      </c>
      <c r="D597">
        <f>Table2[[#This Row],[gross]]-Table2[[#This Row],[budget]]</f>
        <v>-55705158</v>
      </c>
    </row>
    <row r="598" spans="1:4" x14ac:dyDescent="0.3">
      <c r="A598" t="s">
        <v>3489</v>
      </c>
      <c r="B598">
        <v>70000000</v>
      </c>
      <c r="C598">
        <v>19819494</v>
      </c>
      <c r="D598">
        <f>Table2[[#This Row],[gross]]-Table2[[#This Row],[budget]]</f>
        <v>-50180506</v>
      </c>
    </row>
    <row r="599" spans="1:4" x14ac:dyDescent="0.3">
      <c r="A599" t="s">
        <v>3494</v>
      </c>
      <c r="B599">
        <v>70000000</v>
      </c>
      <c r="C599">
        <v>13596911</v>
      </c>
      <c r="D599">
        <f>Table2[[#This Row],[gross]]-Table2[[#This Row],[budget]]</f>
        <v>-56403089</v>
      </c>
    </row>
    <row r="600" spans="1:4" x14ac:dyDescent="0.3">
      <c r="A600" t="s">
        <v>1582</v>
      </c>
      <c r="B600">
        <v>70000000</v>
      </c>
      <c r="C600">
        <v>8460990</v>
      </c>
      <c r="D600">
        <f>Table2[[#This Row],[gross]]-Table2[[#This Row],[budget]]</f>
        <v>-61539010</v>
      </c>
    </row>
    <row r="601" spans="1:4" x14ac:dyDescent="0.3">
      <c r="A601" t="s">
        <v>1633</v>
      </c>
      <c r="B601">
        <v>70000000</v>
      </c>
      <c r="C601">
        <v>7097125</v>
      </c>
      <c r="D601">
        <f>Table2[[#This Row],[gross]]-Table2[[#This Row],[budget]]</f>
        <v>-62902875</v>
      </c>
    </row>
    <row r="602" spans="1:4" x14ac:dyDescent="0.3">
      <c r="A602" t="s">
        <v>3511</v>
      </c>
      <c r="B602">
        <v>70000000</v>
      </c>
      <c r="C602">
        <v>37760080</v>
      </c>
      <c r="D602">
        <f>Table2[[#This Row],[gross]]-Table2[[#This Row],[budget]]</f>
        <v>-32239920</v>
      </c>
    </row>
    <row r="603" spans="1:4" x14ac:dyDescent="0.3">
      <c r="A603" t="s">
        <v>3516</v>
      </c>
      <c r="B603">
        <v>70000000</v>
      </c>
      <c r="C603">
        <v>5851188</v>
      </c>
      <c r="D603">
        <f>Table2[[#This Row],[gross]]-Table2[[#This Row],[budget]]</f>
        <v>-64148812</v>
      </c>
    </row>
    <row r="604" spans="1:4" x14ac:dyDescent="0.3">
      <c r="A604" t="s">
        <v>3523</v>
      </c>
      <c r="B604">
        <v>50000000</v>
      </c>
      <c r="C604">
        <v>25121291</v>
      </c>
      <c r="D604">
        <f>Table2[[#This Row],[gross]]-Table2[[#This Row],[budget]]</f>
        <v>-24878709</v>
      </c>
    </row>
    <row r="605" spans="1:4" x14ac:dyDescent="0.3">
      <c r="A605" t="s">
        <v>2066</v>
      </c>
      <c r="B605">
        <v>70000000</v>
      </c>
      <c r="C605">
        <v>18821279</v>
      </c>
      <c r="D605">
        <f>Table2[[#This Row],[gross]]-Table2[[#This Row],[budget]]</f>
        <v>-51178721</v>
      </c>
    </row>
    <row r="606" spans="1:4" x14ac:dyDescent="0.3">
      <c r="A606" t="s">
        <v>3536</v>
      </c>
      <c r="B606">
        <v>68000000</v>
      </c>
      <c r="C606">
        <v>118471320</v>
      </c>
      <c r="D606">
        <f>Table2[[#This Row],[gross]]-Table2[[#This Row],[budget]]</f>
        <v>50471320</v>
      </c>
    </row>
    <row r="607" spans="1:4" x14ac:dyDescent="0.3">
      <c r="A607" t="s">
        <v>3541</v>
      </c>
      <c r="B607">
        <v>68000000</v>
      </c>
      <c r="C607">
        <v>300523113</v>
      </c>
      <c r="D607">
        <f>Table2[[#This Row],[gross]]-Table2[[#This Row],[budget]]</f>
        <v>232523113</v>
      </c>
    </row>
    <row r="608" spans="1:4" x14ac:dyDescent="0.3">
      <c r="A608" t="s">
        <v>1954</v>
      </c>
      <c r="B608">
        <v>68000000</v>
      </c>
      <c r="C608">
        <v>71069884</v>
      </c>
      <c r="D608">
        <f>Table2[[#This Row],[gross]]-Table2[[#This Row],[budget]]</f>
        <v>3069884</v>
      </c>
    </row>
    <row r="609" spans="1:4" x14ac:dyDescent="0.3">
      <c r="A609" t="s">
        <v>2976</v>
      </c>
      <c r="B609">
        <v>69000000</v>
      </c>
      <c r="C609">
        <v>251501645</v>
      </c>
      <c r="D609">
        <f>Table2[[#This Row],[gross]]-Table2[[#This Row],[budget]]</f>
        <v>182501645</v>
      </c>
    </row>
    <row r="610" spans="1:4" x14ac:dyDescent="0.3">
      <c r="A610" t="s">
        <v>3552</v>
      </c>
      <c r="B610">
        <v>68000000</v>
      </c>
      <c r="C610">
        <v>35324232</v>
      </c>
      <c r="D610">
        <f>Table2[[#This Row],[gross]]-Table2[[#This Row],[budget]]</f>
        <v>-32675768</v>
      </c>
    </row>
    <row r="611" spans="1:4" x14ac:dyDescent="0.3">
      <c r="A611" t="s">
        <v>2513</v>
      </c>
      <c r="B611">
        <v>68000000</v>
      </c>
      <c r="C611">
        <v>81257500</v>
      </c>
      <c r="D611">
        <f>Table2[[#This Row],[gross]]-Table2[[#This Row],[budget]]</f>
        <v>13257500</v>
      </c>
    </row>
    <row r="612" spans="1:4" x14ac:dyDescent="0.3">
      <c r="A612" t="s">
        <v>3563</v>
      </c>
      <c r="B612">
        <v>70000000</v>
      </c>
      <c r="C612">
        <v>617840</v>
      </c>
      <c r="D612">
        <f>Table2[[#This Row],[gross]]-Table2[[#This Row],[budget]]</f>
        <v>-69382160</v>
      </c>
    </row>
    <row r="613" spans="1:4" x14ac:dyDescent="0.3">
      <c r="A613" t="s">
        <v>3572</v>
      </c>
      <c r="B613">
        <v>65000000</v>
      </c>
      <c r="C613">
        <v>29655590</v>
      </c>
      <c r="D613">
        <f>Table2[[#This Row],[gross]]-Table2[[#This Row],[budget]]</f>
        <v>-35344410</v>
      </c>
    </row>
    <row r="614" spans="1:4" x14ac:dyDescent="0.3">
      <c r="A614" t="s">
        <v>3494</v>
      </c>
      <c r="B614">
        <v>36000000</v>
      </c>
      <c r="C614">
        <v>45045037</v>
      </c>
      <c r="D614">
        <f>Table2[[#This Row],[gross]]-Table2[[#This Row],[budget]]</f>
        <v>9045037</v>
      </c>
    </row>
    <row r="615" spans="1:4" x14ac:dyDescent="0.3">
      <c r="A615" t="s">
        <v>1633</v>
      </c>
      <c r="B615">
        <v>68000000</v>
      </c>
      <c r="C615">
        <v>28965197</v>
      </c>
      <c r="D615">
        <f>Table2[[#This Row],[gross]]-Table2[[#This Row],[budget]]</f>
        <v>-39034803</v>
      </c>
    </row>
    <row r="616" spans="1:4" x14ac:dyDescent="0.3">
      <c r="A616" t="s">
        <v>187</v>
      </c>
      <c r="B616">
        <v>70000000</v>
      </c>
      <c r="C616">
        <v>39380442</v>
      </c>
      <c r="D616">
        <f>Table2[[#This Row],[gross]]-Table2[[#This Row],[budget]]</f>
        <v>-30619558</v>
      </c>
    </row>
    <row r="617" spans="1:4" x14ac:dyDescent="0.3">
      <c r="A617" t="s">
        <v>2156</v>
      </c>
      <c r="B617">
        <v>69000000</v>
      </c>
      <c r="C617">
        <v>37516013</v>
      </c>
      <c r="D617">
        <f>Table2[[#This Row],[gross]]-Table2[[#This Row],[budget]]</f>
        <v>-31483987</v>
      </c>
    </row>
    <row r="618" spans="1:4" x14ac:dyDescent="0.3">
      <c r="A618" t="s">
        <v>2461</v>
      </c>
      <c r="B618">
        <v>66000000</v>
      </c>
      <c r="C618">
        <v>87704396</v>
      </c>
      <c r="D618">
        <f>Table2[[#This Row],[gross]]-Table2[[#This Row],[budget]]</f>
        <v>21704396</v>
      </c>
    </row>
    <row r="619" spans="1:4" x14ac:dyDescent="0.3">
      <c r="A619" t="s">
        <v>3613</v>
      </c>
      <c r="B619">
        <v>66000000</v>
      </c>
      <c r="C619">
        <v>83892374</v>
      </c>
      <c r="D619">
        <f>Table2[[#This Row],[gross]]-Table2[[#This Row],[budget]]</f>
        <v>17892374</v>
      </c>
    </row>
    <row r="620" spans="1:4" x14ac:dyDescent="0.3">
      <c r="A620" t="s">
        <v>3618</v>
      </c>
      <c r="B620">
        <v>35000000</v>
      </c>
      <c r="C620">
        <v>5932060</v>
      </c>
      <c r="D620">
        <f>Table2[[#This Row],[gross]]-Table2[[#This Row],[budget]]</f>
        <v>-29067940</v>
      </c>
    </row>
    <row r="621" spans="1:4" x14ac:dyDescent="0.3">
      <c r="A621" t="s">
        <v>389</v>
      </c>
      <c r="B621">
        <v>70000000</v>
      </c>
      <c r="C621">
        <v>216119491</v>
      </c>
      <c r="D621">
        <f>Table2[[#This Row],[gross]]-Table2[[#This Row],[budget]]</f>
        <v>146119491</v>
      </c>
    </row>
    <row r="622" spans="1:4" x14ac:dyDescent="0.3">
      <c r="A622" t="s">
        <v>3627</v>
      </c>
      <c r="B622">
        <v>66000000</v>
      </c>
      <c r="C622">
        <v>43568507</v>
      </c>
      <c r="D622">
        <f>Table2[[#This Row],[gross]]-Table2[[#This Row],[budget]]</f>
        <v>-22431493</v>
      </c>
    </row>
    <row r="623" spans="1:4" x14ac:dyDescent="0.3">
      <c r="A623" t="s">
        <v>2367</v>
      </c>
      <c r="B623">
        <v>70000000</v>
      </c>
      <c r="C623">
        <v>182805123</v>
      </c>
      <c r="D623">
        <f>Table2[[#This Row],[gross]]-Table2[[#This Row],[budget]]</f>
        <v>112805123</v>
      </c>
    </row>
    <row r="624" spans="1:4" x14ac:dyDescent="0.3">
      <c r="A624" t="s">
        <v>1807</v>
      </c>
      <c r="B624">
        <v>59000000</v>
      </c>
      <c r="C624">
        <v>176387405</v>
      </c>
      <c r="D624">
        <f>Table2[[#This Row],[gross]]-Table2[[#This Row],[budget]]</f>
        <v>117387405</v>
      </c>
    </row>
    <row r="625" spans="1:4" x14ac:dyDescent="0.3">
      <c r="A625" t="s">
        <v>3639</v>
      </c>
      <c r="B625">
        <v>68000000</v>
      </c>
      <c r="C625">
        <v>33685268</v>
      </c>
      <c r="D625">
        <f>Table2[[#This Row],[gross]]-Table2[[#This Row],[budget]]</f>
        <v>-34314732</v>
      </c>
    </row>
    <row r="626" spans="1:4" x14ac:dyDescent="0.3">
      <c r="A626" t="s">
        <v>389</v>
      </c>
      <c r="B626">
        <v>65000000</v>
      </c>
      <c r="C626">
        <v>182204440</v>
      </c>
      <c r="D626">
        <f>Table2[[#This Row],[gross]]-Table2[[#This Row],[budget]]</f>
        <v>117204440</v>
      </c>
    </row>
    <row r="627" spans="1:4" x14ac:dyDescent="0.3">
      <c r="A627" t="s">
        <v>443</v>
      </c>
      <c r="B627">
        <v>63000000</v>
      </c>
      <c r="C627">
        <v>171383253</v>
      </c>
      <c r="D627">
        <f>Table2[[#This Row],[gross]]-Table2[[#This Row],[budget]]</f>
        <v>108383253</v>
      </c>
    </row>
    <row r="628" spans="1:4" x14ac:dyDescent="0.3">
      <c r="A628" t="s">
        <v>850</v>
      </c>
      <c r="B628">
        <v>62000000</v>
      </c>
      <c r="C628">
        <v>172071312</v>
      </c>
      <c r="D628">
        <f>Table2[[#This Row],[gross]]-Table2[[#This Row],[budget]]</f>
        <v>110071312</v>
      </c>
    </row>
    <row r="629" spans="1:4" x14ac:dyDescent="0.3">
      <c r="A629" t="s">
        <v>1304</v>
      </c>
      <c r="B629">
        <v>65000000</v>
      </c>
      <c r="C629">
        <v>119412921</v>
      </c>
      <c r="D629">
        <f>Table2[[#This Row],[gross]]-Table2[[#This Row],[budget]]</f>
        <v>54412921</v>
      </c>
    </row>
    <row r="630" spans="1:4" x14ac:dyDescent="0.3">
      <c r="A630" t="s">
        <v>3657</v>
      </c>
      <c r="B630">
        <v>60000000</v>
      </c>
      <c r="C630">
        <v>139225854</v>
      </c>
      <c r="D630">
        <f>Table2[[#This Row],[gross]]-Table2[[#This Row],[budget]]</f>
        <v>79225854</v>
      </c>
    </row>
    <row r="631" spans="1:4" x14ac:dyDescent="0.3">
      <c r="A631" t="s">
        <v>3664</v>
      </c>
      <c r="B631">
        <v>61000000</v>
      </c>
      <c r="C631">
        <v>148775460</v>
      </c>
      <c r="D631">
        <f>Table2[[#This Row],[gross]]-Table2[[#This Row],[budget]]</f>
        <v>87775460</v>
      </c>
    </row>
    <row r="632" spans="1:4" x14ac:dyDescent="0.3">
      <c r="A632" t="s">
        <v>3668</v>
      </c>
      <c r="B632">
        <v>65000000</v>
      </c>
      <c r="C632">
        <v>115731542</v>
      </c>
      <c r="D632">
        <f>Table2[[#This Row],[gross]]-Table2[[#This Row],[budget]]</f>
        <v>50731542</v>
      </c>
    </row>
    <row r="633" spans="1:4" x14ac:dyDescent="0.3">
      <c r="A633" t="s">
        <v>1751</v>
      </c>
      <c r="B633">
        <v>65000000</v>
      </c>
      <c r="C633">
        <v>100468793</v>
      </c>
      <c r="D633">
        <f>Table2[[#This Row],[gross]]-Table2[[#This Row],[budget]]</f>
        <v>35468793</v>
      </c>
    </row>
    <row r="634" spans="1:4" x14ac:dyDescent="0.3">
      <c r="A634" t="s">
        <v>313</v>
      </c>
      <c r="B634">
        <v>65000000</v>
      </c>
      <c r="C634">
        <v>93771072</v>
      </c>
      <c r="D634">
        <f>Table2[[#This Row],[gross]]-Table2[[#This Row],[budget]]</f>
        <v>28771072</v>
      </c>
    </row>
    <row r="635" spans="1:4" x14ac:dyDescent="0.3">
      <c r="A635" t="s">
        <v>2542</v>
      </c>
      <c r="B635">
        <v>65000000</v>
      </c>
      <c r="C635">
        <v>100448498</v>
      </c>
      <c r="D635">
        <f>Table2[[#This Row],[gross]]-Table2[[#This Row],[budget]]</f>
        <v>35448498</v>
      </c>
    </row>
    <row r="636" spans="1:4" x14ac:dyDescent="0.3">
      <c r="A636" t="s">
        <v>565</v>
      </c>
      <c r="B636">
        <v>65000000</v>
      </c>
      <c r="C636">
        <v>115603980</v>
      </c>
      <c r="D636">
        <f>Table2[[#This Row],[gross]]-Table2[[#This Row],[budget]]</f>
        <v>50603980</v>
      </c>
    </row>
    <row r="637" spans="1:4" x14ac:dyDescent="0.3">
      <c r="A637" t="s">
        <v>3694</v>
      </c>
      <c r="B637">
        <v>65000000</v>
      </c>
      <c r="C637">
        <v>90454043</v>
      </c>
      <c r="D637">
        <f>Table2[[#This Row],[gross]]-Table2[[#This Row],[budget]]</f>
        <v>25454043</v>
      </c>
    </row>
    <row r="638" spans="1:4" x14ac:dyDescent="0.3">
      <c r="A638" t="s">
        <v>2066</v>
      </c>
      <c r="B638">
        <v>70000000</v>
      </c>
      <c r="C638">
        <v>84049211</v>
      </c>
      <c r="D638">
        <f>Table2[[#This Row],[gross]]-Table2[[#This Row],[budget]]</f>
        <v>14049211</v>
      </c>
    </row>
    <row r="639" spans="1:4" x14ac:dyDescent="0.3">
      <c r="A639" t="s">
        <v>1340</v>
      </c>
      <c r="B639">
        <v>50000000</v>
      </c>
      <c r="C639">
        <v>70450000</v>
      </c>
      <c r="D639">
        <f>Table2[[#This Row],[gross]]-Table2[[#This Row],[budget]]</f>
        <v>20450000</v>
      </c>
    </row>
    <row r="640" spans="1:4" x14ac:dyDescent="0.3">
      <c r="A640" t="s">
        <v>703</v>
      </c>
      <c r="B640">
        <v>60000000</v>
      </c>
      <c r="C640">
        <v>69688384</v>
      </c>
      <c r="D640">
        <f>Table2[[#This Row],[gross]]-Table2[[#This Row],[budget]]</f>
        <v>9688384</v>
      </c>
    </row>
    <row r="641" spans="1:4" x14ac:dyDescent="0.3">
      <c r="A641" t="s">
        <v>760</v>
      </c>
      <c r="B641">
        <v>63000000</v>
      </c>
      <c r="C641">
        <v>70236496</v>
      </c>
      <c r="D641">
        <f>Table2[[#This Row],[gross]]-Table2[[#This Row],[budget]]</f>
        <v>7236496</v>
      </c>
    </row>
    <row r="642" spans="1:4" x14ac:dyDescent="0.3">
      <c r="A642" t="s">
        <v>371</v>
      </c>
      <c r="B642">
        <v>65000000</v>
      </c>
      <c r="C642">
        <v>63695760</v>
      </c>
      <c r="D642">
        <f>Table2[[#This Row],[gross]]-Table2[[#This Row],[budget]]</f>
        <v>-1304240</v>
      </c>
    </row>
    <row r="643" spans="1:4" x14ac:dyDescent="0.3">
      <c r="A643" t="s">
        <v>3722</v>
      </c>
      <c r="B643">
        <v>65000000</v>
      </c>
      <c r="C643">
        <v>59617068</v>
      </c>
      <c r="D643">
        <f>Table2[[#This Row],[gross]]-Table2[[#This Row],[budget]]</f>
        <v>-5382932</v>
      </c>
    </row>
    <row r="644" spans="1:4" x14ac:dyDescent="0.3">
      <c r="A644" t="s">
        <v>3727</v>
      </c>
      <c r="B644">
        <v>65000000</v>
      </c>
      <c r="C644">
        <v>55637680</v>
      </c>
      <c r="D644">
        <f>Table2[[#This Row],[gross]]-Table2[[#This Row],[budget]]</f>
        <v>-9362320</v>
      </c>
    </row>
    <row r="645" spans="1:4" x14ac:dyDescent="0.3">
      <c r="A645" t="s">
        <v>3732</v>
      </c>
      <c r="B645">
        <v>65000000</v>
      </c>
      <c r="C645">
        <v>85911262</v>
      </c>
      <c r="D645">
        <f>Table2[[#This Row],[gross]]-Table2[[#This Row],[budget]]</f>
        <v>20911262</v>
      </c>
    </row>
    <row r="646" spans="1:4" x14ac:dyDescent="0.3">
      <c r="A646" t="s">
        <v>3739</v>
      </c>
      <c r="B646">
        <v>50100000</v>
      </c>
      <c r="C646">
        <v>53846915</v>
      </c>
      <c r="D646">
        <f>Table2[[#This Row],[gross]]-Table2[[#This Row],[budget]]</f>
        <v>3746915</v>
      </c>
    </row>
    <row r="647" spans="1:4" x14ac:dyDescent="0.3">
      <c r="A647" t="s">
        <v>327</v>
      </c>
      <c r="B647">
        <v>65000000</v>
      </c>
      <c r="C647">
        <v>54758461</v>
      </c>
      <c r="D647">
        <f>Table2[[#This Row],[gross]]-Table2[[#This Row],[budget]]</f>
        <v>-10241539</v>
      </c>
    </row>
    <row r="648" spans="1:4" x14ac:dyDescent="0.3">
      <c r="A648" t="s">
        <v>3749</v>
      </c>
      <c r="B648">
        <v>65000000</v>
      </c>
      <c r="C648">
        <v>52397389</v>
      </c>
      <c r="D648">
        <f>Table2[[#This Row],[gross]]-Table2[[#This Row],[budget]]</f>
        <v>-12602611</v>
      </c>
    </row>
    <row r="649" spans="1:4" x14ac:dyDescent="0.3">
      <c r="A649" t="s">
        <v>3066</v>
      </c>
      <c r="B649">
        <v>65000000</v>
      </c>
      <c r="C649">
        <v>38966057</v>
      </c>
      <c r="D649">
        <f>Table2[[#This Row],[gross]]-Table2[[#This Row],[budget]]</f>
        <v>-26033943</v>
      </c>
    </row>
    <row r="650" spans="1:4" x14ac:dyDescent="0.3">
      <c r="A650" t="s">
        <v>2331</v>
      </c>
      <c r="B650">
        <v>65000000</v>
      </c>
      <c r="C650">
        <v>42345531</v>
      </c>
      <c r="D650">
        <f>Table2[[#This Row],[gross]]-Table2[[#This Row],[budget]]</f>
        <v>-22654469</v>
      </c>
    </row>
    <row r="651" spans="1:4" x14ac:dyDescent="0.3">
      <c r="A651" t="s">
        <v>2331</v>
      </c>
      <c r="B651">
        <v>45000000</v>
      </c>
      <c r="C651">
        <v>36064910</v>
      </c>
      <c r="D651">
        <f>Table2[[#This Row],[gross]]-Table2[[#This Row],[budget]]</f>
        <v>-8935090</v>
      </c>
    </row>
    <row r="652" spans="1:4" x14ac:dyDescent="0.3">
      <c r="A652" t="s">
        <v>2066</v>
      </c>
      <c r="B652">
        <v>65000000</v>
      </c>
      <c r="C652">
        <v>33328051</v>
      </c>
      <c r="D652">
        <f>Table2[[#This Row],[gross]]-Table2[[#This Row],[budget]]</f>
        <v>-31671949</v>
      </c>
    </row>
    <row r="653" spans="1:4" x14ac:dyDescent="0.3">
      <c r="A653" t="s">
        <v>3778</v>
      </c>
      <c r="B653">
        <v>65000000</v>
      </c>
      <c r="C653">
        <v>32598931</v>
      </c>
      <c r="D653">
        <f>Table2[[#This Row],[gross]]-Table2[[#This Row],[budget]]</f>
        <v>-32401069</v>
      </c>
    </row>
    <row r="654" spans="1:4" x14ac:dyDescent="0.3">
      <c r="A654" t="s">
        <v>250</v>
      </c>
      <c r="B654">
        <v>65000000</v>
      </c>
      <c r="C654">
        <v>28045540</v>
      </c>
      <c r="D654">
        <f>Table2[[#This Row],[gross]]-Table2[[#This Row],[budget]]</f>
        <v>-36954460</v>
      </c>
    </row>
    <row r="655" spans="1:4" x14ac:dyDescent="0.3">
      <c r="A655" t="s">
        <v>685</v>
      </c>
      <c r="B655">
        <v>63000000</v>
      </c>
      <c r="C655">
        <v>37023395</v>
      </c>
      <c r="D655">
        <f>Table2[[#This Row],[gross]]-Table2[[#This Row],[budget]]</f>
        <v>-25976605</v>
      </c>
    </row>
    <row r="656" spans="1:4" x14ac:dyDescent="0.3">
      <c r="A656" t="s">
        <v>327</v>
      </c>
      <c r="B656">
        <v>65000000</v>
      </c>
      <c r="C656">
        <v>43532294</v>
      </c>
      <c r="D656">
        <f>Table2[[#This Row],[gross]]-Table2[[#This Row],[budget]]</f>
        <v>-21467706</v>
      </c>
    </row>
    <row r="657" spans="1:4" x14ac:dyDescent="0.3">
      <c r="A657" t="s">
        <v>3802</v>
      </c>
      <c r="B657">
        <v>70000000</v>
      </c>
      <c r="C657">
        <v>17218080</v>
      </c>
      <c r="D657">
        <f>Table2[[#This Row],[gross]]-Table2[[#This Row],[budget]]</f>
        <v>-52781920</v>
      </c>
    </row>
    <row r="658" spans="1:4" x14ac:dyDescent="0.3">
      <c r="A658" t="s">
        <v>3668</v>
      </c>
      <c r="B658">
        <v>65000000</v>
      </c>
      <c r="C658">
        <v>10014234</v>
      </c>
      <c r="D658">
        <f>Table2[[#This Row],[gross]]-Table2[[#This Row],[budget]]</f>
        <v>-54985766</v>
      </c>
    </row>
    <row r="659" spans="1:4" x14ac:dyDescent="0.3">
      <c r="A659" t="s">
        <v>3810</v>
      </c>
      <c r="B659">
        <v>65000000</v>
      </c>
      <c r="C659">
        <v>19059018</v>
      </c>
      <c r="D659">
        <f>Table2[[#This Row],[gross]]-Table2[[#This Row],[budget]]</f>
        <v>-45940982</v>
      </c>
    </row>
    <row r="660" spans="1:4" x14ac:dyDescent="0.3">
      <c r="A660" t="s">
        <v>3817</v>
      </c>
      <c r="B660">
        <v>50000000</v>
      </c>
      <c r="C660">
        <v>1987287</v>
      </c>
      <c r="D660">
        <f>Table2[[#This Row],[gross]]-Table2[[#This Row],[budget]]</f>
        <v>-48012713</v>
      </c>
    </row>
    <row r="661" spans="1:4" x14ac:dyDescent="0.3">
      <c r="A661" t="s">
        <v>3613</v>
      </c>
      <c r="B661">
        <v>43000000</v>
      </c>
      <c r="C661">
        <v>24407944</v>
      </c>
      <c r="D661">
        <f>Table2[[#This Row],[gross]]-Table2[[#This Row],[budget]]</f>
        <v>-18592056</v>
      </c>
    </row>
    <row r="662" spans="1:4" x14ac:dyDescent="0.3">
      <c r="A662" t="s">
        <v>3827</v>
      </c>
      <c r="B662">
        <v>65000000</v>
      </c>
      <c r="C662">
        <v>13750556</v>
      </c>
      <c r="D662">
        <f>Table2[[#This Row],[gross]]-Table2[[#This Row],[budget]]</f>
        <v>-51249444</v>
      </c>
    </row>
    <row r="663" spans="1:4" x14ac:dyDescent="0.3">
      <c r="A663" t="s">
        <v>2213</v>
      </c>
      <c r="B663">
        <v>64000000</v>
      </c>
      <c r="C663">
        <v>31054924</v>
      </c>
      <c r="D663">
        <f>Table2[[#This Row],[gross]]-Table2[[#This Row],[budget]]</f>
        <v>-32945076</v>
      </c>
    </row>
    <row r="664" spans="1:4" x14ac:dyDescent="0.3">
      <c r="A664" t="s">
        <v>3836</v>
      </c>
      <c r="B664">
        <v>55000000</v>
      </c>
      <c r="C664">
        <v>43247140</v>
      </c>
      <c r="D664">
        <f>Table2[[#This Row],[gross]]-Table2[[#This Row],[budget]]</f>
        <v>-11752860</v>
      </c>
    </row>
    <row r="665" spans="1:4" x14ac:dyDescent="0.3">
      <c r="A665" t="s">
        <v>1847</v>
      </c>
      <c r="B665">
        <v>50000000</v>
      </c>
      <c r="C665">
        <v>2208939</v>
      </c>
      <c r="D665">
        <f>Table2[[#This Row],[gross]]-Table2[[#This Row],[budget]]</f>
        <v>-47791061</v>
      </c>
    </row>
    <row r="666" spans="1:4" x14ac:dyDescent="0.3">
      <c r="A666" t="s">
        <v>1965</v>
      </c>
      <c r="B666">
        <v>63000000</v>
      </c>
      <c r="C666">
        <v>213079163</v>
      </c>
      <c r="D666">
        <f>Table2[[#This Row],[gross]]-Table2[[#This Row],[budget]]</f>
        <v>150079163</v>
      </c>
    </row>
    <row r="667" spans="1:4" x14ac:dyDescent="0.3">
      <c r="A667" t="s">
        <v>935</v>
      </c>
      <c r="B667">
        <v>65000000</v>
      </c>
      <c r="C667">
        <v>19548064</v>
      </c>
      <c r="D667">
        <f>Table2[[#This Row],[gross]]-Table2[[#This Row],[budget]]</f>
        <v>-45451936</v>
      </c>
    </row>
    <row r="668" spans="1:4" x14ac:dyDescent="0.3">
      <c r="A668" t="s">
        <v>389</v>
      </c>
      <c r="B668">
        <v>63000000</v>
      </c>
      <c r="C668">
        <v>356784000</v>
      </c>
      <c r="D668">
        <f>Table2[[#This Row],[gross]]-Table2[[#This Row],[budget]]</f>
        <v>293784000</v>
      </c>
    </row>
    <row r="669" spans="1:4" x14ac:dyDescent="0.3">
      <c r="A669" t="s">
        <v>3639</v>
      </c>
      <c r="B669">
        <v>63000000</v>
      </c>
      <c r="C669">
        <v>25052000</v>
      </c>
      <c r="D669">
        <f>Table2[[#This Row],[gross]]-Table2[[#This Row],[budget]]</f>
        <v>-37948000</v>
      </c>
    </row>
    <row r="670" spans="1:4" x14ac:dyDescent="0.3">
      <c r="A670" t="s">
        <v>1198</v>
      </c>
      <c r="B670">
        <v>62000000</v>
      </c>
      <c r="C670">
        <v>122012710</v>
      </c>
      <c r="D670">
        <f>Table2[[#This Row],[gross]]-Table2[[#This Row],[budget]]</f>
        <v>60012710</v>
      </c>
    </row>
    <row r="671" spans="1:4" x14ac:dyDescent="0.3">
      <c r="A671" t="s">
        <v>3873</v>
      </c>
      <c r="B671">
        <v>65000000</v>
      </c>
      <c r="C671">
        <v>72413</v>
      </c>
      <c r="D671">
        <f>Table2[[#This Row],[gross]]-Table2[[#This Row],[budget]]</f>
        <v>-64927587</v>
      </c>
    </row>
    <row r="672" spans="1:4" x14ac:dyDescent="0.3">
      <c r="A672" t="s">
        <v>3880</v>
      </c>
      <c r="B672">
        <v>64000000</v>
      </c>
      <c r="C672">
        <v>58255287</v>
      </c>
      <c r="D672">
        <f>Table2[[#This Row],[gross]]-Table2[[#This Row],[budget]]</f>
        <v>-5744713</v>
      </c>
    </row>
    <row r="673" spans="1:4" x14ac:dyDescent="0.3">
      <c r="A673" t="s">
        <v>646</v>
      </c>
      <c r="B673">
        <v>62000000</v>
      </c>
      <c r="C673">
        <v>77086030</v>
      </c>
      <c r="D673">
        <f>Table2[[#This Row],[gross]]-Table2[[#This Row],[budget]]</f>
        <v>15086030</v>
      </c>
    </row>
    <row r="674" spans="1:4" x14ac:dyDescent="0.3">
      <c r="A674" t="s">
        <v>3891</v>
      </c>
      <c r="B674">
        <v>62000000</v>
      </c>
      <c r="C674">
        <v>65000000</v>
      </c>
      <c r="D674">
        <f>Table2[[#This Row],[gross]]-Table2[[#This Row],[budget]]</f>
        <v>3000000</v>
      </c>
    </row>
    <row r="675" spans="1:4" x14ac:dyDescent="0.3">
      <c r="A675" t="s">
        <v>3896</v>
      </c>
      <c r="B675">
        <v>62000000</v>
      </c>
      <c r="C675">
        <v>32178777</v>
      </c>
      <c r="D675">
        <f>Table2[[#This Row],[gross]]-Table2[[#This Row],[budget]]</f>
        <v>-29821223</v>
      </c>
    </row>
    <row r="676" spans="1:4" x14ac:dyDescent="0.3">
      <c r="A676" t="s">
        <v>3902</v>
      </c>
      <c r="B676">
        <v>42000000</v>
      </c>
      <c r="C676">
        <v>15738632</v>
      </c>
      <c r="D676">
        <f>Table2[[#This Row],[gross]]-Table2[[#This Row],[budget]]</f>
        <v>-26261368</v>
      </c>
    </row>
    <row r="677" spans="1:4" x14ac:dyDescent="0.3">
      <c r="A677" t="s">
        <v>1764</v>
      </c>
      <c r="B677">
        <v>44000000</v>
      </c>
      <c r="C677">
        <v>54116191</v>
      </c>
      <c r="D677">
        <f>Table2[[#This Row],[gross]]-Table2[[#This Row],[budget]]</f>
        <v>10116191</v>
      </c>
    </row>
    <row r="678" spans="1:4" x14ac:dyDescent="0.3">
      <c r="A678" t="s">
        <v>3912</v>
      </c>
      <c r="B678">
        <v>61000000</v>
      </c>
      <c r="C678">
        <v>118153533</v>
      </c>
      <c r="D678">
        <f>Table2[[#This Row],[gross]]-Table2[[#This Row],[budget]]</f>
        <v>57153533</v>
      </c>
    </row>
    <row r="679" spans="1:4" x14ac:dyDescent="0.3">
      <c r="A679" t="s">
        <v>3917</v>
      </c>
      <c r="B679">
        <v>63000000</v>
      </c>
      <c r="C679">
        <v>108012170</v>
      </c>
      <c r="D679">
        <f>Table2[[#This Row],[gross]]-Table2[[#This Row],[budget]]</f>
        <v>45012170</v>
      </c>
    </row>
    <row r="680" spans="1:4" x14ac:dyDescent="0.3">
      <c r="A680" t="s">
        <v>111</v>
      </c>
      <c r="B680">
        <v>65000000</v>
      </c>
      <c r="C680">
        <v>210592590</v>
      </c>
      <c r="D680">
        <f>Table2[[#This Row],[gross]]-Table2[[#This Row],[budget]]</f>
        <v>145592590</v>
      </c>
    </row>
    <row r="681" spans="1:4" x14ac:dyDescent="0.3">
      <c r="A681" t="s">
        <v>1965</v>
      </c>
      <c r="B681">
        <v>80000000</v>
      </c>
      <c r="C681">
        <v>279167575</v>
      </c>
      <c r="D681">
        <f>Table2[[#This Row],[gross]]-Table2[[#This Row],[budget]]</f>
        <v>199167575</v>
      </c>
    </row>
    <row r="682" spans="1:4" x14ac:dyDescent="0.3">
      <c r="A682" t="s">
        <v>3930</v>
      </c>
      <c r="B682">
        <v>60000000</v>
      </c>
      <c r="C682">
        <v>143151473</v>
      </c>
      <c r="D682">
        <f>Table2[[#This Row],[gross]]-Table2[[#This Row],[budget]]</f>
        <v>83151473</v>
      </c>
    </row>
    <row r="683" spans="1:4" x14ac:dyDescent="0.3">
      <c r="A683" t="s">
        <v>3259</v>
      </c>
      <c r="B683">
        <v>60000000</v>
      </c>
      <c r="C683">
        <v>136801374</v>
      </c>
      <c r="D683">
        <f>Table2[[#This Row],[gross]]-Table2[[#This Row],[budget]]</f>
        <v>76801374</v>
      </c>
    </row>
    <row r="684" spans="1:4" x14ac:dyDescent="0.3">
      <c r="A684" t="s">
        <v>1776</v>
      </c>
      <c r="B684">
        <v>150000000</v>
      </c>
      <c r="C684">
        <v>135381507</v>
      </c>
      <c r="D684">
        <f>Table2[[#This Row],[gross]]-Table2[[#This Row],[budget]]</f>
        <v>-14618493</v>
      </c>
    </row>
    <row r="685" spans="1:4" x14ac:dyDescent="0.3">
      <c r="A685" t="s">
        <v>685</v>
      </c>
      <c r="B685">
        <v>61000000</v>
      </c>
      <c r="C685">
        <v>167735396</v>
      </c>
      <c r="D685">
        <f>Table2[[#This Row],[gross]]-Table2[[#This Row],[budget]]</f>
        <v>106735396</v>
      </c>
    </row>
    <row r="686" spans="1:4" x14ac:dyDescent="0.3">
      <c r="A686" t="s">
        <v>521</v>
      </c>
      <c r="B686">
        <v>60000000</v>
      </c>
      <c r="C686">
        <v>121468960</v>
      </c>
      <c r="D686">
        <f>Table2[[#This Row],[gross]]-Table2[[#This Row],[budget]]</f>
        <v>61468960</v>
      </c>
    </row>
    <row r="687" spans="1:4" x14ac:dyDescent="0.3">
      <c r="A687" t="s">
        <v>313</v>
      </c>
      <c r="B687">
        <v>58000000</v>
      </c>
      <c r="C687">
        <v>106635996</v>
      </c>
      <c r="D687">
        <f>Table2[[#This Row],[gross]]-Table2[[#This Row],[budget]]</f>
        <v>48635996</v>
      </c>
    </row>
    <row r="688" spans="1:4" x14ac:dyDescent="0.3">
      <c r="A688" t="s">
        <v>1783</v>
      </c>
      <c r="B688">
        <v>95000000</v>
      </c>
      <c r="C688">
        <v>102678089</v>
      </c>
      <c r="D688">
        <f>Table2[[#This Row],[gross]]-Table2[[#This Row],[budget]]</f>
        <v>7678089</v>
      </c>
    </row>
    <row r="689" spans="1:4" x14ac:dyDescent="0.3">
      <c r="A689" t="s">
        <v>1096</v>
      </c>
      <c r="B689">
        <v>60000000</v>
      </c>
      <c r="C689">
        <v>125603360</v>
      </c>
      <c r="D689">
        <f>Table2[[#This Row],[gross]]-Table2[[#This Row],[budget]]</f>
        <v>65603360</v>
      </c>
    </row>
    <row r="690" spans="1:4" x14ac:dyDescent="0.3">
      <c r="A690" t="s">
        <v>3973</v>
      </c>
      <c r="B690">
        <v>70000000</v>
      </c>
      <c r="C690">
        <v>101217900</v>
      </c>
      <c r="D690">
        <f>Table2[[#This Row],[gross]]-Table2[[#This Row],[budget]]</f>
        <v>31217900</v>
      </c>
    </row>
    <row r="691" spans="1:4" x14ac:dyDescent="0.3">
      <c r="A691" t="s">
        <v>3233</v>
      </c>
      <c r="B691">
        <v>60000000</v>
      </c>
      <c r="C691">
        <v>104148781</v>
      </c>
      <c r="D691">
        <f>Table2[[#This Row],[gross]]-Table2[[#This Row],[budget]]</f>
        <v>44148781</v>
      </c>
    </row>
    <row r="692" spans="1:4" x14ac:dyDescent="0.3">
      <c r="A692" t="s">
        <v>3836</v>
      </c>
      <c r="B692">
        <v>61000000</v>
      </c>
      <c r="C692">
        <v>75573300</v>
      </c>
      <c r="D692">
        <f>Table2[[#This Row],[gross]]-Table2[[#This Row],[budget]]</f>
        <v>14573300</v>
      </c>
    </row>
    <row r="693" spans="1:4" x14ac:dyDescent="0.3">
      <c r="A693" t="s">
        <v>1889</v>
      </c>
      <c r="B693">
        <v>60000000</v>
      </c>
      <c r="C693">
        <v>93375151</v>
      </c>
      <c r="D693">
        <f>Table2[[#This Row],[gross]]-Table2[[#This Row],[budget]]</f>
        <v>33375151</v>
      </c>
    </row>
    <row r="694" spans="1:4" x14ac:dyDescent="0.3">
      <c r="A694" t="s">
        <v>3088</v>
      </c>
      <c r="B694">
        <v>60000000</v>
      </c>
      <c r="C694">
        <v>106126012</v>
      </c>
      <c r="D694">
        <f>Table2[[#This Row],[gross]]-Table2[[#This Row],[budget]]</f>
        <v>46126012</v>
      </c>
    </row>
    <row r="695" spans="1:4" x14ac:dyDescent="0.3">
      <c r="A695" t="s">
        <v>3998</v>
      </c>
      <c r="B695">
        <v>60000000</v>
      </c>
      <c r="C695">
        <v>93307796</v>
      </c>
      <c r="D695">
        <f>Table2[[#This Row],[gross]]-Table2[[#This Row],[budget]]</f>
        <v>33307796</v>
      </c>
    </row>
    <row r="696" spans="1:4" x14ac:dyDescent="0.3">
      <c r="A696" t="s">
        <v>801</v>
      </c>
      <c r="B696">
        <v>105000000</v>
      </c>
      <c r="C696">
        <v>90646554</v>
      </c>
      <c r="D696">
        <f>Table2[[#This Row],[gross]]-Table2[[#This Row],[budget]]</f>
        <v>-14353446</v>
      </c>
    </row>
    <row r="697" spans="1:4" x14ac:dyDescent="0.3">
      <c r="A697" t="s">
        <v>4008</v>
      </c>
      <c r="B697">
        <v>60000000</v>
      </c>
      <c r="C697">
        <v>109176215</v>
      </c>
      <c r="D697">
        <f>Table2[[#This Row],[gross]]-Table2[[#This Row],[budget]]</f>
        <v>49176215</v>
      </c>
    </row>
    <row r="698" spans="1:4" x14ac:dyDescent="0.3">
      <c r="A698" t="s">
        <v>1739</v>
      </c>
      <c r="B698">
        <v>60000000</v>
      </c>
      <c r="C698">
        <v>82670733</v>
      </c>
      <c r="D698">
        <f>Table2[[#This Row],[gross]]-Table2[[#This Row],[budget]]</f>
        <v>22670733</v>
      </c>
    </row>
    <row r="699" spans="1:4" x14ac:dyDescent="0.3">
      <c r="A699" t="s">
        <v>2612</v>
      </c>
      <c r="B699">
        <v>60000000</v>
      </c>
      <c r="C699">
        <v>82569532</v>
      </c>
      <c r="D699">
        <f>Table2[[#This Row],[gross]]-Table2[[#This Row],[budget]]</f>
        <v>22569532</v>
      </c>
    </row>
    <row r="700" spans="1:4" x14ac:dyDescent="0.3">
      <c r="A700" t="s">
        <v>4021</v>
      </c>
      <c r="B700">
        <v>61000000</v>
      </c>
      <c r="C700">
        <v>81687587</v>
      </c>
      <c r="D700">
        <f>Table2[[#This Row],[gross]]-Table2[[#This Row],[budget]]</f>
        <v>20687587</v>
      </c>
    </row>
    <row r="701" spans="1:4" x14ac:dyDescent="0.3">
      <c r="A701" t="s">
        <v>4027</v>
      </c>
      <c r="B701">
        <v>60000000</v>
      </c>
      <c r="C701">
        <v>80574010</v>
      </c>
      <c r="D701">
        <f>Table2[[#This Row],[gross]]-Table2[[#This Row],[budget]]</f>
        <v>20574010</v>
      </c>
    </row>
    <row r="702" spans="1:4" x14ac:dyDescent="0.3">
      <c r="A702" t="s">
        <v>260</v>
      </c>
      <c r="B702">
        <v>60000000</v>
      </c>
      <c r="C702">
        <v>75764085</v>
      </c>
      <c r="D702">
        <f>Table2[[#This Row],[gross]]-Table2[[#This Row],[budget]]</f>
        <v>15764085</v>
      </c>
    </row>
    <row r="703" spans="1:4" x14ac:dyDescent="0.3">
      <c r="A703" t="s">
        <v>1257</v>
      </c>
      <c r="B703">
        <v>58000000</v>
      </c>
      <c r="C703">
        <v>90356857</v>
      </c>
      <c r="D703">
        <f>Table2[[#This Row],[gross]]-Table2[[#This Row],[budget]]</f>
        <v>32356857</v>
      </c>
    </row>
    <row r="704" spans="1:4" x14ac:dyDescent="0.3">
      <c r="A704" t="s">
        <v>760</v>
      </c>
      <c r="B704">
        <v>55000000</v>
      </c>
      <c r="C704">
        <v>75530832</v>
      </c>
      <c r="D704">
        <f>Table2[[#This Row],[gross]]-Table2[[#This Row],[budget]]</f>
        <v>20530832</v>
      </c>
    </row>
    <row r="705" spans="1:4" x14ac:dyDescent="0.3">
      <c r="A705" t="s">
        <v>4041</v>
      </c>
      <c r="B705">
        <v>60000000</v>
      </c>
      <c r="C705">
        <v>75370763</v>
      </c>
      <c r="D705">
        <f>Table2[[#This Row],[gross]]-Table2[[#This Row],[budget]]</f>
        <v>15370763</v>
      </c>
    </row>
    <row r="706" spans="1:4" x14ac:dyDescent="0.3">
      <c r="A706" t="s">
        <v>1633</v>
      </c>
      <c r="B706">
        <v>65000000</v>
      </c>
      <c r="C706">
        <v>100003492</v>
      </c>
      <c r="D706">
        <f>Table2[[#This Row],[gross]]-Table2[[#This Row],[budget]]</f>
        <v>35003492</v>
      </c>
    </row>
    <row r="707" spans="1:4" x14ac:dyDescent="0.3">
      <c r="A707" t="s">
        <v>1757</v>
      </c>
      <c r="B707">
        <v>60000000</v>
      </c>
      <c r="C707">
        <v>90341670</v>
      </c>
      <c r="D707">
        <f>Table2[[#This Row],[gross]]-Table2[[#This Row],[budget]]</f>
        <v>30341670</v>
      </c>
    </row>
    <row r="708" spans="1:4" x14ac:dyDescent="0.3">
      <c r="A708" t="s">
        <v>4053</v>
      </c>
      <c r="B708">
        <v>55000000</v>
      </c>
      <c r="C708">
        <v>74540762</v>
      </c>
      <c r="D708">
        <f>Table2[[#This Row],[gross]]-Table2[[#This Row],[budget]]</f>
        <v>19540762</v>
      </c>
    </row>
    <row r="709" spans="1:4" x14ac:dyDescent="0.3">
      <c r="A709" t="s">
        <v>886</v>
      </c>
      <c r="B709">
        <v>60000000</v>
      </c>
      <c r="C709">
        <v>80033643</v>
      </c>
      <c r="D709">
        <f>Table2[[#This Row],[gross]]-Table2[[#This Row],[budget]]</f>
        <v>20033643</v>
      </c>
    </row>
    <row r="710" spans="1:4" x14ac:dyDescent="0.3">
      <c r="A710" t="s">
        <v>2066</v>
      </c>
      <c r="B710">
        <v>60000000</v>
      </c>
      <c r="C710">
        <v>73648142</v>
      </c>
      <c r="D710">
        <f>Table2[[#This Row],[gross]]-Table2[[#This Row],[budget]]</f>
        <v>13648142</v>
      </c>
    </row>
    <row r="711" spans="1:4" x14ac:dyDescent="0.3">
      <c r="A711" t="s">
        <v>4066</v>
      </c>
      <c r="B711">
        <v>60000000</v>
      </c>
      <c r="C711">
        <v>71844424</v>
      </c>
      <c r="D711">
        <f>Table2[[#This Row],[gross]]-Table2[[#This Row],[budget]]</f>
        <v>11844424</v>
      </c>
    </row>
    <row r="712" spans="1:4" x14ac:dyDescent="0.3">
      <c r="A712" t="s">
        <v>1526</v>
      </c>
      <c r="B712">
        <v>60000000</v>
      </c>
      <c r="C712">
        <v>75638743</v>
      </c>
      <c r="D712">
        <f>Table2[[#This Row],[gross]]-Table2[[#This Row],[budget]]</f>
        <v>15638743</v>
      </c>
    </row>
    <row r="713" spans="1:4" x14ac:dyDescent="0.3">
      <c r="A713" t="s">
        <v>4080</v>
      </c>
      <c r="B713">
        <v>60000000</v>
      </c>
      <c r="C713">
        <v>66734992</v>
      </c>
      <c r="D713">
        <f>Table2[[#This Row],[gross]]-Table2[[#This Row],[budget]]</f>
        <v>6734992</v>
      </c>
    </row>
    <row r="714" spans="1:4" x14ac:dyDescent="0.3">
      <c r="A714" t="s">
        <v>3176</v>
      </c>
      <c r="B714">
        <v>60000000</v>
      </c>
      <c r="C714">
        <v>75280058</v>
      </c>
      <c r="D714">
        <f>Table2[[#This Row],[gross]]-Table2[[#This Row],[budget]]</f>
        <v>15280058</v>
      </c>
    </row>
    <row r="715" spans="1:4" x14ac:dyDescent="0.3">
      <c r="A715" t="s">
        <v>912</v>
      </c>
      <c r="B715">
        <v>48000000</v>
      </c>
      <c r="C715">
        <v>64505912</v>
      </c>
      <c r="D715">
        <f>Table2[[#This Row],[gross]]-Table2[[#This Row],[budget]]</f>
        <v>16505912</v>
      </c>
    </row>
    <row r="716" spans="1:4" x14ac:dyDescent="0.3">
      <c r="A716" t="s">
        <v>1739</v>
      </c>
      <c r="B716">
        <v>70000000</v>
      </c>
      <c r="C716">
        <v>77862546</v>
      </c>
      <c r="D716">
        <f>Table2[[#This Row],[gross]]-Table2[[#This Row],[budget]]</f>
        <v>7862546</v>
      </c>
    </row>
    <row r="717" spans="1:4" x14ac:dyDescent="0.3">
      <c r="A717" t="s">
        <v>4099</v>
      </c>
      <c r="B717">
        <v>50000000</v>
      </c>
      <c r="C717">
        <v>61112916</v>
      </c>
      <c r="D717">
        <f>Table2[[#This Row],[gross]]-Table2[[#This Row],[budget]]</f>
        <v>11112916</v>
      </c>
    </row>
    <row r="718" spans="1:4" x14ac:dyDescent="0.3">
      <c r="A718" t="s">
        <v>2542</v>
      </c>
      <c r="B718">
        <v>60000000</v>
      </c>
      <c r="C718">
        <v>88200225</v>
      </c>
      <c r="D718">
        <f>Table2[[#This Row],[gross]]-Table2[[#This Row],[budget]]</f>
        <v>28200225</v>
      </c>
    </row>
    <row r="719" spans="1:4" x14ac:dyDescent="0.3">
      <c r="A719" t="s">
        <v>4107</v>
      </c>
      <c r="B719">
        <v>60000000</v>
      </c>
      <c r="C719">
        <v>60573641</v>
      </c>
      <c r="D719">
        <f>Table2[[#This Row],[gross]]-Table2[[#This Row],[budget]]</f>
        <v>573641</v>
      </c>
    </row>
    <row r="720" spans="1:4" x14ac:dyDescent="0.3">
      <c r="A720" t="s">
        <v>378</v>
      </c>
      <c r="B720">
        <v>66000000</v>
      </c>
      <c r="C720">
        <v>59035104</v>
      </c>
      <c r="D720">
        <f>Table2[[#This Row],[gross]]-Table2[[#This Row],[budget]]</f>
        <v>-6964896</v>
      </c>
    </row>
    <row r="721" spans="1:4" x14ac:dyDescent="0.3">
      <c r="A721" t="s">
        <v>4118</v>
      </c>
      <c r="B721">
        <v>60000000</v>
      </c>
      <c r="C721">
        <v>56702901</v>
      </c>
      <c r="D721">
        <f>Table2[[#This Row],[gross]]-Table2[[#This Row],[budget]]</f>
        <v>-3297099</v>
      </c>
    </row>
    <row r="722" spans="1:4" x14ac:dyDescent="0.3">
      <c r="A722" t="s">
        <v>4122</v>
      </c>
      <c r="B722">
        <v>60000000</v>
      </c>
      <c r="C722">
        <v>55994557</v>
      </c>
      <c r="D722">
        <f>Table2[[#This Row],[gross]]-Table2[[#This Row],[budget]]</f>
        <v>-4005443</v>
      </c>
    </row>
    <row r="723" spans="1:4" x14ac:dyDescent="0.3">
      <c r="A723" t="s">
        <v>3516</v>
      </c>
      <c r="B723">
        <v>60000000</v>
      </c>
      <c r="C723">
        <v>54910560</v>
      </c>
      <c r="D723">
        <f>Table2[[#This Row],[gross]]-Table2[[#This Row],[budget]]</f>
        <v>-5089440</v>
      </c>
    </row>
    <row r="724" spans="1:4" x14ac:dyDescent="0.3">
      <c r="A724" t="s">
        <v>1340</v>
      </c>
      <c r="B724">
        <v>60000000</v>
      </c>
      <c r="C724">
        <v>53789313</v>
      </c>
      <c r="D724">
        <f>Table2[[#This Row],[gross]]-Table2[[#This Row],[budget]]</f>
        <v>-6210687</v>
      </c>
    </row>
    <row r="725" spans="1:4" x14ac:dyDescent="0.3">
      <c r="A725" t="s">
        <v>4134</v>
      </c>
      <c r="B725">
        <v>60000000</v>
      </c>
      <c r="C725">
        <v>51045801</v>
      </c>
      <c r="D725">
        <f>Table2[[#This Row],[gross]]-Table2[[#This Row],[budget]]</f>
        <v>-8954199</v>
      </c>
    </row>
    <row r="726" spans="1:4" x14ac:dyDescent="0.3">
      <c r="A726" t="s">
        <v>4139</v>
      </c>
      <c r="B726">
        <v>60000000</v>
      </c>
      <c r="C726">
        <v>50818750</v>
      </c>
      <c r="D726">
        <f>Table2[[#This Row],[gross]]-Table2[[#This Row],[budget]]</f>
        <v>-9181250</v>
      </c>
    </row>
    <row r="727" spans="1:4" x14ac:dyDescent="0.3">
      <c r="A727" t="s">
        <v>4149</v>
      </c>
      <c r="B727">
        <v>60000000</v>
      </c>
      <c r="C727">
        <v>50189179</v>
      </c>
      <c r="D727">
        <f>Table2[[#This Row],[gross]]-Table2[[#This Row],[budget]]</f>
        <v>-9810821</v>
      </c>
    </row>
    <row r="728" spans="1:4" x14ac:dyDescent="0.3">
      <c r="A728" t="s">
        <v>4154</v>
      </c>
      <c r="B728">
        <v>60000000</v>
      </c>
      <c r="C728">
        <v>50024083</v>
      </c>
      <c r="D728">
        <f>Table2[[#This Row],[gross]]-Table2[[#This Row],[budget]]</f>
        <v>-9975917</v>
      </c>
    </row>
    <row r="729" spans="1:4" x14ac:dyDescent="0.3">
      <c r="A729" t="s">
        <v>857</v>
      </c>
      <c r="B729">
        <v>60000000</v>
      </c>
      <c r="C729">
        <v>50549107</v>
      </c>
      <c r="D729">
        <f>Table2[[#This Row],[gross]]-Table2[[#This Row],[budget]]</f>
        <v>-9450893</v>
      </c>
    </row>
    <row r="730" spans="1:4" x14ac:dyDescent="0.3">
      <c r="A730" t="s">
        <v>4166</v>
      </c>
      <c r="B730">
        <v>60000000</v>
      </c>
      <c r="C730">
        <v>56443482</v>
      </c>
      <c r="D730">
        <f>Table2[[#This Row],[gross]]-Table2[[#This Row],[budget]]</f>
        <v>-3556518</v>
      </c>
    </row>
    <row r="731" spans="1:4" x14ac:dyDescent="0.3">
      <c r="A731" t="s">
        <v>4171</v>
      </c>
      <c r="B731">
        <v>60000000</v>
      </c>
      <c r="C731">
        <v>62401264</v>
      </c>
      <c r="D731">
        <f>Table2[[#This Row],[gross]]-Table2[[#This Row],[budget]]</f>
        <v>2401264</v>
      </c>
    </row>
    <row r="732" spans="1:4" x14ac:dyDescent="0.3">
      <c r="A732" t="s">
        <v>4176</v>
      </c>
      <c r="B732">
        <v>75000000</v>
      </c>
      <c r="C732">
        <v>47748610</v>
      </c>
      <c r="D732">
        <f>Table2[[#This Row],[gross]]-Table2[[#This Row],[budget]]</f>
        <v>-27251390</v>
      </c>
    </row>
    <row r="733" spans="1:4" x14ac:dyDescent="0.3">
      <c r="A733" t="s">
        <v>3098</v>
      </c>
      <c r="B733">
        <v>61000000</v>
      </c>
      <c r="C733">
        <v>46975183</v>
      </c>
      <c r="D733">
        <f>Table2[[#This Row],[gross]]-Table2[[#This Row],[budget]]</f>
        <v>-14024817</v>
      </c>
    </row>
    <row r="734" spans="1:4" x14ac:dyDescent="0.3">
      <c r="A734" t="s">
        <v>4188</v>
      </c>
      <c r="B734">
        <v>60000000</v>
      </c>
      <c r="C734">
        <v>50807639</v>
      </c>
      <c r="D734">
        <f>Table2[[#This Row],[gross]]-Table2[[#This Row],[budget]]</f>
        <v>-9192361</v>
      </c>
    </row>
    <row r="735" spans="1:4" x14ac:dyDescent="0.3">
      <c r="A735" t="s">
        <v>4194</v>
      </c>
      <c r="B735">
        <v>48000000</v>
      </c>
      <c r="C735">
        <v>46611204</v>
      </c>
      <c r="D735">
        <f>Table2[[#This Row],[gross]]-Table2[[#This Row],[budget]]</f>
        <v>-1388796</v>
      </c>
    </row>
    <row r="736" spans="1:4" x14ac:dyDescent="0.3">
      <c r="A736" t="s">
        <v>2099</v>
      </c>
      <c r="B736">
        <v>60000000</v>
      </c>
      <c r="C736">
        <v>257756197</v>
      </c>
      <c r="D736">
        <f>Table2[[#This Row],[gross]]-Table2[[#This Row],[budget]]</f>
        <v>197756197</v>
      </c>
    </row>
    <row r="737" spans="1:4" x14ac:dyDescent="0.3">
      <c r="A737" t="s">
        <v>4203</v>
      </c>
      <c r="B737">
        <v>45000000</v>
      </c>
      <c r="C737">
        <v>48472213</v>
      </c>
      <c r="D737">
        <f>Table2[[#This Row],[gross]]-Table2[[#This Row],[budget]]</f>
        <v>3472213</v>
      </c>
    </row>
    <row r="738" spans="1:4" x14ac:dyDescent="0.3">
      <c r="A738" t="s">
        <v>3613</v>
      </c>
      <c r="B738">
        <v>60000000</v>
      </c>
      <c r="C738">
        <v>43060566</v>
      </c>
      <c r="D738">
        <f>Table2[[#This Row],[gross]]-Table2[[#This Row],[budget]]</f>
        <v>-16939434</v>
      </c>
    </row>
    <row r="739" spans="1:4" x14ac:dyDescent="0.3">
      <c r="A739" t="s">
        <v>4212</v>
      </c>
      <c r="B739">
        <v>60000000</v>
      </c>
      <c r="C739">
        <v>45996718</v>
      </c>
      <c r="D739">
        <f>Table2[[#This Row],[gross]]-Table2[[#This Row],[budget]]</f>
        <v>-14003282</v>
      </c>
    </row>
    <row r="740" spans="1:4" x14ac:dyDescent="0.3">
      <c r="A740" t="s">
        <v>4218</v>
      </c>
      <c r="B740">
        <v>60000000</v>
      </c>
      <c r="C740">
        <v>43337279</v>
      </c>
      <c r="D740">
        <f>Table2[[#This Row],[gross]]-Table2[[#This Row],[budget]]</f>
        <v>-16662721</v>
      </c>
    </row>
    <row r="741" spans="1:4" x14ac:dyDescent="0.3">
      <c r="A741" t="s">
        <v>3694</v>
      </c>
      <c r="B741">
        <v>60000000</v>
      </c>
      <c r="C741">
        <v>37479778</v>
      </c>
      <c r="D741">
        <f>Table2[[#This Row],[gross]]-Table2[[#This Row],[budget]]</f>
        <v>-22520222</v>
      </c>
    </row>
    <row r="742" spans="1:4" x14ac:dyDescent="0.3">
      <c r="A742" t="s">
        <v>1318</v>
      </c>
      <c r="B742">
        <v>60000000</v>
      </c>
      <c r="C742">
        <v>40559930</v>
      </c>
      <c r="D742">
        <f>Table2[[#This Row],[gross]]-Table2[[#This Row],[budget]]</f>
        <v>-19440070</v>
      </c>
    </row>
    <row r="743" spans="1:4" x14ac:dyDescent="0.3">
      <c r="A743" t="s">
        <v>4239</v>
      </c>
      <c r="B743">
        <v>65000000</v>
      </c>
      <c r="C743">
        <v>36830057</v>
      </c>
      <c r="D743">
        <f>Table2[[#This Row],[gross]]-Table2[[#This Row],[budget]]</f>
        <v>-28169943</v>
      </c>
    </row>
    <row r="744" spans="1:4" x14ac:dyDescent="0.3">
      <c r="A744" t="s">
        <v>3334</v>
      </c>
      <c r="B744">
        <v>60000000</v>
      </c>
      <c r="C744">
        <v>36279230</v>
      </c>
      <c r="D744">
        <f>Table2[[#This Row],[gross]]-Table2[[#This Row],[budget]]</f>
        <v>-23720770</v>
      </c>
    </row>
    <row r="745" spans="1:4" x14ac:dyDescent="0.3">
      <c r="A745" t="s">
        <v>4252</v>
      </c>
      <c r="B745">
        <v>70000000</v>
      </c>
      <c r="C745">
        <v>42194060</v>
      </c>
      <c r="D745">
        <f>Table2[[#This Row],[gross]]-Table2[[#This Row],[budget]]</f>
        <v>-27805940</v>
      </c>
    </row>
    <row r="746" spans="1:4" x14ac:dyDescent="0.3">
      <c r="A746" t="s">
        <v>4256</v>
      </c>
      <c r="B746">
        <v>60000000</v>
      </c>
      <c r="C746">
        <v>43119879</v>
      </c>
      <c r="D746">
        <f>Table2[[#This Row],[gross]]-Table2[[#This Row],[budget]]</f>
        <v>-16880121</v>
      </c>
    </row>
    <row r="747" spans="1:4" x14ac:dyDescent="0.3">
      <c r="A747" t="s">
        <v>4260</v>
      </c>
      <c r="B747">
        <v>60000000</v>
      </c>
      <c r="C747">
        <v>35096190</v>
      </c>
      <c r="D747">
        <f>Table2[[#This Row],[gross]]-Table2[[#This Row],[budget]]</f>
        <v>-24903810</v>
      </c>
    </row>
    <row r="748" spans="1:4" x14ac:dyDescent="0.3">
      <c r="A748" t="s">
        <v>313</v>
      </c>
      <c r="B748">
        <v>80000000</v>
      </c>
      <c r="C748">
        <v>43290977</v>
      </c>
      <c r="D748">
        <f>Table2[[#This Row],[gross]]-Table2[[#This Row],[budget]]</f>
        <v>-36709023</v>
      </c>
    </row>
    <row r="749" spans="1:4" x14ac:dyDescent="0.3">
      <c r="A749" t="s">
        <v>1819</v>
      </c>
      <c r="B749">
        <v>40000000</v>
      </c>
      <c r="C749">
        <v>33927476</v>
      </c>
      <c r="D749">
        <f>Table2[[#This Row],[gross]]-Table2[[#This Row],[budget]]</f>
        <v>-6072524</v>
      </c>
    </row>
    <row r="750" spans="1:4" x14ac:dyDescent="0.3">
      <c r="A750" t="s">
        <v>4218</v>
      </c>
      <c r="B750">
        <v>60000000</v>
      </c>
      <c r="C750">
        <v>32122249</v>
      </c>
      <c r="D750">
        <f>Table2[[#This Row],[gross]]-Table2[[#This Row],[budget]]</f>
        <v>-27877751</v>
      </c>
    </row>
    <row r="751" spans="1:4" x14ac:dyDescent="0.3">
      <c r="A751" t="s">
        <v>4134</v>
      </c>
      <c r="B751">
        <v>60000000</v>
      </c>
      <c r="C751">
        <v>40076438</v>
      </c>
      <c r="D751">
        <f>Table2[[#This Row],[gross]]-Table2[[#This Row],[budget]]</f>
        <v>-19923562</v>
      </c>
    </row>
    <row r="752" spans="1:4" x14ac:dyDescent="0.3">
      <c r="A752" t="s">
        <v>4291</v>
      </c>
      <c r="B752">
        <v>60000000</v>
      </c>
      <c r="C752">
        <v>32940507</v>
      </c>
      <c r="D752">
        <f>Table2[[#This Row],[gross]]-Table2[[#This Row],[budget]]</f>
        <v>-27059493</v>
      </c>
    </row>
    <row r="753" spans="1:4" x14ac:dyDescent="0.3">
      <c r="A753" t="s">
        <v>940</v>
      </c>
      <c r="B753">
        <v>60000000</v>
      </c>
      <c r="C753">
        <v>31670931</v>
      </c>
      <c r="D753">
        <f>Table2[[#This Row],[gross]]-Table2[[#This Row],[budget]]</f>
        <v>-28329069</v>
      </c>
    </row>
    <row r="754" spans="1:4" x14ac:dyDescent="0.3">
      <c r="A754" t="s">
        <v>4041</v>
      </c>
      <c r="B754">
        <v>60000000</v>
      </c>
      <c r="C754">
        <v>30695227</v>
      </c>
      <c r="D754">
        <f>Table2[[#This Row],[gross]]-Table2[[#This Row],[budget]]</f>
        <v>-29304773</v>
      </c>
    </row>
    <row r="755" spans="1:4" x14ac:dyDescent="0.3">
      <c r="A755" t="s">
        <v>3347</v>
      </c>
      <c r="B755">
        <v>60000000</v>
      </c>
      <c r="C755">
        <v>32522352</v>
      </c>
      <c r="D755">
        <f>Table2[[#This Row],[gross]]-Table2[[#This Row],[budget]]</f>
        <v>-27477648</v>
      </c>
    </row>
    <row r="756" spans="1:4" x14ac:dyDescent="0.3">
      <c r="A756" t="s">
        <v>962</v>
      </c>
      <c r="B756">
        <v>87000000</v>
      </c>
      <c r="C756">
        <v>26082914</v>
      </c>
      <c r="D756">
        <f>Table2[[#This Row],[gross]]-Table2[[#This Row],[budget]]</f>
        <v>-60917086</v>
      </c>
    </row>
    <row r="757" spans="1:4" x14ac:dyDescent="0.3">
      <c r="A757" t="s">
        <v>4317</v>
      </c>
      <c r="B757">
        <v>60000000</v>
      </c>
      <c r="C757">
        <v>29136626</v>
      </c>
      <c r="D757">
        <f>Table2[[#This Row],[gross]]-Table2[[#This Row],[budget]]</f>
        <v>-30863374</v>
      </c>
    </row>
    <row r="758" spans="1:4" x14ac:dyDescent="0.3">
      <c r="A758" t="s">
        <v>4325</v>
      </c>
      <c r="B758">
        <v>60000000</v>
      </c>
      <c r="C758">
        <v>26288320</v>
      </c>
      <c r="D758">
        <f>Table2[[#This Row],[gross]]-Table2[[#This Row],[budget]]</f>
        <v>-33711680</v>
      </c>
    </row>
    <row r="759" spans="1:4" x14ac:dyDescent="0.3">
      <c r="A759" t="s">
        <v>2331</v>
      </c>
      <c r="B759">
        <v>60000000</v>
      </c>
      <c r="C759">
        <v>26616590</v>
      </c>
      <c r="D759">
        <f>Table2[[#This Row],[gross]]-Table2[[#This Row],[budget]]</f>
        <v>-33383410</v>
      </c>
    </row>
    <row r="760" spans="1:4" x14ac:dyDescent="0.3">
      <c r="A760" t="s">
        <v>96</v>
      </c>
      <c r="B760">
        <v>220000000</v>
      </c>
      <c r="C760">
        <v>623279547</v>
      </c>
      <c r="D760">
        <f>Table2[[#This Row],[gross]]-Table2[[#This Row],[budget]]</f>
        <v>403279547</v>
      </c>
    </row>
    <row r="761" spans="1:4" x14ac:dyDescent="0.3">
      <c r="A761" t="s">
        <v>514</v>
      </c>
      <c r="B761">
        <v>60000000</v>
      </c>
      <c r="C761">
        <v>30063805</v>
      </c>
      <c r="D761">
        <f>Table2[[#This Row],[gross]]-Table2[[#This Row],[budget]]</f>
        <v>-29936195</v>
      </c>
    </row>
    <row r="762" spans="1:4" x14ac:dyDescent="0.3">
      <c r="A762" t="s">
        <v>2246</v>
      </c>
      <c r="B762">
        <v>50000000</v>
      </c>
      <c r="C762">
        <v>22518325</v>
      </c>
      <c r="D762">
        <f>Table2[[#This Row],[gross]]-Table2[[#This Row],[budget]]</f>
        <v>-27481675</v>
      </c>
    </row>
    <row r="763" spans="1:4" x14ac:dyDescent="0.3">
      <c r="A763" t="s">
        <v>4345</v>
      </c>
      <c r="B763">
        <v>60000000</v>
      </c>
      <c r="C763">
        <v>13082288</v>
      </c>
      <c r="D763">
        <f>Table2[[#This Row],[gross]]-Table2[[#This Row],[budget]]</f>
        <v>-46917712</v>
      </c>
    </row>
    <row r="764" spans="1:4" x14ac:dyDescent="0.3">
      <c r="A764" t="s">
        <v>4351</v>
      </c>
      <c r="B764">
        <v>60000000</v>
      </c>
      <c r="C764">
        <v>18208078</v>
      </c>
      <c r="D764">
        <f>Table2[[#This Row],[gross]]-Table2[[#This Row],[budget]]</f>
        <v>-41791922</v>
      </c>
    </row>
    <row r="765" spans="1:4" x14ac:dyDescent="0.3">
      <c r="A765" t="s">
        <v>4356</v>
      </c>
      <c r="B765">
        <v>65000000</v>
      </c>
      <c r="C765">
        <v>14218868</v>
      </c>
      <c r="D765">
        <f>Table2[[#This Row],[gross]]-Table2[[#This Row],[budget]]</f>
        <v>-50781132</v>
      </c>
    </row>
    <row r="766" spans="1:4" x14ac:dyDescent="0.3">
      <c r="A766" t="s">
        <v>4363</v>
      </c>
      <c r="B766">
        <v>60000000</v>
      </c>
      <c r="C766">
        <v>22451</v>
      </c>
      <c r="D766">
        <f>Table2[[#This Row],[gross]]-Table2[[#This Row],[budget]]</f>
        <v>-59977549</v>
      </c>
    </row>
    <row r="767" spans="1:4" x14ac:dyDescent="0.3">
      <c r="A767" t="s">
        <v>4370</v>
      </c>
      <c r="B767">
        <v>60000000</v>
      </c>
      <c r="C767">
        <v>31165421</v>
      </c>
      <c r="D767">
        <f>Table2[[#This Row],[gross]]-Table2[[#This Row],[budget]]</f>
        <v>-28834579</v>
      </c>
    </row>
    <row r="768" spans="1:4" x14ac:dyDescent="0.3">
      <c r="A768" t="s">
        <v>4099</v>
      </c>
      <c r="B768">
        <v>60000000</v>
      </c>
      <c r="C768">
        <v>11802056</v>
      </c>
      <c r="D768">
        <f>Table2[[#This Row],[gross]]-Table2[[#This Row],[budget]]</f>
        <v>-48197944</v>
      </c>
    </row>
    <row r="769" spans="1:4" x14ac:dyDescent="0.3">
      <c r="A769" t="s">
        <v>4382</v>
      </c>
      <c r="B769">
        <v>30000000</v>
      </c>
      <c r="C769">
        <v>25472967</v>
      </c>
      <c r="D769">
        <f>Table2[[#This Row],[gross]]-Table2[[#This Row],[budget]]</f>
        <v>-4527033</v>
      </c>
    </row>
    <row r="770" spans="1:4" x14ac:dyDescent="0.3">
      <c r="A770" t="s">
        <v>850</v>
      </c>
      <c r="B770">
        <v>55000000</v>
      </c>
      <c r="C770">
        <v>22362500</v>
      </c>
      <c r="D770">
        <f>Table2[[#This Row],[gross]]-Table2[[#This Row],[budget]]</f>
        <v>-32637500</v>
      </c>
    </row>
    <row r="771" spans="1:4" x14ac:dyDescent="0.3">
      <c r="A771" t="s">
        <v>4392</v>
      </c>
      <c r="B771">
        <v>60000000</v>
      </c>
      <c r="C771">
        <v>17281832</v>
      </c>
      <c r="D771">
        <f>Table2[[#This Row],[gross]]-Table2[[#This Row],[budget]]</f>
        <v>-42718168</v>
      </c>
    </row>
    <row r="772" spans="1:4" x14ac:dyDescent="0.3">
      <c r="A772" t="s">
        <v>3827</v>
      </c>
      <c r="B772">
        <v>60000000</v>
      </c>
      <c r="C772">
        <v>19781879</v>
      </c>
      <c r="D772">
        <f>Table2[[#This Row],[gross]]-Table2[[#This Row],[budget]]</f>
        <v>-40218121</v>
      </c>
    </row>
    <row r="773" spans="1:4" x14ac:dyDescent="0.3">
      <c r="A773" t="s">
        <v>4401</v>
      </c>
      <c r="B773">
        <v>60000000</v>
      </c>
      <c r="C773">
        <v>7605668</v>
      </c>
      <c r="D773">
        <f>Table2[[#This Row],[gross]]-Table2[[#This Row],[budget]]</f>
        <v>-52394332</v>
      </c>
    </row>
    <row r="774" spans="1:4" x14ac:dyDescent="0.3">
      <c r="A774" t="s">
        <v>4408</v>
      </c>
      <c r="B774">
        <v>60000000</v>
      </c>
      <c r="C774">
        <v>4535117</v>
      </c>
      <c r="D774">
        <f>Table2[[#This Row],[gross]]-Table2[[#This Row],[budget]]</f>
        <v>-55464883</v>
      </c>
    </row>
    <row r="775" spans="1:4" x14ac:dyDescent="0.3">
      <c r="A775" t="s">
        <v>313</v>
      </c>
      <c r="B775">
        <v>35000000</v>
      </c>
      <c r="C775">
        <v>4426297</v>
      </c>
      <c r="D775">
        <f>Table2[[#This Row],[gross]]-Table2[[#This Row],[budget]]</f>
        <v>-30573703</v>
      </c>
    </row>
    <row r="776" spans="1:4" x14ac:dyDescent="0.3">
      <c r="A776" t="s">
        <v>4423</v>
      </c>
      <c r="B776">
        <v>80000000</v>
      </c>
      <c r="C776">
        <v>10166502</v>
      </c>
      <c r="D776">
        <f>Table2[[#This Row],[gross]]-Table2[[#This Row],[budget]]</f>
        <v>-69833498</v>
      </c>
    </row>
    <row r="777" spans="1:4" x14ac:dyDescent="0.3">
      <c r="A777" t="s">
        <v>4430</v>
      </c>
      <c r="B777">
        <v>58000000</v>
      </c>
      <c r="C777">
        <v>363024263</v>
      </c>
      <c r="D777">
        <f>Table2[[#This Row],[gross]]-Table2[[#This Row],[budget]]</f>
        <v>305024263</v>
      </c>
    </row>
    <row r="778" spans="1:4" x14ac:dyDescent="0.3">
      <c r="A778" t="s">
        <v>4437</v>
      </c>
      <c r="B778">
        <v>60000000</v>
      </c>
      <c r="C778">
        <v>12065985</v>
      </c>
      <c r="D778">
        <f>Table2[[#This Row],[gross]]-Table2[[#This Row],[budget]]</f>
        <v>-47934015</v>
      </c>
    </row>
    <row r="779" spans="1:4" x14ac:dyDescent="0.3">
      <c r="A779" t="s">
        <v>3694</v>
      </c>
      <c r="B779">
        <v>58800000</v>
      </c>
      <c r="C779">
        <v>350123553</v>
      </c>
      <c r="D779">
        <f>Table2[[#This Row],[gross]]-Table2[[#This Row],[budget]]</f>
        <v>291323553</v>
      </c>
    </row>
    <row r="780" spans="1:4" x14ac:dyDescent="0.3">
      <c r="A780" t="s">
        <v>476</v>
      </c>
      <c r="B780">
        <v>58000000</v>
      </c>
      <c r="C780">
        <v>80021740</v>
      </c>
      <c r="D780">
        <f>Table2[[#This Row],[gross]]-Table2[[#This Row],[budget]]</f>
        <v>22021740</v>
      </c>
    </row>
    <row r="781" spans="1:4" x14ac:dyDescent="0.3">
      <c r="A781" t="s">
        <v>2042</v>
      </c>
      <c r="B781">
        <v>58000000</v>
      </c>
      <c r="C781">
        <v>48291624</v>
      </c>
      <c r="D781">
        <f>Table2[[#This Row],[gross]]-Table2[[#This Row],[budget]]</f>
        <v>-9708376</v>
      </c>
    </row>
    <row r="782" spans="1:4" x14ac:dyDescent="0.3">
      <c r="A782" t="s">
        <v>4107</v>
      </c>
      <c r="B782">
        <v>60000000</v>
      </c>
      <c r="C782">
        <v>35231365</v>
      </c>
      <c r="D782">
        <f>Table2[[#This Row],[gross]]-Table2[[#This Row],[budget]]</f>
        <v>-24768635</v>
      </c>
    </row>
    <row r="783" spans="1:4" x14ac:dyDescent="0.3">
      <c r="A783" t="s">
        <v>4471</v>
      </c>
      <c r="B783">
        <v>63000000</v>
      </c>
      <c r="C783">
        <v>53715611</v>
      </c>
      <c r="D783">
        <f>Table2[[#This Row],[gross]]-Table2[[#This Row],[budget]]</f>
        <v>-9284389</v>
      </c>
    </row>
    <row r="784" spans="1:4" x14ac:dyDescent="0.3">
      <c r="A784" t="s">
        <v>3401</v>
      </c>
      <c r="B784">
        <v>58000000</v>
      </c>
      <c r="C784">
        <v>31199215</v>
      </c>
      <c r="D784">
        <f>Table2[[#This Row],[gross]]-Table2[[#This Row],[budget]]</f>
        <v>-26800785</v>
      </c>
    </row>
    <row r="785" spans="1:4" x14ac:dyDescent="0.3">
      <c r="A785" t="s">
        <v>3998</v>
      </c>
      <c r="B785">
        <v>58000000</v>
      </c>
      <c r="C785">
        <v>29580087</v>
      </c>
      <c r="D785">
        <f>Table2[[#This Row],[gross]]-Table2[[#This Row],[budget]]</f>
        <v>-28419913</v>
      </c>
    </row>
    <row r="786" spans="1:4" x14ac:dyDescent="0.3">
      <c r="A786" t="s">
        <v>809</v>
      </c>
      <c r="B786">
        <v>58000000</v>
      </c>
      <c r="C786">
        <v>44665963</v>
      </c>
      <c r="D786">
        <f>Table2[[#This Row],[gross]]-Table2[[#This Row],[budget]]</f>
        <v>-13334037</v>
      </c>
    </row>
    <row r="787" spans="1:4" x14ac:dyDescent="0.3">
      <c r="A787" t="s">
        <v>2331</v>
      </c>
      <c r="B787">
        <v>60000000</v>
      </c>
      <c r="C787">
        <v>60128566</v>
      </c>
      <c r="D787">
        <f>Table2[[#This Row],[gross]]-Table2[[#This Row],[budget]]</f>
        <v>128566</v>
      </c>
    </row>
    <row r="788" spans="1:4" x14ac:dyDescent="0.3">
      <c r="A788" t="s">
        <v>4503</v>
      </c>
      <c r="B788">
        <v>58000000</v>
      </c>
      <c r="C788">
        <v>49875589</v>
      </c>
      <c r="D788">
        <f>Table2[[#This Row],[gross]]-Table2[[#This Row],[budget]]</f>
        <v>-8124411</v>
      </c>
    </row>
    <row r="789" spans="1:4" x14ac:dyDescent="0.3">
      <c r="A789" t="s">
        <v>3778</v>
      </c>
      <c r="B789">
        <v>57000000</v>
      </c>
      <c r="C789">
        <v>60984028</v>
      </c>
      <c r="D789">
        <f>Table2[[#This Row],[gross]]-Table2[[#This Row],[budget]]</f>
        <v>3984028</v>
      </c>
    </row>
    <row r="790" spans="1:4" x14ac:dyDescent="0.3">
      <c r="A790" t="s">
        <v>4516</v>
      </c>
      <c r="B790">
        <v>70000000</v>
      </c>
      <c r="C790">
        <v>36931089</v>
      </c>
      <c r="D790">
        <f>Table2[[#This Row],[gross]]-Table2[[#This Row],[budget]]</f>
        <v>-33068911</v>
      </c>
    </row>
    <row r="791" spans="1:4" x14ac:dyDescent="0.3">
      <c r="A791" t="s">
        <v>499</v>
      </c>
      <c r="B791">
        <v>57000000</v>
      </c>
      <c r="C791">
        <v>51317350</v>
      </c>
      <c r="D791">
        <f>Table2[[#This Row],[gross]]-Table2[[#This Row],[budget]]</f>
        <v>-5682650</v>
      </c>
    </row>
    <row r="792" spans="1:4" x14ac:dyDescent="0.3">
      <c r="A792" t="s">
        <v>260</v>
      </c>
      <c r="B792">
        <v>58000000</v>
      </c>
      <c r="C792">
        <v>28328132</v>
      </c>
      <c r="D792">
        <f>Table2[[#This Row],[gross]]-Table2[[#This Row],[budget]]</f>
        <v>-29671868</v>
      </c>
    </row>
    <row r="793" spans="1:4" x14ac:dyDescent="0.3">
      <c r="A793" t="s">
        <v>4531</v>
      </c>
      <c r="B793">
        <v>57000000</v>
      </c>
      <c r="C793">
        <v>51774002</v>
      </c>
      <c r="D793">
        <f>Table2[[#This Row],[gross]]-Table2[[#This Row],[budget]]</f>
        <v>-5225998</v>
      </c>
    </row>
    <row r="794" spans="1:4" x14ac:dyDescent="0.3">
      <c r="A794" t="s">
        <v>4537</v>
      </c>
      <c r="B794">
        <v>57000000</v>
      </c>
      <c r="C794">
        <v>25528495</v>
      </c>
      <c r="D794">
        <f>Table2[[#This Row],[gross]]-Table2[[#This Row],[budget]]</f>
        <v>-31471505</v>
      </c>
    </row>
    <row r="795" spans="1:4" x14ac:dyDescent="0.3">
      <c r="A795" t="s">
        <v>2612</v>
      </c>
      <c r="B795">
        <v>56000000</v>
      </c>
      <c r="C795">
        <v>113006880</v>
      </c>
      <c r="D795">
        <f>Table2[[#This Row],[gross]]-Table2[[#This Row],[budget]]</f>
        <v>57006880</v>
      </c>
    </row>
    <row r="796" spans="1:4" x14ac:dyDescent="0.3">
      <c r="A796" t="s">
        <v>4554</v>
      </c>
      <c r="B796">
        <v>56000000</v>
      </c>
      <c r="C796">
        <v>45860039</v>
      </c>
      <c r="D796">
        <f>Table2[[#This Row],[gross]]-Table2[[#This Row],[budget]]</f>
        <v>-10139961</v>
      </c>
    </row>
    <row r="797" spans="1:4" x14ac:dyDescent="0.3">
      <c r="A797" t="s">
        <v>435</v>
      </c>
      <c r="B797">
        <v>55000000</v>
      </c>
      <c r="C797">
        <v>329691196</v>
      </c>
      <c r="D797">
        <f>Table2[[#This Row],[gross]]-Table2[[#This Row],[budget]]</f>
        <v>274691196</v>
      </c>
    </row>
    <row r="798" spans="1:4" x14ac:dyDescent="0.3">
      <c r="A798" t="s">
        <v>3917</v>
      </c>
      <c r="B798">
        <v>60000000</v>
      </c>
      <c r="C798">
        <v>217326336</v>
      </c>
      <c r="D798">
        <f>Table2[[#This Row],[gross]]-Table2[[#This Row],[budget]]</f>
        <v>157326336</v>
      </c>
    </row>
    <row r="799" spans="1:4" x14ac:dyDescent="0.3">
      <c r="A799" t="s">
        <v>1965</v>
      </c>
      <c r="B799">
        <v>55000000</v>
      </c>
      <c r="C799">
        <v>166225040</v>
      </c>
      <c r="D799">
        <f>Table2[[#This Row],[gross]]-Table2[[#This Row],[budget]]</f>
        <v>111225040</v>
      </c>
    </row>
    <row r="800" spans="1:4" x14ac:dyDescent="0.3">
      <c r="A800" t="s">
        <v>4574</v>
      </c>
      <c r="B800">
        <v>55000000</v>
      </c>
      <c r="C800">
        <v>141600000</v>
      </c>
      <c r="D800">
        <f>Table2[[#This Row],[gross]]-Table2[[#This Row],[budget]]</f>
        <v>86600000</v>
      </c>
    </row>
    <row r="801" spans="1:4" x14ac:dyDescent="0.3">
      <c r="A801" t="s">
        <v>1058</v>
      </c>
      <c r="B801">
        <v>55000000</v>
      </c>
      <c r="C801">
        <v>134218018</v>
      </c>
      <c r="D801">
        <f>Table2[[#This Row],[gross]]-Table2[[#This Row],[budget]]</f>
        <v>79218018</v>
      </c>
    </row>
    <row r="802" spans="1:4" x14ac:dyDescent="0.3">
      <c r="A802" t="s">
        <v>514</v>
      </c>
      <c r="B802">
        <v>54000000</v>
      </c>
      <c r="C802">
        <v>128769345</v>
      </c>
      <c r="D802">
        <f>Table2[[#This Row],[gross]]-Table2[[#This Row],[budget]]</f>
        <v>74769345</v>
      </c>
    </row>
    <row r="803" spans="1:4" x14ac:dyDescent="0.3">
      <c r="A803" t="s">
        <v>3136</v>
      </c>
      <c r="B803">
        <v>70000000</v>
      </c>
      <c r="C803">
        <v>177575142</v>
      </c>
      <c r="D803">
        <f>Table2[[#This Row],[gross]]-Table2[[#This Row],[budget]]</f>
        <v>107575142</v>
      </c>
    </row>
    <row r="804" spans="1:4" x14ac:dyDescent="0.3">
      <c r="A804" t="s">
        <v>4591</v>
      </c>
      <c r="B804">
        <v>55000000</v>
      </c>
      <c r="C804">
        <v>105263257</v>
      </c>
      <c r="D804">
        <f>Table2[[#This Row],[gross]]-Table2[[#This Row],[budget]]</f>
        <v>50263257</v>
      </c>
    </row>
    <row r="805" spans="1:4" x14ac:dyDescent="0.3">
      <c r="A805" t="s">
        <v>4597</v>
      </c>
      <c r="B805">
        <v>55000000</v>
      </c>
      <c r="C805">
        <v>104354205</v>
      </c>
      <c r="D805">
        <f>Table2[[#This Row],[gross]]-Table2[[#This Row],[budget]]</f>
        <v>49354205</v>
      </c>
    </row>
    <row r="806" spans="1:4" x14ac:dyDescent="0.3">
      <c r="A806" t="s">
        <v>1155</v>
      </c>
      <c r="B806">
        <v>55000000</v>
      </c>
      <c r="C806">
        <v>107100855</v>
      </c>
      <c r="D806">
        <f>Table2[[#This Row],[gross]]-Table2[[#This Row],[budget]]</f>
        <v>52100855</v>
      </c>
    </row>
    <row r="807" spans="1:4" x14ac:dyDescent="0.3">
      <c r="A807" t="s">
        <v>809</v>
      </c>
      <c r="B807">
        <v>55000000</v>
      </c>
      <c r="C807">
        <v>98711404</v>
      </c>
      <c r="D807">
        <f>Table2[[#This Row],[gross]]-Table2[[#This Row],[budget]]</f>
        <v>43711404</v>
      </c>
    </row>
    <row r="808" spans="1:4" x14ac:dyDescent="0.3">
      <c r="A808" t="s">
        <v>1873</v>
      </c>
      <c r="B808">
        <v>50000000</v>
      </c>
      <c r="C808">
        <v>100328194</v>
      </c>
      <c r="D808">
        <f>Table2[[#This Row],[gross]]-Table2[[#This Row],[budget]]</f>
        <v>50328194</v>
      </c>
    </row>
    <row r="809" spans="1:4" x14ac:dyDescent="0.3">
      <c r="A809" t="s">
        <v>3098</v>
      </c>
      <c r="B809">
        <v>55000000</v>
      </c>
      <c r="C809">
        <v>101530738</v>
      </c>
      <c r="D809">
        <f>Table2[[#This Row],[gross]]-Table2[[#This Row],[budget]]</f>
        <v>46530738</v>
      </c>
    </row>
    <row r="810" spans="1:4" x14ac:dyDescent="0.3">
      <c r="A810" t="s">
        <v>4619</v>
      </c>
      <c r="B810">
        <v>55000000</v>
      </c>
      <c r="C810">
        <v>93815117</v>
      </c>
      <c r="D810">
        <f>Table2[[#This Row],[gross]]-Table2[[#This Row],[budget]]</f>
        <v>38815117</v>
      </c>
    </row>
    <row r="811" spans="1:4" x14ac:dyDescent="0.3">
      <c r="A811" t="s">
        <v>1739</v>
      </c>
      <c r="B811">
        <v>53000000</v>
      </c>
      <c r="C811">
        <v>91400000</v>
      </c>
      <c r="D811">
        <f>Table2[[#This Row],[gross]]-Table2[[#This Row],[budget]]</f>
        <v>38400000</v>
      </c>
    </row>
    <row r="812" spans="1:4" x14ac:dyDescent="0.3">
      <c r="A812" t="s">
        <v>4628</v>
      </c>
      <c r="B812">
        <v>55000000</v>
      </c>
      <c r="C812">
        <v>162586036</v>
      </c>
      <c r="D812">
        <f>Table2[[#This Row],[gross]]-Table2[[#This Row],[budget]]</f>
        <v>107586036</v>
      </c>
    </row>
    <row r="813" spans="1:4" x14ac:dyDescent="0.3">
      <c r="A813" t="s">
        <v>1257</v>
      </c>
      <c r="B813">
        <v>55000000</v>
      </c>
      <c r="C813">
        <v>89706988</v>
      </c>
      <c r="D813">
        <f>Table2[[#This Row],[gross]]-Table2[[#This Row],[budget]]</f>
        <v>34706988</v>
      </c>
    </row>
    <row r="814" spans="1:4" x14ac:dyDescent="0.3">
      <c r="A814" t="s">
        <v>3122</v>
      </c>
      <c r="B814">
        <v>55000000</v>
      </c>
      <c r="C814">
        <v>83000000</v>
      </c>
      <c r="D814">
        <f>Table2[[#This Row],[gross]]-Table2[[#This Row],[budget]]</f>
        <v>28000000</v>
      </c>
    </row>
    <row r="815" spans="1:4" x14ac:dyDescent="0.3">
      <c r="A815" t="s">
        <v>1873</v>
      </c>
      <c r="B815">
        <v>55000000</v>
      </c>
      <c r="C815">
        <v>78745923</v>
      </c>
      <c r="D815">
        <f>Table2[[#This Row],[gross]]-Table2[[#This Row],[budget]]</f>
        <v>23745923</v>
      </c>
    </row>
    <row r="816" spans="1:4" x14ac:dyDescent="0.3">
      <c r="A816" t="s">
        <v>1764</v>
      </c>
      <c r="B816">
        <v>30000000</v>
      </c>
      <c r="C816">
        <v>70098138</v>
      </c>
      <c r="D816">
        <f>Table2[[#This Row],[gross]]-Table2[[#This Row],[budget]]</f>
        <v>40098138</v>
      </c>
    </row>
    <row r="817" spans="1:4" x14ac:dyDescent="0.3">
      <c r="A817" t="s">
        <v>1954</v>
      </c>
      <c r="B817">
        <v>55000000</v>
      </c>
      <c r="C817">
        <v>66365290</v>
      </c>
      <c r="D817">
        <f>Table2[[#This Row],[gross]]-Table2[[#This Row],[budget]]</f>
        <v>11365290</v>
      </c>
    </row>
    <row r="818" spans="1:4" x14ac:dyDescent="0.3">
      <c r="A818" t="s">
        <v>1764</v>
      </c>
      <c r="B818">
        <v>30000000</v>
      </c>
      <c r="C818">
        <v>66207920</v>
      </c>
      <c r="D818">
        <f>Table2[[#This Row],[gross]]-Table2[[#This Row],[budget]]</f>
        <v>36207920</v>
      </c>
    </row>
    <row r="819" spans="1:4" x14ac:dyDescent="0.3">
      <c r="A819" t="s">
        <v>2289</v>
      </c>
      <c r="B819">
        <v>55000000</v>
      </c>
      <c r="C819">
        <v>63408614</v>
      </c>
      <c r="D819">
        <f>Table2[[#This Row],[gross]]-Table2[[#This Row],[budget]]</f>
        <v>8408614</v>
      </c>
    </row>
    <row r="820" spans="1:4" x14ac:dyDescent="0.3">
      <c r="A820" t="s">
        <v>435</v>
      </c>
      <c r="B820">
        <v>55000000</v>
      </c>
      <c r="C820">
        <v>58422650</v>
      </c>
      <c r="D820">
        <f>Table2[[#This Row],[gross]]-Table2[[#This Row],[budget]]</f>
        <v>3422650</v>
      </c>
    </row>
    <row r="821" spans="1:4" x14ac:dyDescent="0.3">
      <c r="A821" t="s">
        <v>4673</v>
      </c>
      <c r="B821">
        <v>55000000</v>
      </c>
      <c r="C821">
        <v>56932305</v>
      </c>
      <c r="D821">
        <f>Table2[[#This Row],[gross]]-Table2[[#This Row],[budget]]</f>
        <v>1932305</v>
      </c>
    </row>
    <row r="822" spans="1:4" x14ac:dyDescent="0.3">
      <c r="A822" t="s">
        <v>4256</v>
      </c>
      <c r="B822">
        <v>55000000</v>
      </c>
      <c r="C822">
        <v>68750000</v>
      </c>
      <c r="D822">
        <f>Table2[[#This Row],[gross]]-Table2[[#This Row],[budget]]</f>
        <v>13750000</v>
      </c>
    </row>
    <row r="823" spans="1:4" x14ac:dyDescent="0.3">
      <c r="A823" t="s">
        <v>2042</v>
      </c>
      <c r="B823">
        <v>55000000</v>
      </c>
      <c r="C823">
        <v>68218041</v>
      </c>
      <c r="D823">
        <f>Table2[[#This Row],[gross]]-Table2[[#This Row],[budget]]</f>
        <v>13218041</v>
      </c>
    </row>
    <row r="824" spans="1:4" x14ac:dyDescent="0.3">
      <c r="A824" t="s">
        <v>946</v>
      </c>
      <c r="B824">
        <v>55000000</v>
      </c>
      <c r="C824">
        <v>25040293</v>
      </c>
      <c r="D824">
        <f>Table2[[#This Row],[gross]]-Table2[[#This Row],[budget]]</f>
        <v>-29959707</v>
      </c>
    </row>
    <row r="825" spans="1:4" x14ac:dyDescent="0.3">
      <c r="A825" t="s">
        <v>4693</v>
      </c>
      <c r="B825">
        <v>55000000</v>
      </c>
      <c r="C825">
        <v>55747724</v>
      </c>
      <c r="D825">
        <f>Table2[[#This Row],[gross]]-Table2[[#This Row],[budget]]</f>
        <v>747724</v>
      </c>
    </row>
    <row r="826" spans="1:4" x14ac:dyDescent="0.3">
      <c r="A826" t="s">
        <v>685</v>
      </c>
      <c r="B826">
        <v>50000000</v>
      </c>
      <c r="C826">
        <v>55473600</v>
      </c>
      <c r="D826">
        <f>Table2[[#This Row],[gross]]-Table2[[#This Row],[budget]]</f>
        <v>5473600</v>
      </c>
    </row>
    <row r="827" spans="1:4" x14ac:dyDescent="0.3">
      <c r="A827" t="s">
        <v>4704</v>
      </c>
      <c r="B827">
        <v>55000000</v>
      </c>
      <c r="C827">
        <v>49994804</v>
      </c>
      <c r="D827">
        <f>Table2[[#This Row],[gross]]-Table2[[#This Row],[budget]]</f>
        <v>-5005196</v>
      </c>
    </row>
    <row r="828" spans="1:4" x14ac:dyDescent="0.3">
      <c r="A828" t="s">
        <v>4712</v>
      </c>
      <c r="B828">
        <v>55000000</v>
      </c>
      <c r="C828">
        <v>41609593</v>
      </c>
      <c r="D828">
        <f>Table2[[#This Row],[gross]]-Table2[[#This Row],[budget]]</f>
        <v>-13390407</v>
      </c>
    </row>
    <row r="829" spans="1:4" x14ac:dyDescent="0.3">
      <c r="A829" t="s">
        <v>2722</v>
      </c>
      <c r="B829">
        <v>55000000</v>
      </c>
      <c r="C829">
        <v>38553833</v>
      </c>
      <c r="D829">
        <f>Table2[[#This Row],[gross]]-Table2[[#This Row],[budget]]</f>
        <v>-16446167</v>
      </c>
    </row>
    <row r="830" spans="1:4" x14ac:dyDescent="0.3">
      <c r="A830" t="s">
        <v>4722</v>
      </c>
      <c r="B830">
        <v>55000000</v>
      </c>
      <c r="C830">
        <v>76137505</v>
      </c>
      <c r="D830">
        <f>Table2[[#This Row],[gross]]-Table2[[#This Row],[budget]]</f>
        <v>21137505</v>
      </c>
    </row>
    <row r="831" spans="1:4" x14ac:dyDescent="0.3">
      <c r="A831" t="s">
        <v>4728</v>
      </c>
      <c r="B831">
        <v>68000000</v>
      </c>
      <c r="C831">
        <v>34350553</v>
      </c>
      <c r="D831">
        <f>Table2[[#This Row],[gross]]-Table2[[#This Row],[budget]]</f>
        <v>-33649447</v>
      </c>
    </row>
    <row r="832" spans="1:4" x14ac:dyDescent="0.3">
      <c r="A832" t="s">
        <v>4733</v>
      </c>
      <c r="B832">
        <v>55000000</v>
      </c>
      <c r="C832">
        <v>34238611</v>
      </c>
      <c r="D832">
        <f>Table2[[#This Row],[gross]]-Table2[[#This Row],[budget]]</f>
        <v>-20761389</v>
      </c>
    </row>
    <row r="833" spans="1:4" x14ac:dyDescent="0.3">
      <c r="A833" t="s">
        <v>703</v>
      </c>
      <c r="B833">
        <v>55000000</v>
      </c>
      <c r="C833">
        <v>34098563</v>
      </c>
      <c r="D833">
        <f>Table2[[#This Row],[gross]]-Table2[[#This Row],[budget]]</f>
        <v>-20901437</v>
      </c>
    </row>
    <row r="834" spans="1:4" x14ac:dyDescent="0.3">
      <c r="A834" t="s">
        <v>3494</v>
      </c>
      <c r="B834">
        <v>55000000</v>
      </c>
      <c r="C834">
        <v>33828318</v>
      </c>
      <c r="D834">
        <f>Table2[[#This Row],[gross]]-Table2[[#This Row],[budget]]</f>
        <v>-21171682</v>
      </c>
    </row>
    <row r="835" spans="1:4" x14ac:dyDescent="0.3">
      <c r="A835" t="s">
        <v>4748</v>
      </c>
      <c r="B835">
        <v>55000000</v>
      </c>
      <c r="C835">
        <v>33472850</v>
      </c>
      <c r="D835">
        <f>Table2[[#This Row],[gross]]-Table2[[#This Row],[budget]]</f>
        <v>-21527150</v>
      </c>
    </row>
    <row r="836" spans="1:4" x14ac:dyDescent="0.3">
      <c r="A836" t="s">
        <v>4752</v>
      </c>
      <c r="B836">
        <v>55000000</v>
      </c>
      <c r="C836">
        <v>31051126</v>
      </c>
      <c r="D836">
        <f>Table2[[#This Row],[gross]]-Table2[[#This Row],[budget]]</f>
        <v>-23948874</v>
      </c>
    </row>
    <row r="837" spans="1:4" x14ac:dyDescent="0.3">
      <c r="A837" t="s">
        <v>3694</v>
      </c>
      <c r="B837">
        <v>55000000</v>
      </c>
      <c r="C837">
        <v>35707327</v>
      </c>
      <c r="D837">
        <f>Table2[[#This Row],[gross]]-Table2[[#This Row],[budget]]</f>
        <v>-19292673</v>
      </c>
    </row>
    <row r="838" spans="1:4" x14ac:dyDescent="0.3">
      <c r="A838" t="s">
        <v>2433</v>
      </c>
      <c r="B838">
        <v>50000000</v>
      </c>
      <c r="C838">
        <v>20550712</v>
      </c>
      <c r="D838">
        <f>Table2[[#This Row],[gross]]-Table2[[#This Row],[budget]]</f>
        <v>-29449288</v>
      </c>
    </row>
    <row r="839" spans="1:4" x14ac:dyDescent="0.3">
      <c r="A839" t="s">
        <v>1739</v>
      </c>
      <c r="B839">
        <v>55000000</v>
      </c>
      <c r="C839">
        <v>18573791</v>
      </c>
      <c r="D839">
        <f>Table2[[#This Row],[gross]]-Table2[[#This Row],[budget]]</f>
        <v>-36426209</v>
      </c>
    </row>
    <row r="840" spans="1:4" x14ac:dyDescent="0.3">
      <c r="A840" t="s">
        <v>1324</v>
      </c>
      <c r="B840">
        <v>70000000</v>
      </c>
      <c r="C840">
        <v>51225796</v>
      </c>
      <c r="D840">
        <f>Table2[[#This Row],[gross]]-Table2[[#This Row],[budget]]</f>
        <v>-18774204</v>
      </c>
    </row>
    <row r="841" spans="1:4" x14ac:dyDescent="0.3">
      <c r="A841" t="s">
        <v>4773</v>
      </c>
      <c r="B841">
        <v>55000000</v>
      </c>
      <c r="C841">
        <v>16264475</v>
      </c>
      <c r="D841">
        <f>Table2[[#This Row],[gross]]-Table2[[#This Row],[budget]]</f>
        <v>-38735525</v>
      </c>
    </row>
    <row r="842" spans="1:4" x14ac:dyDescent="0.3">
      <c r="A842" t="s">
        <v>4777</v>
      </c>
      <c r="B842">
        <v>62000000</v>
      </c>
      <c r="C842">
        <v>25857987</v>
      </c>
      <c r="D842">
        <f>Table2[[#This Row],[gross]]-Table2[[#This Row],[budget]]</f>
        <v>-36142013</v>
      </c>
    </row>
    <row r="843" spans="1:4" x14ac:dyDescent="0.3">
      <c r="A843" t="s">
        <v>4782</v>
      </c>
      <c r="B843">
        <v>56000000</v>
      </c>
      <c r="C843">
        <v>12870569</v>
      </c>
      <c r="D843">
        <f>Table2[[#This Row],[gross]]-Table2[[#This Row],[budget]]</f>
        <v>-43129431</v>
      </c>
    </row>
    <row r="844" spans="1:4" x14ac:dyDescent="0.3">
      <c r="A844" t="s">
        <v>4789</v>
      </c>
      <c r="B844">
        <v>71000000</v>
      </c>
      <c r="C844">
        <v>11466088</v>
      </c>
      <c r="D844">
        <f>Table2[[#This Row],[gross]]-Table2[[#This Row],[budget]]</f>
        <v>-59533912</v>
      </c>
    </row>
    <row r="845" spans="1:4" x14ac:dyDescent="0.3">
      <c r="A845" t="s">
        <v>4794</v>
      </c>
      <c r="B845">
        <v>55000000</v>
      </c>
      <c r="C845">
        <v>16088610</v>
      </c>
      <c r="D845">
        <f>Table2[[#This Row],[gross]]-Table2[[#This Row],[budget]]</f>
        <v>-38911390</v>
      </c>
    </row>
    <row r="846" spans="1:4" x14ac:dyDescent="0.3">
      <c r="A846" t="s">
        <v>717</v>
      </c>
      <c r="B846">
        <v>50000000</v>
      </c>
      <c r="C846">
        <v>51178893</v>
      </c>
      <c r="D846">
        <f>Table2[[#This Row],[gross]]-Table2[[#This Row],[budget]]</f>
        <v>1178893</v>
      </c>
    </row>
    <row r="847" spans="1:4" x14ac:dyDescent="0.3">
      <c r="A847" t="s">
        <v>3376</v>
      </c>
      <c r="B847">
        <v>57000000</v>
      </c>
      <c r="C847">
        <v>6768055</v>
      </c>
      <c r="D847">
        <f>Table2[[#This Row],[gross]]-Table2[[#This Row],[budget]]</f>
        <v>-50231945</v>
      </c>
    </row>
    <row r="848" spans="1:4" x14ac:dyDescent="0.3">
      <c r="A848" t="s">
        <v>4809</v>
      </c>
      <c r="B848">
        <v>55000000</v>
      </c>
      <c r="C848">
        <v>39440655</v>
      </c>
      <c r="D848">
        <f>Table2[[#This Row],[gross]]-Table2[[#This Row],[budget]]</f>
        <v>-15559345</v>
      </c>
    </row>
    <row r="849" spans="1:4" x14ac:dyDescent="0.3">
      <c r="A849" t="s">
        <v>4176</v>
      </c>
      <c r="B849">
        <v>47000000</v>
      </c>
      <c r="C849">
        <v>6167817</v>
      </c>
      <c r="D849">
        <f>Table2[[#This Row],[gross]]-Table2[[#This Row],[budget]]</f>
        <v>-40832183</v>
      </c>
    </row>
    <row r="850" spans="1:4" x14ac:dyDescent="0.3">
      <c r="A850" t="s">
        <v>378</v>
      </c>
      <c r="B850">
        <v>54000000</v>
      </c>
      <c r="C850">
        <v>81645152</v>
      </c>
      <c r="D850">
        <f>Table2[[#This Row],[gross]]-Table2[[#This Row],[budget]]</f>
        <v>27645152</v>
      </c>
    </row>
    <row r="851" spans="1:4" x14ac:dyDescent="0.3">
      <c r="A851" t="s">
        <v>4628</v>
      </c>
      <c r="B851">
        <v>55000000</v>
      </c>
      <c r="C851">
        <v>69951824</v>
      </c>
      <c r="D851">
        <f>Table2[[#This Row],[gross]]-Table2[[#This Row],[budget]]</f>
        <v>14951824</v>
      </c>
    </row>
    <row r="852" spans="1:4" x14ac:dyDescent="0.3">
      <c r="A852" t="s">
        <v>4356</v>
      </c>
      <c r="B852">
        <v>55000000</v>
      </c>
      <c r="C852">
        <v>9483821</v>
      </c>
      <c r="D852">
        <f>Table2[[#This Row],[gross]]-Table2[[#This Row],[budget]]</f>
        <v>-45516179</v>
      </c>
    </row>
    <row r="853" spans="1:4" x14ac:dyDescent="0.3">
      <c r="A853" t="s">
        <v>4850</v>
      </c>
      <c r="B853">
        <v>54000000</v>
      </c>
      <c r="C853">
        <v>66676062</v>
      </c>
      <c r="D853">
        <f>Table2[[#This Row],[gross]]-Table2[[#This Row],[budget]]</f>
        <v>12676062</v>
      </c>
    </row>
    <row r="854" spans="1:4" x14ac:dyDescent="0.3">
      <c r="A854" t="s">
        <v>3347</v>
      </c>
      <c r="B854">
        <v>57000000</v>
      </c>
      <c r="C854">
        <v>26838389</v>
      </c>
      <c r="D854">
        <f>Table2[[#This Row],[gross]]-Table2[[#This Row],[budget]]</f>
        <v>-30161611</v>
      </c>
    </row>
    <row r="855" spans="1:4" x14ac:dyDescent="0.3">
      <c r="A855" t="s">
        <v>220</v>
      </c>
      <c r="B855">
        <v>54000000</v>
      </c>
      <c r="C855">
        <v>75604320</v>
      </c>
      <c r="D855">
        <f>Table2[[#This Row],[gross]]-Table2[[#This Row],[budget]]</f>
        <v>21604320</v>
      </c>
    </row>
    <row r="856" spans="1:4" x14ac:dyDescent="0.3">
      <c r="A856" t="s">
        <v>4863</v>
      </c>
      <c r="B856">
        <v>54000000</v>
      </c>
      <c r="C856">
        <v>108200000</v>
      </c>
      <c r="D856">
        <f>Table2[[#This Row],[gross]]-Table2[[#This Row],[budget]]</f>
        <v>54200000</v>
      </c>
    </row>
    <row r="857" spans="1:4" x14ac:dyDescent="0.3">
      <c r="A857" t="s">
        <v>2429</v>
      </c>
      <c r="B857">
        <v>54000000</v>
      </c>
      <c r="C857">
        <v>5660084</v>
      </c>
      <c r="D857">
        <f>Table2[[#This Row],[gross]]-Table2[[#This Row],[budget]]</f>
        <v>-48339916</v>
      </c>
    </row>
    <row r="858" spans="1:4" x14ac:dyDescent="0.3">
      <c r="A858" t="s">
        <v>4118</v>
      </c>
      <c r="B858">
        <v>55000000</v>
      </c>
      <c r="C858">
        <v>7221458</v>
      </c>
      <c r="D858">
        <f>Table2[[#This Row],[gross]]-Table2[[#This Row],[budget]]</f>
        <v>-47778542</v>
      </c>
    </row>
    <row r="859" spans="1:4" x14ac:dyDescent="0.3">
      <c r="A859" t="s">
        <v>2943</v>
      </c>
      <c r="B859">
        <v>46000000</v>
      </c>
      <c r="C859">
        <v>70327868</v>
      </c>
      <c r="D859">
        <f>Table2[[#This Row],[gross]]-Table2[[#This Row],[budget]]</f>
        <v>24327868</v>
      </c>
    </row>
    <row r="860" spans="1:4" x14ac:dyDescent="0.3">
      <c r="A860" t="s">
        <v>3154</v>
      </c>
      <c r="B860">
        <v>50000000</v>
      </c>
      <c r="C860">
        <v>58297830</v>
      </c>
      <c r="D860">
        <f>Table2[[#This Row],[gross]]-Table2[[#This Row],[budget]]</f>
        <v>8297830</v>
      </c>
    </row>
    <row r="861" spans="1:4" x14ac:dyDescent="0.3">
      <c r="A861" t="s">
        <v>364</v>
      </c>
      <c r="B861">
        <v>52500000</v>
      </c>
      <c r="C861">
        <v>57386369</v>
      </c>
      <c r="D861">
        <f>Table2[[#This Row],[gross]]-Table2[[#This Row],[budget]]</f>
        <v>4886369</v>
      </c>
    </row>
    <row r="862" spans="1:4" x14ac:dyDescent="0.3">
      <c r="A862" t="s">
        <v>4291</v>
      </c>
      <c r="B862">
        <v>53000000</v>
      </c>
      <c r="C862">
        <v>45207112</v>
      </c>
      <c r="D862">
        <f>Table2[[#This Row],[gross]]-Table2[[#This Row],[budget]]</f>
        <v>-7792888</v>
      </c>
    </row>
    <row r="863" spans="1:4" x14ac:dyDescent="0.3">
      <c r="A863" t="s">
        <v>4893</v>
      </c>
      <c r="B863">
        <v>53000000</v>
      </c>
      <c r="C863">
        <v>62563543</v>
      </c>
      <c r="D863">
        <f>Table2[[#This Row],[gross]]-Table2[[#This Row],[budget]]</f>
        <v>9563543</v>
      </c>
    </row>
    <row r="864" spans="1:4" x14ac:dyDescent="0.3">
      <c r="A864" t="s">
        <v>3694</v>
      </c>
      <c r="B864">
        <v>90000000</v>
      </c>
      <c r="C864">
        <v>33574332</v>
      </c>
      <c r="D864">
        <f>Table2[[#This Row],[gross]]-Table2[[#This Row],[budget]]</f>
        <v>-56425668</v>
      </c>
    </row>
    <row r="865" spans="1:4" x14ac:dyDescent="0.3">
      <c r="A865" t="s">
        <v>3088</v>
      </c>
      <c r="B865">
        <v>50000000</v>
      </c>
      <c r="C865">
        <v>73343413</v>
      </c>
      <c r="D865">
        <f>Table2[[#This Row],[gross]]-Table2[[#This Row],[budget]]</f>
        <v>23343413</v>
      </c>
    </row>
    <row r="866" spans="1:4" x14ac:dyDescent="0.3">
      <c r="A866" t="s">
        <v>4903</v>
      </c>
      <c r="B866">
        <v>53000000</v>
      </c>
      <c r="C866">
        <v>25031037</v>
      </c>
      <c r="D866">
        <f>Table2[[#This Row],[gross]]-Table2[[#This Row],[budget]]</f>
        <v>-27968963</v>
      </c>
    </row>
    <row r="867" spans="1:4" x14ac:dyDescent="0.3">
      <c r="A867" t="s">
        <v>2728</v>
      </c>
      <c r="B867">
        <v>55000000</v>
      </c>
      <c r="C867">
        <v>22843047</v>
      </c>
      <c r="D867">
        <f>Table2[[#This Row],[gross]]-Table2[[#This Row],[budget]]</f>
        <v>-32156953</v>
      </c>
    </row>
    <row r="868" spans="1:4" x14ac:dyDescent="0.3">
      <c r="A868" t="s">
        <v>4914</v>
      </c>
      <c r="B868">
        <v>55000000</v>
      </c>
      <c r="C868">
        <v>5755286</v>
      </c>
      <c r="D868">
        <f>Table2[[#This Row],[gross]]-Table2[[#This Row],[budget]]</f>
        <v>-49244714</v>
      </c>
    </row>
    <row r="869" spans="1:4" x14ac:dyDescent="0.3">
      <c r="A869" t="s">
        <v>389</v>
      </c>
      <c r="B869">
        <v>52000000</v>
      </c>
      <c r="C869">
        <v>164435221</v>
      </c>
      <c r="D869">
        <f>Table2[[#This Row],[gross]]-Table2[[#This Row],[budget]]</f>
        <v>112435221</v>
      </c>
    </row>
    <row r="870" spans="1:4" x14ac:dyDescent="0.3">
      <c r="A870" t="s">
        <v>2271</v>
      </c>
      <c r="B870">
        <v>40000000</v>
      </c>
      <c r="C870">
        <v>95720716</v>
      </c>
      <c r="D870">
        <f>Table2[[#This Row],[gross]]-Table2[[#This Row],[budget]]</f>
        <v>55720716</v>
      </c>
    </row>
    <row r="871" spans="1:4" x14ac:dyDescent="0.3">
      <c r="A871" t="s">
        <v>1165</v>
      </c>
      <c r="B871">
        <v>52000000</v>
      </c>
      <c r="C871">
        <v>118683135</v>
      </c>
      <c r="D871">
        <f>Table2[[#This Row],[gross]]-Table2[[#This Row],[budget]]</f>
        <v>66683135</v>
      </c>
    </row>
    <row r="872" spans="1:4" x14ac:dyDescent="0.3">
      <c r="A872" t="s">
        <v>4931</v>
      </c>
      <c r="B872">
        <v>52000000</v>
      </c>
      <c r="C872">
        <v>143704210</v>
      </c>
      <c r="D872">
        <f>Table2[[#This Row],[gross]]-Table2[[#This Row],[budget]]</f>
        <v>91704210</v>
      </c>
    </row>
    <row r="873" spans="1:4" x14ac:dyDescent="0.3">
      <c r="A873" t="s">
        <v>3303</v>
      </c>
      <c r="B873">
        <v>52000000</v>
      </c>
      <c r="C873">
        <v>110476776</v>
      </c>
      <c r="D873">
        <f>Table2[[#This Row],[gross]]-Table2[[#This Row],[budget]]</f>
        <v>58476776</v>
      </c>
    </row>
    <row r="874" spans="1:4" x14ac:dyDescent="0.3">
      <c r="A874" t="s">
        <v>4939</v>
      </c>
      <c r="B874">
        <v>50000000</v>
      </c>
      <c r="C874">
        <v>80270227</v>
      </c>
      <c r="D874">
        <f>Table2[[#This Row],[gross]]-Table2[[#This Row],[budget]]</f>
        <v>30270227</v>
      </c>
    </row>
    <row r="875" spans="1:4" x14ac:dyDescent="0.3">
      <c r="A875" t="s">
        <v>4945</v>
      </c>
      <c r="B875">
        <v>52000000</v>
      </c>
      <c r="C875">
        <v>36385763</v>
      </c>
      <c r="D875">
        <f>Table2[[#This Row],[gross]]-Table2[[#This Row],[budget]]</f>
        <v>-15614237</v>
      </c>
    </row>
    <row r="876" spans="1:4" x14ac:dyDescent="0.3">
      <c r="A876" t="s">
        <v>4950</v>
      </c>
      <c r="B876">
        <v>52000000</v>
      </c>
      <c r="C876">
        <v>37035845</v>
      </c>
      <c r="D876">
        <f>Table2[[#This Row],[gross]]-Table2[[#This Row],[budget]]</f>
        <v>-14964155</v>
      </c>
    </row>
    <row r="877" spans="1:4" x14ac:dyDescent="0.3">
      <c r="A877" t="s">
        <v>4955</v>
      </c>
      <c r="B877">
        <v>52000000</v>
      </c>
      <c r="C877">
        <v>34580635</v>
      </c>
      <c r="D877">
        <f>Table2[[#This Row],[gross]]-Table2[[#This Row],[budget]]</f>
        <v>-17419365</v>
      </c>
    </row>
    <row r="878" spans="1:4" x14ac:dyDescent="0.3">
      <c r="A878" t="s">
        <v>487</v>
      </c>
      <c r="B878">
        <v>52000000</v>
      </c>
      <c r="C878">
        <v>42438300</v>
      </c>
      <c r="D878">
        <f>Table2[[#This Row],[gross]]-Table2[[#This Row],[budget]]</f>
        <v>-9561700</v>
      </c>
    </row>
    <row r="879" spans="1:4" x14ac:dyDescent="0.3">
      <c r="A879" t="s">
        <v>4965</v>
      </c>
      <c r="B879">
        <v>52000000</v>
      </c>
      <c r="C879">
        <v>23324666</v>
      </c>
      <c r="D879">
        <f>Table2[[#This Row],[gross]]-Table2[[#This Row],[budget]]</f>
        <v>-28675334</v>
      </c>
    </row>
    <row r="880" spans="1:4" x14ac:dyDescent="0.3">
      <c r="A880" t="s">
        <v>4972</v>
      </c>
      <c r="B880">
        <v>52000000</v>
      </c>
      <c r="C880">
        <v>23020488</v>
      </c>
      <c r="D880">
        <f>Table2[[#This Row],[gross]]-Table2[[#This Row],[budget]]</f>
        <v>-28979512</v>
      </c>
    </row>
    <row r="881" spans="1:4" x14ac:dyDescent="0.3">
      <c r="A881" t="s">
        <v>3494</v>
      </c>
      <c r="B881">
        <v>51000000</v>
      </c>
      <c r="C881">
        <v>90567722</v>
      </c>
      <c r="D881">
        <f>Table2[[#This Row],[gross]]-Table2[[#This Row],[budget]]</f>
        <v>39567722</v>
      </c>
    </row>
    <row r="882" spans="1:4" x14ac:dyDescent="0.3">
      <c r="A882" t="s">
        <v>4982</v>
      </c>
      <c r="B882">
        <v>51000000</v>
      </c>
      <c r="C882">
        <v>72601713</v>
      </c>
      <c r="D882">
        <f>Table2[[#This Row],[gross]]-Table2[[#This Row],[budget]]</f>
        <v>21601713</v>
      </c>
    </row>
    <row r="883" spans="1:4" x14ac:dyDescent="0.3">
      <c r="A883" t="s">
        <v>198</v>
      </c>
      <c r="B883">
        <v>50000000</v>
      </c>
      <c r="C883">
        <v>296623634</v>
      </c>
      <c r="D883">
        <f>Table2[[#This Row],[gross]]-Table2[[#This Row],[budget]]</f>
        <v>246623634</v>
      </c>
    </row>
    <row r="884" spans="1:4" x14ac:dyDescent="0.3">
      <c r="A884" t="s">
        <v>146</v>
      </c>
      <c r="B884">
        <v>60000000</v>
      </c>
      <c r="C884">
        <v>267652016</v>
      </c>
      <c r="D884">
        <f>Table2[[#This Row],[gross]]-Table2[[#This Row],[budget]]</f>
        <v>207652016</v>
      </c>
    </row>
    <row r="885" spans="1:4" x14ac:dyDescent="0.3">
      <c r="A885" t="s">
        <v>5001</v>
      </c>
      <c r="B885">
        <v>50200000</v>
      </c>
      <c r="C885">
        <v>62453315</v>
      </c>
      <c r="D885">
        <f>Table2[[#This Row],[gross]]-Table2[[#This Row],[budget]]</f>
        <v>12253315</v>
      </c>
    </row>
    <row r="886" spans="1:4" x14ac:dyDescent="0.3">
      <c r="A886" t="s">
        <v>528</v>
      </c>
      <c r="B886">
        <v>48000000</v>
      </c>
      <c r="C886">
        <v>165500000</v>
      </c>
      <c r="D886">
        <f>Table2[[#This Row],[gross]]-Table2[[#This Row],[budget]]</f>
        <v>117500000</v>
      </c>
    </row>
    <row r="887" spans="1:4" x14ac:dyDescent="0.3">
      <c r="A887" t="s">
        <v>3347</v>
      </c>
      <c r="B887">
        <v>50000000</v>
      </c>
      <c r="C887">
        <v>153620822</v>
      </c>
      <c r="D887">
        <f>Table2[[#This Row],[gross]]-Table2[[#This Row],[budget]]</f>
        <v>103620822</v>
      </c>
    </row>
    <row r="888" spans="1:4" x14ac:dyDescent="0.3">
      <c r="A888" t="s">
        <v>2513</v>
      </c>
      <c r="B888">
        <v>50000000</v>
      </c>
      <c r="C888">
        <v>218628680</v>
      </c>
      <c r="D888">
        <f>Table2[[#This Row],[gross]]-Table2[[#This Row],[budget]]</f>
        <v>168628680</v>
      </c>
    </row>
    <row r="889" spans="1:4" x14ac:dyDescent="0.3">
      <c r="A889" t="s">
        <v>1413</v>
      </c>
      <c r="B889">
        <v>50000000</v>
      </c>
      <c r="C889">
        <v>147637474</v>
      </c>
      <c r="D889">
        <f>Table2[[#This Row],[gross]]-Table2[[#This Row],[budget]]</f>
        <v>97637474</v>
      </c>
    </row>
    <row r="890" spans="1:4" x14ac:dyDescent="0.3">
      <c r="A890" t="s">
        <v>514</v>
      </c>
      <c r="B890">
        <v>50000000</v>
      </c>
      <c r="C890">
        <v>135014968</v>
      </c>
      <c r="D890">
        <f>Table2[[#This Row],[gross]]-Table2[[#This Row],[budget]]</f>
        <v>85014968</v>
      </c>
    </row>
    <row r="891" spans="1:4" x14ac:dyDescent="0.3">
      <c r="A891" t="s">
        <v>1751</v>
      </c>
      <c r="B891">
        <v>50000000</v>
      </c>
      <c r="C891">
        <v>2175312</v>
      </c>
      <c r="D891">
        <f>Table2[[#This Row],[gross]]-Table2[[#This Row],[budget]]</f>
        <v>-47824688</v>
      </c>
    </row>
    <row r="892" spans="1:4" x14ac:dyDescent="0.3">
      <c r="A892" t="s">
        <v>2785</v>
      </c>
      <c r="B892">
        <v>50000000</v>
      </c>
      <c r="C892">
        <v>126203320</v>
      </c>
      <c r="D892">
        <f>Table2[[#This Row],[gross]]-Table2[[#This Row],[budget]]</f>
        <v>76203320</v>
      </c>
    </row>
    <row r="893" spans="1:4" x14ac:dyDescent="0.3">
      <c r="A893" t="s">
        <v>351</v>
      </c>
      <c r="B893">
        <v>50000000</v>
      </c>
      <c r="C893">
        <v>126975169</v>
      </c>
      <c r="D893">
        <f>Table2[[#This Row],[gross]]-Table2[[#This Row],[budget]]</f>
        <v>76975169</v>
      </c>
    </row>
    <row r="894" spans="1:4" x14ac:dyDescent="0.3">
      <c r="A894" t="s">
        <v>1526</v>
      </c>
      <c r="B894">
        <v>52000000</v>
      </c>
      <c r="C894">
        <v>125548685</v>
      </c>
      <c r="D894">
        <f>Table2[[#This Row],[gross]]-Table2[[#This Row],[budget]]</f>
        <v>73548685</v>
      </c>
    </row>
    <row r="895" spans="1:4" x14ac:dyDescent="0.3">
      <c r="A895" t="s">
        <v>4239</v>
      </c>
      <c r="B895">
        <v>50000000</v>
      </c>
      <c r="C895">
        <v>105807520</v>
      </c>
      <c r="D895">
        <f>Table2[[#This Row],[gross]]-Table2[[#This Row],[budget]]</f>
        <v>55807520</v>
      </c>
    </row>
    <row r="896" spans="1:4" x14ac:dyDescent="0.3">
      <c r="A896" t="s">
        <v>2099</v>
      </c>
      <c r="B896">
        <v>50000000</v>
      </c>
      <c r="C896">
        <v>191616238</v>
      </c>
      <c r="D896">
        <f>Table2[[#This Row],[gross]]-Table2[[#This Row],[budget]]</f>
        <v>141616238</v>
      </c>
    </row>
    <row r="897" spans="1:4" x14ac:dyDescent="0.3">
      <c r="A897" t="s">
        <v>5050</v>
      </c>
      <c r="B897">
        <v>60000000</v>
      </c>
      <c r="C897">
        <v>105264608</v>
      </c>
      <c r="D897">
        <f>Table2[[#This Row],[gross]]-Table2[[#This Row],[budget]]</f>
        <v>45264608</v>
      </c>
    </row>
    <row r="898" spans="1:4" x14ac:dyDescent="0.3">
      <c r="A898" t="s">
        <v>1165</v>
      </c>
      <c r="B898">
        <v>70000000</v>
      </c>
      <c r="C898">
        <v>97680195</v>
      </c>
      <c r="D898">
        <f>Table2[[#This Row],[gross]]-Table2[[#This Row],[budget]]</f>
        <v>27680195</v>
      </c>
    </row>
    <row r="899" spans="1:4" x14ac:dyDescent="0.3">
      <c r="A899" t="s">
        <v>5059</v>
      </c>
      <c r="B899">
        <v>50000000</v>
      </c>
      <c r="C899">
        <v>126088877</v>
      </c>
      <c r="D899">
        <f>Table2[[#This Row],[gross]]-Table2[[#This Row],[budget]]</f>
        <v>76088877</v>
      </c>
    </row>
    <row r="900" spans="1:4" x14ac:dyDescent="0.3">
      <c r="A900" t="s">
        <v>1252</v>
      </c>
      <c r="B900">
        <v>50000000</v>
      </c>
      <c r="C900">
        <v>91030827</v>
      </c>
      <c r="D900">
        <f>Table2[[#This Row],[gross]]-Table2[[#This Row],[budget]]</f>
        <v>41030827</v>
      </c>
    </row>
    <row r="901" spans="1:4" x14ac:dyDescent="0.3">
      <c r="A901" t="s">
        <v>4516</v>
      </c>
      <c r="B901">
        <v>50000000</v>
      </c>
      <c r="C901">
        <v>150315155</v>
      </c>
      <c r="D901">
        <f>Table2[[#This Row],[gross]]-Table2[[#This Row],[budget]]</f>
        <v>100315155</v>
      </c>
    </row>
    <row r="902" spans="1:4" x14ac:dyDescent="0.3">
      <c r="A902" t="s">
        <v>157</v>
      </c>
      <c r="B902">
        <v>50000000</v>
      </c>
      <c r="C902">
        <v>127997349</v>
      </c>
      <c r="D902">
        <f>Table2[[#This Row],[gross]]-Table2[[#This Row],[budget]]</f>
        <v>77997349</v>
      </c>
    </row>
    <row r="903" spans="1:4" x14ac:dyDescent="0.3">
      <c r="A903" t="s">
        <v>5076</v>
      </c>
      <c r="B903">
        <v>45000000</v>
      </c>
      <c r="C903">
        <v>88504640</v>
      </c>
      <c r="D903">
        <f>Table2[[#This Row],[gross]]-Table2[[#This Row],[budget]]</f>
        <v>43504640</v>
      </c>
    </row>
    <row r="904" spans="1:4" x14ac:dyDescent="0.3">
      <c r="A904" t="s">
        <v>5081</v>
      </c>
      <c r="B904">
        <v>50000000</v>
      </c>
      <c r="C904">
        <v>81517441</v>
      </c>
      <c r="D904">
        <f>Table2[[#This Row],[gross]]-Table2[[#This Row],[budget]]</f>
        <v>31517441</v>
      </c>
    </row>
    <row r="905" spans="1:4" x14ac:dyDescent="0.3">
      <c r="A905" t="s">
        <v>5087</v>
      </c>
      <c r="B905">
        <v>50000000</v>
      </c>
      <c r="C905">
        <v>81022333</v>
      </c>
      <c r="D905">
        <f>Table2[[#This Row],[gross]]-Table2[[#This Row],[budget]]</f>
        <v>31022333</v>
      </c>
    </row>
    <row r="906" spans="1:4" x14ac:dyDescent="0.3">
      <c r="A906" t="s">
        <v>1039</v>
      </c>
      <c r="B906">
        <v>50000000</v>
      </c>
      <c r="C906">
        <v>79948113</v>
      </c>
      <c r="D906">
        <f>Table2[[#This Row],[gross]]-Table2[[#This Row],[budget]]</f>
        <v>29948113</v>
      </c>
    </row>
    <row r="907" spans="1:4" x14ac:dyDescent="0.3">
      <c r="A907" t="s">
        <v>4673</v>
      </c>
      <c r="B907">
        <v>50000000</v>
      </c>
      <c r="C907">
        <v>88658172</v>
      </c>
      <c r="D907">
        <f>Table2[[#This Row],[gross]]-Table2[[#This Row],[budget]]</f>
        <v>38658172</v>
      </c>
    </row>
    <row r="908" spans="1:4" x14ac:dyDescent="0.3">
      <c r="A908" t="s">
        <v>3739</v>
      </c>
      <c r="B908">
        <v>50000000</v>
      </c>
      <c r="C908">
        <v>84244877</v>
      </c>
      <c r="D908">
        <f>Table2[[#This Row],[gross]]-Table2[[#This Row],[budget]]</f>
        <v>34244877</v>
      </c>
    </row>
    <row r="909" spans="1:4" x14ac:dyDescent="0.3">
      <c r="A909" t="s">
        <v>5111</v>
      </c>
      <c r="B909">
        <v>35000000</v>
      </c>
      <c r="C909">
        <v>75367693</v>
      </c>
      <c r="D909">
        <f>Table2[[#This Row],[gross]]-Table2[[#This Row],[budget]]</f>
        <v>40367693</v>
      </c>
    </row>
    <row r="910" spans="1:4" x14ac:dyDescent="0.3">
      <c r="A910" t="s">
        <v>5117</v>
      </c>
      <c r="B910">
        <v>60000000</v>
      </c>
      <c r="C910">
        <v>73701902</v>
      </c>
      <c r="D910">
        <f>Table2[[#This Row],[gross]]-Table2[[#This Row],[budget]]</f>
        <v>13701902</v>
      </c>
    </row>
    <row r="911" spans="1:4" x14ac:dyDescent="0.3">
      <c r="A911" t="s">
        <v>5121</v>
      </c>
      <c r="B911">
        <v>50000000</v>
      </c>
      <c r="C911">
        <v>75605492</v>
      </c>
      <c r="D911">
        <f>Table2[[#This Row],[gross]]-Table2[[#This Row],[budget]]</f>
        <v>25605492</v>
      </c>
    </row>
    <row r="912" spans="1:4" x14ac:dyDescent="0.3">
      <c r="A912" t="s">
        <v>710</v>
      </c>
      <c r="B912">
        <v>50000000</v>
      </c>
      <c r="C912">
        <v>67823573</v>
      </c>
      <c r="D912">
        <f>Table2[[#This Row],[gross]]-Table2[[#This Row],[budget]]</f>
        <v>17823573</v>
      </c>
    </row>
    <row r="913" spans="1:4" x14ac:dyDescent="0.3">
      <c r="A913" t="s">
        <v>5128</v>
      </c>
      <c r="B913">
        <v>50000000</v>
      </c>
      <c r="C913">
        <v>91439400</v>
      </c>
      <c r="D913">
        <f>Table2[[#This Row],[gross]]-Table2[[#This Row],[budget]]</f>
        <v>41439400</v>
      </c>
    </row>
    <row r="914" spans="1:4" x14ac:dyDescent="0.3">
      <c r="A914" t="s">
        <v>5133</v>
      </c>
      <c r="B914">
        <v>65000000</v>
      </c>
      <c r="C914">
        <v>67128202</v>
      </c>
      <c r="D914">
        <f>Table2[[#This Row],[gross]]-Table2[[#This Row],[budget]]</f>
        <v>2128202</v>
      </c>
    </row>
    <row r="915" spans="1:4" x14ac:dyDescent="0.3">
      <c r="A915" t="s">
        <v>5139</v>
      </c>
      <c r="B915">
        <v>54000000</v>
      </c>
      <c r="C915">
        <v>70496802</v>
      </c>
      <c r="D915">
        <f>Table2[[#This Row],[gross]]-Table2[[#This Row],[budget]]</f>
        <v>16496802</v>
      </c>
    </row>
    <row r="916" spans="1:4" x14ac:dyDescent="0.3">
      <c r="A916" t="s">
        <v>4950</v>
      </c>
      <c r="B916">
        <v>50000000</v>
      </c>
      <c r="C916">
        <v>60470220</v>
      </c>
      <c r="D916">
        <f>Table2[[#This Row],[gross]]-Table2[[#This Row],[budget]]</f>
        <v>10470220</v>
      </c>
    </row>
    <row r="917" spans="1:4" x14ac:dyDescent="0.3">
      <c r="A917" t="s">
        <v>5154</v>
      </c>
      <c r="B917">
        <v>50000000</v>
      </c>
      <c r="C917">
        <v>58336565</v>
      </c>
      <c r="D917">
        <f>Table2[[#This Row],[gross]]-Table2[[#This Row],[budget]]</f>
        <v>8336565</v>
      </c>
    </row>
    <row r="918" spans="1:4" x14ac:dyDescent="0.3">
      <c r="A918" t="s">
        <v>5158</v>
      </c>
      <c r="B918">
        <v>50000000</v>
      </c>
      <c r="C918">
        <v>66002004</v>
      </c>
      <c r="D918">
        <f>Table2[[#This Row],[gross]]-Table2[[#This Row],[budget]]</f>
        <v>16002004</v>
      </c>
    </row>
    <row r="919" spans="1:4" x14ac:dyDescent="0.3">
      <c r="A919" t="s">
        <v>5164</v>
      </c>
      <c r="B919">
        <v>50000000</v>
      </c>
      <c r="C919">
        <v>54997476</v>
      </c>
      <c r="D919">
        <f>Table2[[#This Row],[gross]]-Table2[[#This Row],[budget]]</f>
        <v>4997476</v>
      </c>
    </row>
    <row r="920" spans="1:4" x14ac:dyDescent="0.3">
      <c r="A920" t="s">
        <v>5170</v>
      </c>
      <c r="B920">
        <v>50000000</v>
      </c>
      <c r="C920">
        <v>55682070</v>
      </c>
      <c r="D920">
        <f>Table2[[#This Row],[gross]]-Table2[[#This Row],[budget]]</f>
        <v>5682070</v>
      </c>
    </row>
    <row r="921" spans="1:4" x14ac:dyDescent="0.3">
      <c r="A921" t="s">
        <v>5175</v>
      </c>
      <c r="B921">
        <v>50000000</v>
      </c>
      <c r="C921">
        <v>52752475</v>
      </c>
      <c r="D921">
        <f>Table2[[#This Row],[gross]]-Table2[[#This Row],[budget]]</f>
        <v>2752475</v>
      </c>
    </row>
    <row r="922" spans="1:4" x14ac:dyDescent="0.3">
      <c r="A922" t="s">
        <v>2641</v>
      </c>
      <c r="B922">
        <v>60000000</v>
      </c>
      <c r="C922">
        <v>55092830</v>
      </c>
      <c r="D922">
        <f>Table2[[#This Row],[gross]]-Table2[[#This Row],[budget]]</f>
        <v>-4907170</v>
      </c>
    </row>
    <row r="923" spans="1:4" x14ac:dyDescent="0.3">
      <c r="A923" t="s">
        <v>5188</v>
      </c>
      <c r="B923">
        <v>50000000</v>
      </c>
      <c r="C923">
        <v>50815288</v>
      </c>
      <c r="D923">
        <f>Table2[[#This Row],[gross]]-Table2[[#This Row],[budget]]</f>
        <v>815288</v>
      </c>
    </row>
    <row r="924" spans="1:4" x14ac:dyDescent="0.3">
      <c r="A924" t="s">
        <v>278</v>
      </c>
      <c r="B924">
        <v>50000000</v>
      </c>
      <c r="C924">
        <v>52822418</v>
      </c>
      <c r="D924">
        <f>Table2[[#This Row],[gross]]-Table2[[#This Row],[budget]]</f>
        <v>2822418</v>
      </c>
    </row>
    <row r="925" spans="1:4" x14ac:dyDescent="0.3">
      <c r="A925" t="s">
        <v>5199</v>
      </c>
      <c r="B925">
        <v>50000000</v>
      </c>
      <c r="C925">
        <v>50150619</v>
      </c>
      <c r="D925">
        <f>Table2[[#This Row],[gross]]-Table2[[#This Row],[budget]]</f>
        <v>150619</v>
      </c>
    </row>
    <row r="926" spans="1:4" x14ac:dyDescent="0.3">
      <c r="A926" t="s">
        <v>5204</v>
      </c>
      <c r="B926">
        <v>50000000</v>
      </c>
      <c r="C926">
        <v>48745150</v>
      </c>
      <c r="D926">
        <f>Table2[[#This Row],[gross]]-Table2[[#This Row],[budget]]</f>
        <v>-1254850</v>
      </c>
    </row>
    <row r="927" spans="1:4" x14ac:dyDescent="0.3">
      <c r="A927" t="s">
        <v>3694</v>
      </c>
      <c r="B927">
        <v>50000000</v>
      </c>
      <c r="C927">
        <v>50007168</v>
      </c>
      <c r="D927">
        <f>Table2[[#This Row],[gross]]-Table2[[#This Row],[budget]]</f>
        <v>7168</v>
      </c>
    </row>
    <row r="928" spans="1:4" x14ac:dyDescent="0.3">
      <c r="A928" t="s">
        <v>187</v>
      </c>
      <c r="B928">
        <v>50000000</v>
      </c>
      <c r="C928">
        <v>48154732</v>
      </c>
      <c r="D928">
        <f>Table2[[#This Row],[gross]]-Table2[[#This Row],[budget]]</f>
        <v>-1845268</v>
      </c>
    </row>
    <row r="929" spans="1:4" x14ac:dyDescent="0.3">
      <c r="A929" t="s">
        <v>685</v>
      </c>
      <c r="B929">
        <v>50000000</v>
      </c>
      <c r="C929">
        <v>48265581</v>
      </c>
      <c r="D929">
        <f>Table2[[#This Row],[gross]]-Table2[[#This Row],[budget]]</f>
        <v>-1734419</v>
      </c>
    </row>
    <row r="930" spans="1:4" x14ac:dyDescent="0.3">
      <c r="A930" t="s">
        <v>5219</v>
      </c>
      <c r="B930">
        <v>50000000</v>
      </c>
      <c r="C930">
        <v>46982632</v>
      </c>
      <c r="D930">
        <f>Table2[[#This Row],[gross]]-Table2[[#This Row],[budget]]</f>
        <v>-3017368</v>
      </c>
    </row>
    <row r="931" spans="1:4" x14ac:dyDescent="0.3">
      <c r="A931" t="s">
        <v>5225</v>
      </c>
      <c r="B931">
        <v>50000000</v>
      </c>
      <c r="C931">
        <v>44737059</v>
      </c>
      <c r="D931">
        <f>Table2[[#This Row],[gross]]-Table2[[#This Row],[budget]]</f>
        <v>-5262941</v>
      </c>
    </row>
    <row r="932" spans="1:4" x14ac:dyDescent="0.3">
      <c r="A932" t="s">
        <v>5230</v>
      </c>
      <c r="B932">
        <v>50000000</v>
      </c>
      <c r="C932">
        <v>56724080</v>
      </c>
      <c r="D932">
        <f>Table2[[#This Row],[gross]]-Table2[[#This Row],[budget]]</f>
        <v>6724080</v>
      </c>
    </row>
    <row r="933" spans="1:4" x14ac:dyDescent="0.3">
      <c r="A933" t="s">
        <v>3088</v>
      </c>
      <c r="B933">
        <v>50000000</v>
      </c>
      <c r="C933">
        <v>44484065</v>
      </c>
      <c r="D933">
        <f>Table2[[#This Row],[gross]]-Table2[[#This Row],[budget]]</f>
        <v>-5515935</v>
      </c>
    </row>
    <row r="934" spans="1:4" x14ac:dyDescent="0.3">
      <c r="A934" t="s">
        <v>5239</v>
      </c>
      <c r="B934">
        <v>50000000</v>
      </c>
      <c r="C934">
        <v>47553512</v>
      </c>
      <c r="D934">
        <f>Table2[[#This Row],[gross]]-Table2[[#This Row],[budget]]</f>
        <v>-2446488</v>
      </c>
    </row>
    <row r="935" spans="1:4" x14ac:dyDescent="0.3">
      <c r="A935" t="s">
        <v>5245</v>
      </c>
      <c r="B935">
        <v>55000000</v>
      </c>
      <c r="C935">
        <v>42610000</v>
      </c>
      <c r="D935">
        <f>Table2[[#This Row],[gross]]-Table2[[#This Row],[budget]]</f>
        <v>-12390000</v>
      </c>
    </row>
    <row r="936" spans="1:4" x14ac:dyDescent="0.3">
      <c r="A936" t="s">
        <v>2843</v>
      </c>
      <c r="B936">
        <v>50000000</v>
      </c>
      <c r="C936">
        <v>41482207</v>
      </c>
      <c r="D936">
        <f>Table2[[#This Row],[gross]]-Table2[[#This Row],[budget]]</f>
        <v>-8517793</v>
      </c>
    </row>
    <row r="937" spans="1:4" x14ac:dyDescent="0.3">
      <c r="A937" t="s">
        <v>4950</v>
      </c>
      <c r="B937">
        <v>50000000</v>
      </c>
      <c r="C937">
        <v>47105085</v>
      </c>
      <c r="D937">
        <f>Table2[[#This Row],[gross]]-Table2[[#This Row],[budget]]</f>
        <v>-2894915</v>
      </c>
    </row>
    <row r="938" spans="1:4" x14ac:dyDescent="0.3">
      <c r="A938" t="s">
        <v>2565</v>
      </c>
      <c r="B938">
        <v>50000000</v>
      </c>
      <c r="C938">
        <v>41256277</v>
      </c>
      <c r="D938">
        <f>Table2[[#This Row],[gross]]-Table2[[#This Row],[budget]]</f>
        <v>-8743723</v>
      </c>
    </row>
    <row r="939" spans="1:4" x14ac:dyDescent="0.3">
      <c r="A939" t="s">
        <v>5263</v>
      </c>
      <c r="B939">
        <v>45000000</v>
      </c>
      <c r="C939">
        <v>50740078</v>
      </c>
      <c r="D939">
        <f>Table2[[#This Row],[gross]]-Table2[[#This Row],[budget]]</f>
        <v>5740078</v>
      </c>
    </row>
    <row r="940" spans="1:4" x14ac:dyDescent="0.3">
      <c r="A940" t="s">
        <v>5268</v>
      </c>
      <c r="B940">
        <v>40000000</v>
      </c>
      <c r="C940">
        <v>40203020</v>
      </c>
      <c r="D940">
        <f>Table2[[#This Row],[gross]]-Table2[[#This Row],[budget]]</f>
        <v>203020</v>
      </c>
    </row>
    <row r="941" spans="1:4" x14ac:dyDescent="0.3">
      <c r="A941" t="s">
        <v>5273</v>
      </c>
      <c r="B941">
        <v>50000000</v>
      </c>
      <c r="C941">
        <v>40905277</v>
      </c>
      <c r="D941">
        <f>Table2[[#This Row],[gross]]-Table2[[#This Row],[budget]]</f>
        <v>-9094723</v>
      </c>
    </row>
    <row r="942" spans="1:4" x14ac:dyDescent="0.3">
      <c r="A942" t="s">
        <v>5279</v>
      </c>
      <c r="B942">
        <v>50000000</v>
      </c>
      <c r="C942">
        <v>38590500</v>
      </c>
      <c r="D942">
        <f>Table2[[#This Row],[gross]]-Table2[[#This Row],[budget]]</f>
        <v>-11409500</v>
      </c>
    </row>
    <row r="943" spans="1:4" x14ac:dyDescent="0.3">
      <c r="A943" t="s">
        <v>4903</v>
      </c>
      <c r="B943">
        <v>50000000</v>
      </c>
      <c r="C943">
        <v>39177541</v>
      </c>
      <c r="D943">
        <f>Table2[[#This Row],[gross]]-Table2[[#This Row],[budget]]</f>
        <v>-10822459</v>
      </c>
    </row>
    <row r="944" spans="1:4" x14ac:dyDescent="0.3">
      <c r="A944" t="s">
        <v>5289</v>
      </c>
      <c r="B944">
        <v>50000000</v>
      </c>
      <c r="C944">
        <v>39778599</v>
      </c>
      <c r="D944">
        <f>Table2[[#This Row],[gross]]-Table2[[#This Row],[budget]]</f>
        <v>-10221401</v>
      </c>
    </row>
    <row r="945" spans="1:4" x14ac:dyDescent="0.3">
      <c r="A945" t="s">
        <v>3303</v>
      </c>
      <c r="B945">
        <v>50000000</v>
      </c>
      <c r="C945">
        <v>37486138</v>
      </c>
      <c r="D945">
        <f>Table2[[#This Row],[gross]]-Table2[[#This Row],[budget]]</f>
        <v>-12513862</v>
      </c>
    </row>
    <row r="946" spans="1:4" x14ac:dyDescent="0.3">
      <c r="A946" t="s">
        <v>5139</v>
      </c>
      <c r="B946">
        <v>40000000</v>
      </c>
      <c r="C946">
        <v>38105077</v>
      </c>
      <c r="D946">
        <f>Table2[[#This Row],[gross]]-Table2[[#This Row],[budget]]</f>
        <v>-1894923</v>
      </c>
    </row>
    <row r="947" spans="1:4" x14ac:dyDescent="0.3">
      <c r="A947" t="s">
        <v>79</v>
      </c>
      <c r="B947">
        <v>50000000</v>
      </c>
      <c r="C947">
        <v>35168395</v>
      </c>
      <c r="D947">
        <f>Table2[[#This Row],[gross]]-Table2[[#This Row],[budget]]</f>
        <v>-14831605</v>
      </c>
    </row>
    <row r="948" spans="1:4" x14ac:dyDescent="0.3">
      <c r="A948" t="s">
        <v>5314</v>
      </c>
      <c r="B948">
        <v>40000000</v>
      </c>
      <c r="C948">
        <v>32800000</v>
      </c>
      <c r="D948">
        <f>Table2[[#This Row],[gross]]-Table2[[#This Row],[budget]]</f>
        <v>-7200000</v>
      </c>
    </row>
    <row r="949" spans="1:4" x14ac:dyDescent="0.3">
      <c r="A949" t="s">
        <v>4673</v>
      </c>
      <c r="B949">
        <v>50000000</v>
      </c>
      <c r="C949">
        <v>33643461</v>
      </c>
      <c r="D949">
        <f>Table2[[#This Row],[gross]]-Table2[[#This Row],[budget]]</f>
        <v>-16356539</v>
      </c>
    </row>
    <row r="950" spans="1:4" x14ac:dyDescent="0.3">
      <c r="A950" t="s">
        <v>3694</v>
      </c>
      <c r="B950">
        <v>50000000</v>
      </c>
      <c r="C950">
        <v>32741596</v>
      </c>
      <c r="D950">
        <f>Table2[[#This Row],[gross]]-Table2[[#This Row],[budget]]</f>
        <v>-17258404</v>
      </c>
    </row>
    <row r="951" spans="1:4" x14ac:dyDescent="0.3">
      <c r="A951" t="s">
        <v>5328</v>
      </c>
      <c r="B951">
        <v>50000000</v>
      </c>
      <c r="C951">
        <v>31874869</v>
      </c>
      <c r="D951">
        <f>Table2[[#This Row],[gross]]-Table2[[#This Row],[budget]]</f>
        <v>-18125131</v>
      </c>
    </row>
    <row r="952" spans="1:4" x14ac:dyDescent="0.3">
      <c r="A952" t="s">
        <v>1058</v>
      </c>
      <c r="B952">
        <v>50000000</v>
      </c>
      <c r="C952">
        <v>30306268</v>
      </c>
      <c r="D952">
        <f>Table2[[#This Row],[gross]]-Table2[[#This Row],[budget]]</f>
        <v>-19693732</v>
      </c>
    </row>
    <row r="953" spans="1:4" x14ac:dyDescent="0.3">
      <c r="A953" t="s">
        <v>5338</v>
      </c>
      <c r="B953">
        <v>50000000</v>
      </c>
      <c r="C953">
        <v>27667947</v>
      </c>
      <c r="D953">
        <f>Table2[[#This Row],[gross]]-Table2[[#This Row],[budget]]</f>
        <v>-22332053</v>
      </c>
    </row>
    <row r="954" spans="1:4" x14ac:dyDescent="0.3">
      <c r="A954" t="s">
        <v>3891</v>
      </c>
      <c r="B954">
        <v>50000000</v>
      </c>
      <c r="C954">
        <v>27067160</v>
      </c>
      <c r="D954">
        <f>Table2[[#This Row],[gross]]-Table2[[#This Row],[budget]]</f>
        <v>-22932840</v>
      </c>
    </row>
    <row r="955" spans="1:4" x14ac:dyDescent="0.3">
      <c r="A955" t="s">
        <v>5349</v>
      </c>
      <c r="B955">
        <v>40000000</v>
      </c>
      <c r="C955">
        <v>26616999</v>
      </c>
      <c r="D955">
        <f>Table2[[#This Row],[gross]]-Table2[[#This Row],[budget]]</f>
        <v>-13383001</v>
      </c>
    </row>
    <row r="956" spans="1:4" x14ac:dyDescent="0.3">
      <c r="A956" t="s">
        <v>1311</v>
      </c>
      <c r="B956">
        <v>50000000</v>
      </c>
      <c r="C956">
        <v>26536120</v>
      </c>
      <c r="D956">
        <f>Table2[[#This Row],[gross]]-Table2[[#This Row],[budget]]</f>
        <v>-23463880</v>
      </c>
    </row>
    <row r="957" spans="1:4" x14ac:dyDescent="0.3">
      <c r="A957" t="s">
        <v>3694</v>
      </c>
      <c r="B957">
        <v>50000000</v>
      </c>
      <c r="C957">
        <v>26199517</v>
      </c>
      <c r="D957">
        <f>Table2[[#This Row],[gross]]-Table2[[#This Row],[budget]]</f>
        <v>-23800483</v>
      </c>
    </row>
    <row r="958" spans="1:4" x14ac:dyDescent="0.3">
      <c r="A958" t="s">
        <v>1847</v>
      </c>
      <c r="B958">
        <v>50000000</v>
      </c>
      <c r="C958">
        <v>25450527</v>
      </c>
      <c r="D958">
        <f>Table2[[#This Row],[gross]]-Table2[[#This Row],[budget]]</f>
        <v>-24549473</v>
      </c>
    </row>
    <row r="959" spans="1:4" x14ac:dyDescent="0.3">
      <c r="A959" t="s">
        <v>5367</v>
      </c>
      <c r="B959">
        <v>50000000</v>
      </c>
      <c r="C959">
        <v>25407250</v>
      </c>
      <c r="D959">
        <f>Table2[[#This Row],[gross]]-Table2[[#This Row],[budget]]</f>
        <v>-24592750</v>
      </c>
    </row>
    <row r="960" spans="1:4" x14ac:dyDescent="0.3">
      <c r="A960" t="s">
        <v>604</v>
      </c>
      <c r="B960">
        <v>70000000</v>
      </c>
      <c r="C960">
        <v>23159305</v>
      </c>
      <c r="D960">
        <f>Table2[[#This Row],[gross]]-Table2[[#This Row],[budget]]</f>
        <v>-46840695</v>
      </c>
    </row>
    <row r="961" spans="1:4" x14ac:dyDescent="0.3">
      <c r="A961" t="s">
        <v>5382</v>
      </c>
      <c r="B961">
        <v>50000000</v>
      </c>
      <c r="C961">
        <v>24006726</v>
      </c>
      <c r="D961">
        <f>Table2[[#This Row],[gross]]-Table2[[#This Row],[budget]]</f>
        <v>-25993274</v>
      </c>
    </row>
    <row r="962" spans="1:4" x14ac:dyDescent="0.3">
      <c r="A962" t="s">
        <v>2296</v>
      </c>
      <c r="B962">
        <v>50000000</v>
      </c>
      <c r="C962">
        <v>20389967</v>
      </c>
      <c r="D962">
        <f>Table2[[#This Row],[gross]]-Table2[[#This Row],[budget]]</f>
        <v>-29610033</v>
      </c>
    </row>
    <row r="963" spans="1:4" x14ac:dyDescent="0.3">
      <c r="A963" t="s">
        <v>4704</v>
      </c>
      <c r="B963">
        <v>50000000</v>
      </c>
      <c r="C963">
        <v>19593740</v>
      </c>
      <c r="D963">
        <f>Table2[[#This Row],[gross]]-Table2[[#This Row],[budget]]</f>
        <v>-30406260</v>
      </c>
    </row>
    <row r="964" spans="1:4" x14ac:dyDescent="0.3">
      <c r="A964" t="s">
        <v>4437</v>
      </c>
      <c r="B964">
        <v>40000000</v>
      </c>
      <c r="C964">
        <v>19118247</v>
      </c>
      <c r="D964">
        <f>Table2[[#This Row],[gross]]-Table2[[#This Row],[budget]]</f>
        <v>-20881753</v>
      </c>
    </row>
    <row r="965" spans="1:4" x14ac:dyDescent="0.3">
      <c r="A965" t="s">
        <v>5128</v>
      </c>
      <c r="B965">
        <v>50000000</v>
      </c>
      <c r="C965">
        <v>26442251</v>
      </c>
      <c r="D965">
        <f>Table2[[#This Row],[gross]]-Table2[[#This Row],[budget]]</f>
        <v>-23557749</v>
      </c>
    </row>
    <row r="966" spans="1:4" x14ac:dyDescent="0.3">
      <c r="A966" t="s">
        <v>5403</v>
      </c>
      <c r="B966">
        <v>25000000</v>
      </c>
      <c r="C966">
        <v>17114882</v>
      </c>
      <c r="D966">
        <f>Table2[[#This Row],[gross]]-Table2[[#This Row],[budget]]</f>
        <v>-7885118</v>
      </c>
    </row>
    <row r="967" spans="1:4" x14ac:dyDescent="0.3">
      <c r="A967" t="s">
        <v>5408</v>
      </c>
      <c r="B967">
        <v>50000000</v>
      </c>
      <c r="C967">
        <v>18472363</v>
      </c>
      <c r="D967">
        <f>Table2[[#This Row],[gross]]-Table2[[#This Row],[budget]]</f>
        <v>-31527637</v>
      </c>
    </row>
    <row r="968" spans="1:4" x14ac:dyDescent="0.3">
      <c r="A968" t="s">
        <v>1971</v>
      </c>
      <c r="B968">
        <v>390000000</v>
      </c>
      <c r="C968">
        <v>14131298</v>
      </c>
      <c r="D968">
        <f>Table2[[#This Row],[gross]]-Table2[[#This Row],[budget]]</f>
        <v>-375868702</v>
      </c>
    </row>
    <row r="969" spans="1:4" x14ac:dyDescent="0.3">
      <c r="A969" t="s">
        <v>5418</v>
      </c>
      <c r="B969">
        <v>49900000</v>
      </c>
      <c r="C969">
        <v>21557240</v>
      </c>
      <c r="D969">
        <f>Table2[[#This Row],[gross]]-Table2[[#This Row],[budget]]</f>
        <v>-28342760</v>
      </c>
    </row>
    <row r="970" spans="1:4" x14ac:dyDescent="0.3">
      <c r="A970" t="s">
        <v>5423</v>
      </c>
      <c r="B970">
        <v>55000000</v>
      </c>
      <c r="C970">
        <v>21283440</v>
      </c>
      <c r="D970">
        <f>Table2[[#This Row],[gross]]-Table2[[#This Row],[budget]]</f>
        <v>-33716560</v>
      </c>
    </row>
    <row r="971" spans="1:4" x14ac:dyDescent="0.3">
      <c r="A971" t="s">
        <v>5428</v>
      </c>
      <c r="B971">
        <v>50000000</v>
      </c>
      <c r="C971">
        <v>10556196</v>
      </c>
      <c r="D971">
        <f>Table2[[#This Row],[gross]]-Table2[[#This Row],[budget]]</f>
        <v>-39443804</v>
      </c>
    </row>
    <row r="972" spans="1:4" x14ac:dyDescent="0.3">
      <c r="A972" t="s">
        <v>5433</v>
      </c>
      <c r="B972">
        <v>50000000</v>
      </c>
      <c r="C972">
        <v>16671505</v>
      </c>
      <c r="D972">
        <f>Table2[[#This Row],[gross]]-Table2[[#This Row],[budget]]</f>
        <v>-33328495</v>
      </c>
    </row>
    <row r="973" spans="1:4" x14ac:dyDescent="0.3">
      <c r="A973" t="s">
        <v>576</v>
      </c>
      <c r="B973">
        <v>50000000</v>
      </c>
      <c r="C973">
        <v>10400000</v>
      </c>
      <c r="D973">
        <f>Table2[[#This Row],[gross]]-Table2[[#This Row],[budget]]</f>
        <v>-39600000</v>
      </c>
    </row>
    <row r="974" spans="1:4" x14ac:dyDescent="0.3">
      <c r="A974" t="s">
        <v>521</v>
      </c>
      <c r="B974">
        <v>22000000</v>
      </c>
      <c r="C974">
        <v>9528092</v>
      </c>
      <c r="D974">
        <f>Table2[[#This Row],[gross]]-Table2[[#This Row],[budget]]</f>
        <v>-12471908</v>
      </c>
    </row>
    <row r="975" spans="1:4" x14ac:dyDescent="0.3">
      <c r="A975" t="s">
        <v>1739</v>
      </c>
      <c r="B975">
        <v>50000000</v>
      </c>
      <c r="C975">
        <v>10137232</v>
      </c>
      <c r="D975">
        <f>Table2[[#This Row],[gross]]-Table2[[#This Row],[budget]]</f>
        <v>-39862768</v>
      </c>
    </row>
    <row r="976" spans="1:4" x14ac:dyDescent="0.3">
      <c r="A976" t="s">
        <v>4733</v>
      </c>
      <c r="B976">
        <v>50000000</v>
      </c>
      <c r="C976">
        <v>9795017</v>
      </c>
      <c r="D976">
        <f>Table2[[#This Row],[gross]]-Table2[[#This Row],[budget]]</f>
        <v>-40204983</v>
      </c>
    </row>
    <row r="977" spans="1:4" x14ac:dyDescent="0.3">
      <c r="A977" t="s">
        <v>4531</v>
      </c>
      <c r="B977">
        <v>50000000</v>
      </c>
      <c r="C977">
        <v>20488579</v>
      </c>
      <c r="D977">
        <f>Table2[[#This Row],[gross]]-Table2[[#This Row],[budget]]</f>
        <v>-29511421</v>
      </c>
    </row>
    <row r="978" spans="1:4" x14ac:dyDescent="0.3">
      <c r="A978" t="s">
        <v>5462</v>
      </c>
      <c r="B978">
        <v>60000000</v>
      </c>
      <c r="C978">
        <v>19445217</v>
      </c>
      <c r="D978">
        <f>Table2[[#This Row],[gross]]-Table2[[#This Row],[budget]]</f>
        <v>-40554783</v>
      </c>
    </row>
    <row r="979" spans="1:4" x14ac:dyDescent="0.3">
      <c r="A979" t="s">
        <v>5469</v>
      </c>
      <c r="B979">
        <v>55000000</v>
      </c>
      <c r="C979">
        <v>8355815</v>
      </c>
      <c r="D979">
        <f>Table2[[#This Row],[gross]]-Table2[[#This Row],[budget]]</f>
        <v>-46644185</v>
      </c>
    </row>
    <row r="980" spans="1:4" x14ac:dyDescent="0.3">
      <c r="A980" t="s">
        <v>2112</v>
      </c>
      <c r="B980">
        <v>50000000</v>
      </c>
      <c r="C980">
        <v>28837115</v>
      </c>
      <c r="D980">
        <f>Table2[[#This Row],[gross]]-Table2[[#This Row],[budget]]</f>
        <v>-21162885</v>
      </c>
    </row>
    <row r="981" spans="1:4" x14ac:dyDescent="0.3">
      <c r="A981" t="s">
        <v>5476</v>
      </c>
      <c r="B981">
        <v>50000000</v>
      </c>
      <c r="C981">
        <v>6471394</v>
      </c>
      <c r="D981">
        <f>Table2[[#This Row],[gross]]-Table2[[#This Row],[budget]]</f>
        <v>-43528606</v>
      </c>
    </row>
    <row r="982" spans="1:4" x14ac:dyDescent="0.3">
      <c r="A982" t="s">
        <v>3066</v>
      </c>
      <c r="B982">
        <v>50000000</v>
      </c>
      <c r="C982">
        <v>6291602</v>
      </c>
      <c r="D982">
        <f>Table2[[#This Row],[gross]]-Table2[[#This Row],[budget]]</f>
        <v>-43708398</v>
      </c>
    </row>
    <row r="983" spans="1:4" x14ac:dyDescent="0.3">
      <c r="A983" t="s">
        <v>5486</v>
      </c>
      <c r="B983">
        <v>50000000</v>
      </c>
      <c r="C983">
        <v>10706786</v>
      </c>
      <c r="D983">
        <f>Table2[[#This Row],[gross]]-Table2[[#This Row],[budget]]</f>
        <v>-39293214</v>
      </c>
    </row>
    <row r="984" spans="1:4" x14ac:dyDescent="0.3">
      <c r="A984" t="s">
        <v>3444</v>
      </c>
      <c r="B984">
        <v>18000000</v>
      </c>
      <c r="C984">
        <v>8742261</v>
      </c>
      <c r="D984">
        <f>Table2[[#This Row],[gross]]-Table2[[#This Row],[budget]]</f>
        <v>-9257739</v>
      </c>
    </row>
    <row r="985" spans="1:4" x14ac:dyDescent="0.3">
      <c r="A985" t="s">
        <v>5495</v>
      </c>
      <c r="B985">
        <v>49000000</v>
      </c>
      <c r="C985">
        <v>43905746</v>
      </c>
      <c r="D985">
        <f>Table2[[#This Row],[gross]]-Table2[[#This Row],[budget]]</f>
        <v>-5094254</v>
      </c>
    </row>
    <row r="986" spans="1:4" x14ac:dyDescent="0.3">
      <c r="A986" t="s">
        <v>2066</v>
      </c>
      <c r="B986">
        <v>40000000</v>
      </c>
      <c r="C986">
        <v>21413502</v>
      </c>
      <c r="D986">
        <f>Table2[[#This Row],[gross]]-Table2[[#This Row],[budget]]</f>
        <v>-18586498</v>
      </c>
    </row>
    <row r="987" spans="1:4" x14ac:dyDescent="0.3">
      <c r="A987" t="s">
        <v>1526</v>
      </c>
      <c r="B987">
        <v>48000000</v>
      </c>
      <c r="C987">
        <v>124107476</v>
      </c>
      <c r="D987">
        <f>Table2[[#This Row],[gross]]-Table2[[#This Row],[budget]]</f>
        <v>76107476</v>
      </c>
    </row>
    <row r="988" spans="1:4" x14ac:dyDescent="0.3">
      <c r="A988" t="s">
        <v>389</v>
      </c>
      <c r="B988">
        <v>48000000</v>
      </c>
      <c r="C988">
        <v>197171806</v>
      </c>
      <c r="D988">
        <f>Table2[[#This Row],[gross]]-Table2[[#This Row],[budget]]</f>
        <v>149171806</v>
      </c>
    </row>
    <row r="989" spans="1:4" x14ac:dyDescent="0.3">
      <c r="A989" t="s">
        <v>1389</v>
      </c>
      <c r="B989">
        <v>49000000</v>
      </c>
      <c r="C989">
        <v>31569268</v>
      </c>
      <c r="D989">
        <f>Table2[[#This Row],[gross]]-Table2[[#This Row],[budget]]</f>
        <v>-17430732</v>
      </c>
    </row>
    <row r="990" spans="1:4" x14ac:dyDescent="0.3">
      <c r="A990" t="s">
        <v>1198</v>
      </c>
      <c r="B990">
        <v>48000000</v>
      </c>
      <c r="C990">
        <v>66488090</v>
      </c>
      <c r="D990">
        <f>Table2[[#This Row],[gross]]-Table2[[#This Row],[budget]]</f>
        <v>18488090</v>
      </c>
    </row>
    <row r="991" spans="1:4" x14ac:dyDescent="0.3">
      <c r="A991" t="s">
        <v>685</v>
      </c>
      <c r="B991">
        <v>48000000</v>
      </c>
      <c r="C991">
        <v>95308367</v>
      </c>
      <c r="D991">
        <f>Table2[[#This Row],[gross]]-Table2[[#This Row],[budget]]</f>
        <v>47308367</v>
      </c>
    </row>
    <row r="992" spans="1:4" x14ac:dyDescent="0.3">
      <c r="A992" t="s">
        <v>4166</v>
      </c>
      <c r="B992">
        <v>48000000</v>
      </c>
      <c r="C992">
        <v>60652036</v>
      </c>
      <c r="D992">
        <f>Table2[[#This Row],[gross]]-Table2[[#This Row],[budget]]</f>
        <v>12652036</v>
      </c>
    </row>
    <row r="993" spans="1:4" x14ac:dyDescent="0.3">
      <c r="A993" t="s">
        <v>2354</v>
      </c>
      <c r="B993">
        <v>50000000</v>
      </c>
      <c r="C993">
        <v>1206135</v>
      </c>
      <c r="D993">
        <f>Table2[[#This Row],[gross]]-Table2[[#This Row],[budget]]</f>
        <v>-48793865</v>
      </c>
    </row>
    <row r="994" spans="1:4" x14ac:dyDescent="0.3">
      <c r="A994" t="s">
        <v>3129</v>
      </c>
      <c r="B994">
        <v>48000000</v>
      </c>
      <c r="C994">
        <v>56607223</v>
      </c>
      <c r="D994">
        <f>Table2[[#This Row],[gross]]-Table2[[#This Row],[budget]]</f>
        <v>8607223</v>
      </c>
    </row>
    <row r="995" spans="1:4" x14ac:dyDescent="0.3">
      <c r="A995" t="s">
        <v>4392</v>
      </c>
      <c r="B995">
        <v>48000000</v>
      </c>
      <c r="C995">
        <v>50173190</v>
      </c>
      <c r="D995">
        <f>Table2[[#This Row],[gross]]-Table2[[#This Row],[budget]]</f>
        <v>2173190</v>
      </c>
    </row>
    <row r="996" spans="1:4" x14ac:dyDescent="0.3">
      <c r="A996" t="s">
        <v>1421</v>
      </c>
      <c r="B996">
        <v>48000000</v>
      </c>
      <c r="C996">
        <v>47095453</v>
      </c>
      <c r="D996">
        <f>Table2[[#This Row],[gross]]-Table2[[#This Row],[budget]]</f>
        <v>-904547</v>
      </c>
    </row>
    <row r="997" spans="1:4" x14ac:dyDescent="0.3">
      <c r="A997" t="s">
        <v>4218</v>
      </c>
      <c r="B997">
        <v>48000000</v>
      </c>
      <c r="C997">
        <v>37879996</v>
      </c>
      <c r="D997">
        <f>Table2[[#This Row],[gross]]-Table2[[#This Row],[budget]]</f>
        <v>-10120004</v>
      </c>
    </row>
    <row r="998" spans="1:4" x14ac:dyDescent="0.3">
      <c r="A998" t="s">
        <v>4850</v>
      </c>
      <c r="B998">
        <v>58000000</v>
      </c>
      <c r="C998">
        <v>25900000</v>
      </c>
      <c r="D998">
        <f>Table2[[#This Row],[gross]]-Table2[[#This Row],[budget]]</f>
        <v>-32100000</v>
      </c>
    </row>
    <row r="999" spans="1:4" x14ac:dyDescent="0.3">
      <c r="A999" t="s">
        <v>1421</v>
      </c>
      <c r="B999">
        <v>55000000</v>
      </c>
      <c r="C999">
        <v>53574088</v>
      </c>
      <c r="D999">
        <f>Table2[[#This Row],[gross]]-Table2[[#This Row],[budget]]</f>
        <v>-1425912</v>
      </c>
    </row>
    <row r="1000" spans="1:4" x14ac:dyDescent="0.3">
      <c r="A1000" t="s">
        <v>5589</v>
      </c>
      <c r="B1000">
        <v>48000000</v>
      </c>
      <c r="C1000">
        <v>89253340</v>
      </c>
      <c r="D1000">
        <f>Table2[[#This Row],[gross]]-Table2[[#This Row],[budget]]</f>
        <v>41253340</v>
      </c>
    </row>
    <row r="1001" spans="1:4" x14ac:dyDescent="0.3">
      <c r="A1001" t="s">
        <v>1526</v>
      </c>
      <c r="B1001">
        <v>48000000</v>
      </c>
      <c r="C1001">
        <v>37339525</v>
      </c>
      <c r="D1001">
        <f>Table2[[#This Row],[gross]]-Table2[[#This Row],[budget]]</f>
        <v>-10660475</v>
      </c>
    </row>
    <row r="1002" spans="1:4" x14ac:dyDescent="0.3">
      <c r="A1002" t="s">
        <v>2112</v>
      </c>
      <c r="B1002">
        <v>47000000</v>
      </c>
      <c r="C1002">
        <v>60154431</v>
      </c>
      <c r="D1002">
        <f>Table2[[#This Row],[gross]]-Table2[[#This Row],[budget]]</f>
        <v>13154431</v>
      </c>
    </row>
    <row r="1003" spans="1:4" x14ac:dyDescent="0.3">
      <c r="A1003" t="s">
        <v>1680</v>
      </c>
      <c r="B1003">
        <v>100000000</v>
      </c>
      <c r="C1003">
        <v>103738726</v>
      </c>
      <c r="D1003">
        <f>Table2[[#This Row],[gross]]-Table2[[#This Row],[budget]]</f>
        <v>3738726</v>
      </c>
    </row>
    <row r="1004" spans="1:4" x14ac:dyDescent="0.3">
      <c r="A1004" t="s">
        <v>1311</v>
      </c>
      <c r="B1004">
        <v>48000000</v>
      </c>
      <c r="C1004">
        <v>69304264</v>
      </c>
      <c r="D1004">
        <f>Table2[[#This Row],[gross]]-Table2[[#This Row],[budget]]</f>
        <v>21304264</v>
      </c>
    </row>
    <row r="1005" spans="1:4" x14ac:dyDescent="0.3">
      <c r="A1005" t="s">
        <v>5624</v>
      </c>
      <c r="B1005">
        <v>48000000</v>
      </c>
      <c r="C1005">
        <v>29781453</v>
      </c>
      <c r="D1005">
        <f>Table2[[#This Row],[gross]]-Table2[[#This Row],[budget]]</f>
        <v>-18218547</v>
      </c>
    </row>
    <row r="1006" spans="1:4" x14ac:dyDescent="0.3">
      <c r="A1006" t="s">
        <v>5643</v>
      </c>
      <c r="B1006">
        <v>47000000</v>
      </c>
      <c r="C1006">
        <v>15519841</v>
      </c>
      <c r="D1006">
        <f>Table2[[#This Row],[gross]]-Table2[[#This Row],[budget]]</f>
        <v>-31480159</v>
      </c>
    </row>
    <row r="1007" spans="1:4" x14ac:dyDescent="0.3">
      <c r="A1007" t="s">
        <v>5647</v>
      </c>
      <c r="B1007">
        <v>47000000</v>
      </c>
      <c r="C1007">
        <v>5600000</v>
      </c>
      <c r="D1007">
        <f>Table2[[#This Row],[gross]]-Table2[[#This Row],[budget]]</f>
        <v>-41400000</v>
      </c>
    </row>
    <row r="1008" spans="1:4" x14ac:dyDescent="0.3">
      <c r="A1008" t="s">
        <v>5653</v>
      </c>
      <c r="B1008">
        <v>46000000</v>
      </c>
      <c r="C1008">
        <v>126805112</v>
      </c>
      <c r="D1008">
        <f>Table2[[#This Row],[gross]]-Table2[[#This Row],[budget]]</f>
        <v>80805112</v>
      </c>
    </row>
    <row r="1009" spans="1:4" x14ac:dyDescent="0.3">
      <c r="A1009" t="s">
        <v>5117</v>
      </c>
      <c r="B1009">
        <v>48000000</v>
      </c>
      <c r="C1009">
        <v>93607673</v>
      </c>
      <c r="D1009">
        <f>Table2[[#This Row],[gross]]-Table2[[#This Row],[budget]]</f>
        <v>45607673</v>
      </c>
    </row>
    <row r="1010" spans="1:4" x14ac:dyDescent="0.3">
      <c r="A1010" t="s">
        <v>57</v>
      </c>
      <c r="B1010">
        <v>46000000</v>
      </c>
      <c r="C1010">
        <v>67263182</v>
      </c>
      <c r="D1010">
        <f>Table2[[#This Row],[gross]]-Table2[[#This Row],[budget]]</f>
        <v>21263182</v>
      </c>
    </row>
    <row r="1011" spans="1:4" x14ac:dyDescent="0.3">
      <c r="A1011" t="s">
        <v>3376</v>
      </c>
      <c r="B1011">
        <v>45000000</v>
      </c>
      <c r="C1011">
        <v>92001027</v>
      </c>
      <c r="D1011">
        <f>Table2[[#This Row],[gross]]-Table2[[#This Row],[budget]]</f>
        <v>47001027</v>
      </c>
    </row>
    <row r="1012" spans="1:4" x14ac:dyDescent="0.3">
      <c r="A1012" t="s">
        <v>4693</v>
      </c>
      <c r="B1012">
        <v>47000000</v>
      </c>
      <c r="C1012">
        <v>10539414</v>
      </c>
      <c r="D1012">
        <f>Table2[[#This Row],[gross]]-Table2[[#This Row],[budget]]</f>
        <v>-36460586</v>
      </c>
    </row>
    <row r="1013" spans="1:4" x14ac:dyDescent="0.3">
      <c r="A1013" t="s">
        <v>1015</v>
      </c>
      <c r="B1013">
        <v>46000000</v>
      </c>
      <c r="C1013">
        <v>58918501</v>
      </c>
      <c r="D1013">
        <f>Table2[[#This Row],[gross]]-Table2[[#This Row],[budget]]</f>
        <v>12918501</v>
      </c>
    </row>
    <row r="1014" spans="1:4" x14ac:dyDescent="0.3">
      <c r="A1014" t="s">
        <v>514</v>
      </c>
      <c r="B1014">
        <v>45000000</v>
      </c>
      <c r="C1014">
        <v>181395380</v>
      </c>
      <c r="D1014">
        <f>Table2[[#This Row],[gross]]-Table2[[#This Row],[budget]]</f>
        <v>136395380</v>
      </c>
    </row>
    <row r="1015" spans="1:4" x14ac:dyDescent="0.3">
      <c r="A1015" t="s">
        <v>5683</v>
      </c>
      <c r="B1015">
        <v>25000000</v>
      </c>
      <c r="C1015">
        <v>14946229</v>
      </c>
      <c r="D1015">
        <f>Table2[[#This Row],[gross]]-Table2[[#This Row],[budget]]</f>
        <v>-10053771</v>
      </c>
    </row>
    <row r="1016" spans="1:4" x14ac:dyDescent="0.3">
      <c r="A1016" t="s">
        <v>4107</v>
      </c>
      <c r="B1016">
        <v>45000000</v>
      </c>
      <c r="C1016">
        <v>130512915</v>
      </c>
      <c r="D1016">
        <f>Table2[[#This Row],[gross]]-Table2[[#This Row],[budget]]</f>
        <v>85512915</v>
      </c>
    </row>
    <row r="1017" spans="1:4" x14ac:dyDescent="0.3">
      <c r="A1017" t="s">
        <v>5589</v>
      </c>
      <c r="B1017">
        <v>45000000</v>
      </c>
      <c r="C1017">
        <v>139852971</v>
      </c>
      <c r="D1017">
        <f>Table2[[#This Row],[gross]]-Table2[[#This Row],[budget]]</f>
        <v>94852971</v>
      </c>
    </row>
    <row r="1018" spans="1:4" x14ac:dyDescent="0.3">
      <c r="A1018" t="s">
        <v>5702</v>
      </c>
      <c r="B1018">
        <v>48000000</v>
      </c>
      <c r="C1018">
        <v>110000082</v>
      </c>
      <c r="D1018">
        <f>Table2[[#This Row],[gross]]-Table2[[#This Row],[budget]]</f>
        <v>62000082</v>
      </c>
    </row>
    <row r="1019" spans="1:4" x14ac:dyDescent="0.3">
      <c r="A1019" t="s">
        <v>4239</v>
      </c>
      <c r="B1019">
        <v>45000000</v>
      </c>
      <c r="C1019">
        <v>106807667</v>
      </c>
      <c r="D1019">
        <f>Table2[[#This Row],[gross]]-Table2[[#This Row],[budget]]</f>
        <v>61807667</v>
      </c>
    </row>
    <row r="1020" spans="1:4" x14ac:dyDescent="0.3">
      <c r="A1020" t="s">
        <v>2703</v>
      </c>
      <c r="B1020">
        <v>45000000</v>
      </c>
      <c r="C1020">
        <v>101702060</v>
      </c>
      <c r="D1020">
        <f>Table2[[#This Row],[gross]]-Table2[[#This Row],[budget]]</f>
        <v>56702060</v>
      </c>
    </row>
    <row r="1021" spans="1:4" x14ac:dyDescent="0.3">
      <c r="A1021" t="s">
        <v>3303</v>
      </c>
      <c r="B1021">
        <v>40000000</v>
      </c>
      <c r="C1021">
        <v>95149435</v>
      </c>
      <c r="D1021">
        <f>Table2[[#This Row],[gross]]-Table2[[#This Row],[budget]]</f>
        <v>55149435</v>
      </c>
    </row>
    <row r="1022" spans="1:4" x14ac:dyDescent="0.3">
      <c r="A1022" t="s">
        <v>2266</v>
      </c>
      <c r="B1022">
        <v>45000000</v>
      </c>
      <c r="C1022">
        <v>100768056</v>
      </c>
      <c r="D1022">
        <f>Table2[[#This Row],[gross]]-Table2[[#This Row],[budget]]</f>
        <v>55768056</v>
      </c>
    </row>
    <row r="1023" spans="1:4" x14ac:dyDescent="0.3">
      <c r="A1023" t="s">
        <v>1324</v>
      </c>
      <c r="B1023">
        <v>45000000</v>
      </c>
      <c r="C1023">
        <v>92115211</v>
      </c>
      <c r="D1023">
        <f>Table2[[#This Row],[gross]]-Table2[[#This Row],[budget]]</f>
        <v>47115211</v>
      </c>
    </row>
    <row r="1024" spans="1:4" x14ac:dyDescent="0.3">
      <c r="A1024" t="s">
        <v>3891</v>
      </c>
      <c r="B1024">
        <v>45000000</v>
      </c>
      <c r="C1024">
        <v>93452056</v>
      </c>
      <c r="D1024">
        <f>Table2[[#This Row],[gross]]-Table2[[#This Row],[budget]]</f>
        <v>48452056</v>
      </c>
    </row>
    <row r="1025" spans="1:4" x14ac:dyDescent="0.3">
      <c r="A1025" t="s">
        <v>1198</v>
      </c>
      <c r="B1025">
        <v>45000000</v>
      </c>
      <c r="C1025">
        <v>83287363</v>
      </c>
      <c r="D1025">
        <f>Table2[[#This Row],[gross]]-Table2[[#This Row],[budget]]</f>
        <v>38287363</v>
      </c>
    </row>
    <row r="1026" spans="1:4" x14ac:dyDescent="0.3">
      <c r="A1026" t="s">
        <v>3102</v>
      </c>
      <c r="B1026">
        <v>60000000</v>
      </c>
      <c r="C1026">
        <v>82931301</v>
      </c>
      <c r="D1026">
        <f>Table2[[#This Row],[gross]]-Table2[[#This Row],[budget]]</f>
        <v>22931301</v>
      </c>
    </row>
    <row r="1027" spans="1:4" x14ac:dyDescent="0.3">
      <c r="A1027" t="s">
        <v>5743</v>
      </c>
      <c r="B1027">
        <v>46000000</v>
      </c>
      <c r="C1027">
        <v>60962878</v>
      </c>
      <c r="D1027">
        <f>Table2[[#This Row],[gross]]-Table2[[#This Row],[budget]]</f>
        <v>14962878</v>
      </c>
    </row>
    <row r="1028" spans="1:4" x14ac:dyDescent="0.3">
      <c r="A1028" t="s">
        <v>3098</v>
      </c>
      <c r="B1028">
        <v>45000000</v>
      </c>
      <c r="C1028">
        <v>76261036</v>
      </c>
      <c r="D1028">
        <f>Table2[[#This Row],[gross]]-Table2[[#This Row],[budget]]</f>
        <v>31261036</v>
      </c>
    </row>
    <row r="1029" spans="1:4" x14ac:dyDescent="0.3">
      <c r="A1029" t="s">
        <v>1007</v>
      </c>
      <c r="B1029">
        <v>45000000</v>
      </c>
      <c r="C1029">
        <v>71423726</v>
      </c>
      <c r="D1029">
        <f>Table2[[#This Row],[gross]]-Table2[[#This Row],[budget]]</f>
        <v>26423726</v>
      </c>
    </row>
    <row r="1030" spans="1:4" x14ac:dyDescent="0.3">
      <c r="A1030" t="s">
        <v>3880</v>
      </c>
      <c r="B1030">
        <v>45000000</v>
      </c>
      <c r="C1030">
        <v>71277420</v>
      </c>
      <c r="D1030">
        <f>Table2[[#This Row],[gross]]-Table2[[#This Row],[budget]]</f>
        <v>26277420</v>
      </c>
    </row>
    <row r="1031" spans="1:4" x14ac:dyDescent="0.3">
      <c r="A1031" t="s">
        <v>717</v>
      </c>
      <c r="B1031">
        <v>45000000</v>
      </c>
      <c r="C1031">
        <v>88625922</v>
      </c>
      <c r="D1031">
        <f>Table2[[#This Row],[gross]]-Table2[[#This Row],[budget]]</f>
        <v>43625922</v>
      </c>
    </row>
    <row r="1032" spans="1:4" x14ac:dyDescent="0.3">
      <c r="A1032" t="s">
        <v>2971</v>
      </c>
      <c r="B1032">
        <v>45000000</v>
      </c>
      <c r="C1032">
        <v>70001065</v>
      </c>
      <c r="D1032">
        <f>Table2[[#This Row],[gross]]-Table2[[#This Row],[budget]]</f>
        <v>25001065</v>
      </c>
    </row>
    <row r="1033" spans="1:4" x14ac:dyDescent="0.3">
      <c r="A1033" t="s">
        <v>5769</v>
      </c>
      <c r="B1033">
        <v>30000000</v>
      </c>
      <c r="C1033">
        <v>67253092</v>
      </c>
      <c r="D1033">
        <f>Table2[[#This Row],[gross]]-Table2[[#This Row],[budget]]</f>
        <v>37253092</v>
      </c>
    </row>
    <row r="1034" spans="1:4" x14ac:dyDescent="0.3">
      <c r="A1034" t="s">
        <v>5774</v>
      </c>
      <c r="B1034">
        <v>45000000</v>
      </c>
      <c r="C1034">
        <v>66790248</v>
      </c>
      <c r="D1034">
        <f>Table2[[#This Row],[gross]]-Table2[[#This Row],[budget]]</f>
        <v>21790248</v>
      </c>
    </row>
    <row r="1035" spans="1:4" x14ac:dyDescent="0.3">
      <c r="A1035" t="s">
        <v>5780</v>
      </c>
      <c r="B1035">
        <v>45000000</v>
      </c>
      <c r="C1035">
        <v>65557989</v>
      </c>
      <c r="D1035">
        <f>Table2[[#This Row],[gross]]-Table2[[#This Row],[budget]]</f>
        <v>20557989</v>
      </c>
    </row>
    <row r="1036" spans="1:4" x14ac:dyDescent="0.3">
      <c r="A1036" t="s">
        <v>4080</v>
      </c>
      <c r="B1036">
        <v>45000000</v>
      </c>
      <c r="C1036">
        <v>60786269</v>
      </c>
      <c r="D1036">
        <f>Table2[[#This Row],[gross]]-Table2[[#This Row],[budget]]</f>
        <v>15786269</v>
      </c>
    </row>
    <row r="1037" spans="1:4" x14ac:dyDescent="0.3">
      <c r="A1037" t="s">
        <v>5509</v>
      </c>
      <c r="B1037">
        <v>45000000</v>
      </c>
      <c r="C1037">
        <v>59365105</v>
      </c>
      <c r="D1037">
        <f>Table2[[#This Row],[gross]]-Table2[[#This Row],[budget]]</f>
        <v>14365105</v>
      </c>
    </row>
    <row r="1038" spans="1:4" x14ac:dyDescent="0.3">
      <c r="A1038" t="s">
        <v>306</v>
      </c>
      <c r="B1038">
        <v>120000000</v>
      </c>
      <c r="C1038">
        <v>162792677</v>
      </c>
      <c r="D1038">
        <f>Table2[[#This Row],[gross]]-Table2[[#This Row],[budget]]</f>
        <v>42792677</v>
      </c>
    </row>
    <row r="1039" spans="1:4" x14ac:dyDescent="0.3">
      <c r="A1039" t="s">
        <v>2652</v>
      </c>
      <c r="B1039">
        <v>35000000</v>
      </c>
      <c r="C1039">
        <v>31598308</v>
      </c>
      <c r="D1039">
        <f>Table2[[#This Row],[gross]]-Table2[[#This Row],[budget]]</f>
        <v>-3401692</v>
      </c>
    </row>
    <row r="1040" spans="1:4" x14ac:dyDescent="0.3">
      <c r="A1040" t="s">
        <v>5780</v>
      </c>
      <c r="B1040">
        <v>45000000</v>
      </c>
      <c r="C1040">
        <v>57362581</v>
      </c>
      <c r="D1040">
        <f>Table2[[#This Row],[gross]]-Table2[[#This Row],[budget]]</f>
        <v>12362581</v>
      </c>
    </row>
    <row r="1041" spans="1:4" x14ac:dyDescent="0.3">
      <c r="A1041" t="s">
        <v>3159</v>
      </c>
      <c r="B1041">
        <v>45000000</v>
      </c>
      <c r="C1041">
        <v>53854588</v>
      </c>
      <c r="D1041">
        <f>Table2[[#This Row],[gross]]-Table2[[#This Row],[budget]]</f>
        <v>8854588</v>
      </c>
    </row>
    <row r="1042" spans="1:4" x14ac:dyDescent="0.3">
      <c r="A1042" t="s">
        <v>4597</v>
      </c>
      <c r="B1042">
        <v>45000000</v>
      </c>
      <c r="C1042">
        <v>52580895</v>
      </c>
      <c r="D1042">
        <f>Table2[[#This Row],[gross]]-Table2[[#This Row],[budget]]</f>
        <v>7580895</v>
      </c>
    </row>
    <row r="1043" spans="1:4" x14ac:dyDescent="0.3">
      <c r="A1043" t="s">
        <v>5825</v>
      </c>
      <c r="B1043">
        <v>50000000</v>
      </c>
      <c r="C1043">
        <v>51019112</v>
      </c>
      <c r="D1043">
        <f>Table2[[#This Row],[gross]]-Table2[[#This Row],[budget]]</f>
        <v>1019112</v>
      </c>
    </row>
    <row r="1044" spans="1:4" x14ac:dyDescent="0.3">
      <c r="A1044" t="s">
        <v>5829</v>
      </c>
      <c r="B1044">
        <v>26000000</v>
      </c>
      <c r="C1044">
        <v>48114556</v>
      </c>
      <c r="D1044">
        <f>Table2[[#This Row],[gross]]-Table2[[#This Row],[budget]]</f>
        <v>22114556</v>
      </c>
    </row>
    <row r="1045" spans="1:4" x14ac:dyDescent="0.3">
      <c r="A1045" t="s">
        <v>5834</v>
      </c>
      <c r="B1045">
        <v>45000000</v>
      </c>
      <c r="C1045">
        <v>50648679</v>
      </c>
      <c r="D1045">
        <f>Table2[[#This Row],[gross]]-Table2[[#This Row],[budget]]</f>
        <v>5648679</v>
      </c>
    </row>
    <row r="1046" spans="1:4" x14ac:dyDescent="0.3">
      <c r="A1046" t="s">
        <v>1627</v>
      </c>
      <c r="B1046">
        <v>40000000</v>
      </c>
      <c r="C1046">
        <v>46280507</v>
      </c>
      <c r="D1046">
        <f>Table2[[#This Row],[gross]]-Table2[[#This Row],[budget]]</f>
        <v>6280507</v>
      </c>
    </row>
    <row r="1047" spans="1:4" x14ac:dyDescent="0.3">
      <c r="A1047" t="s">
        <v>4619</v>
      </c>
      <c r="B1047">
        <v>45000000</v>
      </c>
      <c r="C1047">
        <v>38360195</v>
      </c>
      <c r="D1047">
        <f>Table2[[#This Row],[gross]]-Table2[[#This Row],[budget]]</f>
        <v>-6639805</v>
      </c>
    </row>
    <row r="1048" spans="1:4" x14ac:dyDescent="0.3">
      <c r="A1048" t="s">
        <v>4914</v>
      </c>
      <c r="B1048">
        <v>45000000</v>
      </c>
      <c r="C1048">
        <v>46815748</v>
      </c>
      <c r="D1048">
        <f>Table2[[#This Row],[gross]]-Table2[[#This Row],[budget]]</f>
        <v>1815748</v>
      </c>
    </row>
    <row r="1049" spans="1:4" x14ac:dyDescent="0.3">
      <c r="A1049" t="s">
        <v>1954</v>
      </c>
      <c r="B1049">
        <v>45000000</v>
      </c>
      <c r="C1049">
        <v>35617599</v>
      </c>
      <c r="D1049">
        <f>Table2[[#This Row],[gross]]-Table2[[#This Row],[budget]]</f>
        <v>-9382401</v>
      </c>
    </row>
    <row r="1050" spans="1:4" x14ac:dyDescent="0.3">
      <c r="A1050" t="s">
        <v>760</v>
      </c>
      <c r="B1050">
        <v>45000000</v>
      </c>
      <c r="C1050">
        <v>47307550</v>
      </c>
      <c r="D1050">
        <f>Table2[[#This Row],[gross]]-Table2[[#This Row],[budget]]</f>
        <v>2307550</v>
      </c>
    </row>
    <row r="1051" spans="1:4" x14ac:dyDescent="0.3">
      <c r="A1051" t="s">
        <v>5861</v>
      </c>
      <c r="B1051">
        <v>25000000</v>
      </c>
      <c r="C1051">
        <v>32003620</v>
      </c>
      <c r="D1051">
        <f>Table2[[#This Row],[gross]]-Table2[[#This Row],[budget]]</f>
        <v>7003620</v>
      </c>
    </row>
    <row r="1052" spans="1:4" x14ac:dyDescent="0.3">
      <c r="A1052" t="s">
        <v>5867</v>
      </c>
      <c r="B1052">
        <v>35000000</v>
      </c>
      <c r="C1052">
        <v>27972410</v>
      </c>
      <c r="D1052">
        <f>Table2[[#This Row],[gross]]-Table2[[#This Row],[budget]]</f>
        <v>-7027590</v>
      </c>
    </row>
    <row r="1053" spans="1:4" x14ac:dyDescent="0.3">
      <c r="A1053" t="s">
        <v>5873</v>
      </c>
      <c r="B1053">
        <v>50000000</v>
      </c>
      <c r="C1053">
        <v>28133159</v>
      </c>
      <c r="D1053">
        <f>Table2[[#This Row],[gross]]-Table2[[#This Row],[budget]]</f>
        <v>-21866841</v>
      </c>
    </row>
    <row r="1054" spans="1:4" x14ac:dyDescent="0.3">
      <c r="A1054" t="s">
        <v>5877</v>
      </c>
      <c r="B1054">
        <v>40000000</v>
      </c>
      <c r="C1054">
        <v>27400000</v>
      </c>
      <c r="D1054">
        <f>Table2[[#This Row],[gross]]-Table2[[#This Row],[budget]]</f>
        <v>-12600000</v>
      </c>
    </row>
    <row r="1055" spans="1:4" x14ac:dyDescent="0.3">
      <c r="A1055" t="s">
        <v>5882</v>
      </c>
      <c r="B1055">
        <v>45000000</v>
      </c>
      <c r="C1055">
        <v>24343673</v>
      </c>
      <c r="D1055">
        <f>Table2[[#This Row],[gross]]-Table2[[#This Row],[budget]]</f>
        <v>-20656327</v>
      </c>
    </row>
    <row r="1056" spans="1:4" x14ac:dyDescent="0.3">
      <c r="A1056" t="s">
        <v>48</v>
      </c>
      <c r="B1056">
        <v>35000000</v>
      </c>
      <c r="C1056">
        <v>22877808</v>
      </c>
      <c r="D1056">
        <f>Table2[[#This Row],[gross]]-Table2[[#This Row],[budget]]</f>
        <v>-12122192</v>
      </c>
    </row>
    <row r="1057" spans="1:4" x14ac:dyDescent="0.3">
      <c r="A1057" t="s">
        <v>1058</v>
      </c>
      <c r="B1057">
        <v>52000000</v>
      </c>
      <c r="C1057">
        <v>36883539</v>
      </c>
      <c r="D1057">
        <f>Table2[[#This Row],[gross]]-Table2[[#This Row],[budget]]</f>
        <v>-15116461</v>
      </c>
    </row>
    <row r="1058" spans="1:4" x14ac:dyDescent="0.3">
      <c r="A1058" t="s">
        <v>5896</v>
      </c>
      <c r="B1058">
        <v>70000000</v>
      </c>
      <c r="C1058">
        <v>22531698</v>
      </c>
      <c r="D1058">
        <f>Table2[[#This Row],[gross]]-Table2[[#This Row],[budget]]</f>
        <v>-47468302</v>
      </c>
    </row>
    <row r="1059" spans="1:4" x14ac:dyDescent="0.3">
      <c r="A1059" t="s">
        <v>5901</v>
      </c>
      <c r="B1059">
        <v>45000000</v>
      </c>
      <c r="C1059">
        <v>20400913</v>
      </c>
      <c r="D1059">
        <f>Table2[[#This Row],[gross]]-Table2[[#This Row],[budget]]</f>
        <v>-24599087</v>
      </c>
    </row>
    <row r="1060" spans="1:4" x14ac:dyDescent="0.3">
      <c r="A1060" t="s">
        <v>4218</v>
      </c>
      <c r="B1060">
        <v>45000000</v>
      </c>
      <c r="C1060">
        <v>20101861</v>
      </c>
      <c r="D1060">
        <f>Table2[[#This Row],[gross]]-Table2[[#This Row],[budget]]</f>
        <v>-24898139</v>
      </c>
    </row>
    <row r="1061" spans="1:4" x14ac:dyDescent="0.3">
      <c r="A1061" t="s">
        <v>5911</v>
      </c>
      <c r="B1061">
        <v>45000000</v>
      </c>
      <c r="C1061">
        <v>25200412</v>
      </c>
      <c r="D1061">
        <f>Table2[[#This Row],[gross]]-Table2[[#This Row],[budget]]</f>
        <v>-19799588</v>
      </c>
    </row>
    <row r="1062" spans="1:4" x14ac:dyDescent="0.3">
      <c r="A1062" t="s">
        <v>5918</v>
      </c>
      <c r="B1062">
        <v>45000000</v>
      </c>
      <c r="C1062">
        <v>19719930</v>
      </c>
      <c r="D1062">
        <f>Table2[[#This Row],[gross]]-Table2[[#This Row],[budget]]</f>
        <v>-25280070</v>
      </c>
    </row>
    <row r="1063" spans="1:4" x14ac:dyDescent="0.3">
      <c r="A1063" t="s">
        <v>5925</v>
      </c>
      <c r="B1063">
        <v>45000000</v>
      </c>
      <c r="C1063">
        <v>19377727</v>
      </c>
      <c r="D1063">
        <f>Table2[[#This Row],[gross]]-Table2[[#This Row],[budget]]</f>
        <v>-25622273</v>
      </c>
    </row>
    <row r="1064" spans="1:4" x14ac:dyDescent="0.3">
      <c r="A1064" t="s">
        <v>2482</v>
      </c>
      <c r="B1064">
        <v>35000000</v>
      </c>
      <c r="C1064">
        <v>13401683</v>
      </c>
      <c r="D1064">
        <f>Table2[[#This Row],[gross]]-Table2[[#This Row],[budget]]</f>
        <v>-21598317</v>
      </c>
    </row>
    <row r="1065" spans="1:4" x14ac:dyDescent="0.3">
      <c r="A1065" t="s">
        <v>5930</v>
      </c>
      <c r="B1065">
        <v>45000000</v>
      </c>
      <c r="C1065">
        <v>17300889</v>
      </c>
      <c r="D1065">
        <f>Table2[[#This Row],[gross]]-Table2[[#This Row],[budget]]</f>
        <v>-27699111</v>
      </c>
    </row>
    <row r="1066" spans="1:4" x14ac:dyDescent="0.3">
      <c r="A1066" t="s">
        <v>5935</v>
      </c>
      <c r="B1066">
        <v>57000000</v>
      </c>
      <c r="C1066">
        <v>15527125</v>
      </c>
      <c r="D1066">
        <f>Table2[[#This Row],[gross]]-Table2[[#This Row],[budget]]</f>
        <v>-41472875</v>
      </c>
    </row>
    <row r="1067" spans="1:4" x14ac:dyDescent="0.3">
      <c r="A1067" t="s">
        <v>760</v>
      </c>
      <c r="B1067">
        <v>50000000</v>
      </c>
      <c r="C1067">
        <v>13560960</v>
      </c>
      <c r="D1067">
        <f>Table2[[#This Row],[gross]]-Table2[[#This Row],[budget]]</f>
        <v>-36439040</v>
      </c>
    </row>
    <row r="1068" spans="1:4" x14ac:dyDescent="0.3">
      <c r="A1068" t="s">
        <v>3817</v>
      </c>
      <c r="B1068">
        <v>45000000</v>
      </c>
      <c r="C1068">
        <v>15523168</v>
      </c>
      <c r="D1068">
        <f>Table2[[#This Row],[gross]]-Table2[[#This Row],[budget]]</f>
        <v>-29476832</v>
      </c>
    </row>
    <row r="1069" spans="1:4" x14ac:dyDescent="0.3">
      <c r="A1069" t="s">
        <v>535</v>
      </c>
      <c r="B1069">
        <v>45000000</v>
      </c>
      <c r="C1069">
        <v>11146409</v>
      </c>
      <c r="D1069">
        <f>Table2[[#This Row],[gross]]-Table2[[#This Row],[budget]]</f>
        <v>-33853591</v>
      </c>
    </row>
    <row r="1070" spans="1:4" x14ac:dyDescent="0.3">
      <c r="A1070" t="s">
        <v>5076</v>
      </c>
      <c r="B1070">
        <v>45000000</v>
      </c>
      <c r="C1070">
        <v>7916887</v>
      </c>
      <c r="D1070">
        <f>Table2[[#This Row],[gross]]-Table2[[#This Row],[budget]]</f>
        <v>-37083113</v>
      </c>
    </row>
    <row r="1071" spans="1:4" x14ac:dyDescent="0.3">
      <c r="A1071" t="s">
        <v>1939</v>
      </c>
      <c r="B1071">
        <v>45000000</v>
      </c>
      <c r="C1071">
        <v>6565495</v>
      </c>
      <c r="D1071">
        <f>Table2[[#This Row],[gross]]-Table2[[#This Row],[budget]]</f>
        <v>-38434505</v>
      </c>
    </row>
    <row r="1072" spans="1:4" x14ac:dyDescent="0.3">
      <c r="A1072" t="s">
        <v>5961</v>
      </c>
      <c r="B1072">
        <v>40000000</v>
      </c>
      <c r="C1072">
        <v>15279680</v>
      </c>
      <c r="D1072">
        <f>Table2[[#This Row],[gross]]-Table2[[#This Row],[budget]]</f>
        <v>-24720320</v>
      </c>
    </row>
    <row r="1073" spans="1:4" x14ac:dyDescent="0.3">
      <c r="A1073" t="s">
        <v>163</v>
      </c>
      <c r="B1073">
        <v>40000000</v>
      </c>
      <c r="C1073">
        <v>7262288</v>
      </c>
      <c r="D1073">
        <f>Table2[[#This Row],[gross]]-Table2[[#This Row],[budget]]</f>
        <v>-32737712</v>
      </c>
    </row>
    <row r="1074" spans="1:4" x14ac:dyDescent="0.3">
      <c r="A1074" t="s">
        <v>371</v>
      </c>
      <c r="B1074">
        <v>45000000</v>
      </c>
      <c r="C1074">
        <v>4584886</v>
      </c>
      <c r="D1074">
        <f>Table2[[#This Row],[gross]]-Table2[[#This Row],[budget]]</f>
        <v>-40415114</v>
      </c>
    </row>
    <row r="1075" spans="1:4" x14ac:dyDescent="0.3">
      <c r="A1075" t="s">
        <v>5985</v>
      </c>
      <c r="B1075">
        <v>45000000</v>
      </c>
      <c r="C1075">
        <v>2154540</v>
      </c>
      <c r="D1075">
        <f>Table2[[#This Row],[gross]]-Table2[[#This Row],[budget]]</f>
        <v>-42845460</v>
      </c>
    </row>
    <row r="1076" spans="1:4" x14ac:dyDescent="0.3">
      <c r="A1076" t="s">
        <v>5990</v>
      </c>
      <c r="B1076">
        <v>45000000</v>
      </c>
      <c r="C1076">
        <v>8129455</v>
      </c>
      <c r="D1076">
        <f>Table2[[#This Row],[gross]]-Table2[[#This Row],[budget]]</f>
        <v>-36870545</v>
      </c>
    </row>
    <row r="1077" spans="1:4" x14ac:dyDescent="0.3">
      <c r="A1077" t="s">
        <v>6002</v>
      </c>
      <c r="B1077">
        <v>44500000</v>
      </c>
      <c r="C1077">
        <v>136019448</v>
      </c>
      <c r="D1077">
        <f>Table2[[#This Row],[gross]]-Table2[[#This Row],[budget]]</f>
        <v>91519448</v>
      </c>
    </row>
    <row r="1078" spans="1:4" x14ac:dyDescent="0.3">
      <c r="A1078" t="s">
        <v>2433</v>
      </c>
      <c r="B1078">
        <v>44000000</v>
      </c>
      <c r="C1078">
        <v>183875760</v>
      </c>
      <c r="D1078">
        <f>Table2[[#This Row],[gross]]-Table2[[#This Row],[budget]]</f>
        <v>139875760</v>
      </c>
    </row>
    <row r="1079" spans="1:4" x14ac:dyDescent="0.3">
      <c r="A1079" t="s">
        <v>3136</v>
      </c>
      <c r="B1079">
        <v>40000000</v>
      </c>
      <c r="C1079">
        <v>67061228</v>
      </c>
      <c r="D1079">
        <f>Table2[[#This Row],[gross]]-Table2[[#This Row],[budget]]</f>
        <v>27061228</v>
      </c>
    </row>
    <row r="1080" spans="1:4" x14ac:dyDescent="0.3">
      <c r="A1080" t="s">
        <v>3122</v>
      </c>
      <c r="B1080">
        <v>44000000</v>
      </c>
      <c r="C1080">
        <v>53300852</v>
      </c>
      <c r="D1080">
        <f>Table2[[#This Row],[gross]]-Table2[[#This Row],[budget]]</f>
        <v>9300852</v>
      </c>
    </row>
    <row r="1081" spans="1:4" x14ac:dyDescent="0.3">
      <c r="A1081" t="s">
        <v>5985</v>
      </c>
      <c r="B1081">
        <v>44000000</v>
      </c>
      <c r="C1081">
        <v>150415432</v>
      </c>
      <c r="D1081">
        <f>Table2[[#This Row],[gross]]-Table2[[#This Row],[budget]]</f>
        <v>106415432</v>
      </c>
    </row>
    <row r="1082" spans="1:4" x14ac:dyDescent="0.3">
      <c r="A1082" t="s">
        <v>6024</v>
      </c>
      <c r="B1082">
        <v>44000000</v>
      </c>
      <c r="C1082">
        <v>44834712</v>
      </c>
      <c r="D1082">
        <f>Table2[[#This Row],[gross]]-Table2[[#This Row],[budget]]</f>
        <v>834712</v>
      </c>
    </row>
    <row r="1083" spans="1:4" x14ac:dyDescent="0.3">
      <c r="A1083" t="s">
        <v>6028</v>
      </c>
      <c r="B1083">
        <v>2600000</v>
      </c>
      <c r="C1083">
        <v>84300000</v>
      </c>
      <c r="D1083">
        <f>Table2[[#This Row],[gross]]-Table2[[#This Row],[budget]]</f>
        <v>81700000</v>
      </c>
    </row>
    <row r="1084" spans="1:4" x14ac:dyDescent="0.3">
      <c r="A1084" t="s">
        <v>6037</v>
      </c>
      <c r="B1084">
        <v>44000000</v>
      </c>
      <c r="C1084">
        <v>1500000</v>
      </c>
      <c r="D1084">
        <f>Table2[[#This Row],[gross]]-Table2[[#This Row],[budget]]</f>
        <v>-42500000</v>
      </c>
    </row>
    <row r="1085" spans="1:4" x14ac:dyDescent="0.3">
      <c r="A1085" t="s">
        <v>1617</v>
      </c>
      <c r="B1085">
        <v>50000000</v>
      </c>
      <c r="C1085">
        <v>62318875</v>
      </c>
      <c r="D1085">
        <f>Table2[[#This Row],[gross]]-Table2[[#This Row],[budget]]</f>
        <v>12318875</v>
      </c>
    </row>
    <row r="1086" spans="1:4" x14ac:dyDescent="0.3">
      <c r="A1086" t="s">
        <v>6046</v>
      </c>
      <c r="B1086">
        <v>40000000</v>
      </c>
      <c r="C1086">
        <v>5773519</v>
      </c>
      <c r="D1086">
        <f>Table2[[#This Row],[gross]]-Table2[[#This Row],[budget]]</f>
        <v>-34226481</v>
      </c>
    </row>
    <row r="1087" spans="1:4" x14ac:dyDescent="0.3">
      <c r="A1087" t="s">
        <v>6051</v>
      </c>
      <c r="B1087">
        <v>43000000</v>
      </c>
      <c r="C1087">
        <v>51768623</v>
      </c>
      <c r="D1087">
        <f>Table2[[#This Row],[gross]]-Table2[[#This Row],[budget]]</f>
        <v>8768623</v>
      </c>
    </row>
    <row r="1088" spans="1:4" x14ac:dyDescent="0.3">
      <c r="A1088" t="s">
        <v>3281</v>
      </c>
      <c r="B1088">
        <v>43000000</v>
      </c>
      <c r="C1088">
        <v>37035515</v>
      </c>
      <c r="D1088">
        <f>Table2[[#This Row],[gross]]-Table2[[#This Row],[budget]]</f>
        <v>-5964485</v>
      </c>
    </row>
    <row r="1089" spans="1:4" x14ac:dyDescent="0.3">
      <c r="A1089" t="s">
        <v>1114</v>
      </c>
      <c r="B1089">
        <v>45000000</v>
      </c>
      <c r="C1089">
        <v>24520892</v>
      </c>
      <c r="D1089">
        <f>Table2[[#This Row],[gross]]-Table2[[#This Row],[budget]]</f>
        <v>-20479108</v>
      </c>
    </row>
    <row r="1090" spans="1:4" x14ac:dyDescent="0.3">
      <c r="A1090" t="s">
        <v>6063</v>
      </c>
      <c r="B1090">
        <v>43000000</v>
      </c>
      <c r="C1090">
        <v>24430272</v>
      </c>
      <c r="D1090">
        <f>Table2[[#This Row],[gross]]-Table2[[#This Row],[budget]]</f>
        <v>-18569728</v>
      </c>
    </row>
    <row r="1091" spans="1:4" x14ac:dyDescent="0.3">
      <c r="A1091" t="s">
        <v>2213</v>
      </c>
      <c r="B1091">
        <v>42000000</v>
      </c>
      <c r="C1091">
        <v>158348400</v>
      </c>
      <c r="D1091">
        <f>Table2[[#This Row],[gross]]-Table2[[#This Row],[budget]]</f>
        <v>116348400</v>
      </c>
    </row>
    <row r="1092" spans="1:4" x14ac:dyDescent="0.3">
      <c r="A1092" t="s">
        <v>6074</v>
      </c>
      <c r="B1092">
        <v>44000000</v>
      </c>
      <c r="C1092">
        <v>31136950</v>
      </c>
      <c r="D1092">
        <f>Table2[[#This Row],[gross]]-Table2[[#This Row],[budget]]</f>
        <v>-12863050</v>
      </c>
    </row>
    <row r="1093" spans="1:4" x14ac:dyDescent="0.3">
      <c r="A1093" t="s">
        <v>1783</v>
      </c>
      <c r="B1093">
        <v>40000000</v>
      </c>
      <c r="C1093">
        <v>29113588</v>
      </c>
      <c r="D1093">
        <f>Table2[[#This Row],[gross]]-Table2[[#This Row],[budget]]</f>
        <v>-10886412</v>
      </c>
    </row>
    <row r="1094" spans="1:4" x14ac:dyDescent="0.3">
      <c r="A1094" t="s">
        <v>2099</v>
      </c>
      <c r="B1094">
        <v>42000000</v>
      </c>
      <c r="C1094">
        <v>138447667</v>
      </c>
      <c r="D1094">
        <f>Table2[[#This Row],[gross]]-Table2[[#This Row],[budget]]</f>
        <v>96447667</v>
      </c>
    </row>
    <row r="1095" spans="1:4" x14ac:dyDescent="0.3">
      <c r="A1095" t="s">
        <v>5774</v>
      </c>
      <c r="B1095">
        <v>42000000</v>
      </c>
      <c r="C1095">
        <v>116006080</v>
      </c>
      <c r="D1095">
        <f>Table2[[#This Row],[gross]]-Table2[[#This Row],[budget]]</f>
        <v>74006080</v>
      </c>
    </row>
    <row r="1096" spans="1:4" x14ac:dyDescent="0.3">
      <c r="A1096" t="s">
        <v>4752</v>
      </c>
      <c r="B1096">
        <v>45000000</v>
      </c>
      <c r="C1096">
        <v>106793915</v>
      </c>
      <c r="D1096">
        <f>Table2[[#This Row],[gross]]-Table2[[#This Row],[budget]]</f>
        <v>61793915</v>
      </c>
    </row>
    <row r="1097" spans="1:4" x14ac:dyDescent="0.3">
      <c r="A1097" t="s">
        <v>6097</v>
      </c>
      <c r="B1097">
        <v>42000000</v>
      </c>
      <c r="C1097">
        <v>87856565</v>
      </c>
      <c r="D1097">
        <f>Table2[[#This Row],[gross]]-Table2[[#This Row],[budget]]</f>
        <v>45856565</v>
      </c>
    </row>
    <row r="1098" spans="1:4" x14ac:dyDescent="0.3">
      <c r="A1098" t="s">
        <v>6102</v>
      </c>
      <c r="B1098">
        <v>40000000</v>
      </c>
      <c r="C1098">
        <v>70100000</v>
      </c>
      <c r="D1098">
        <f>Table2[[#This Row],[gross]]-Table2[[#This Row],[budget]]</f>
        <v>30100000</v>
      </c>
    </row>
    <row r="1099" spans="1:4" x14ac:dyDescent="0.3">
      <c r="A1099" t="s">
        <v>969</v>
      </c>
      <c r="B1099">
        <v>43000000</v>
      </c>
      <c r="C1099">
        <v>159578352</v>
      </c>
      <c r="D1099">
        <f>Table2[[#This Row],[gross]]-Table2[[#This Row],[budget]]</f>
        <v>116578352</v>
      </c>
    </row>
    <row r="1100" spans="1:4" x14ac:dyDescent="0.3">
      <c r="A1100" t="s">
        <v>6111</v>
      </c>
      <c r="B1100">
        <v>31115000</v>
      </c>
      <c r="C1100">
        <v>57750000</v>
      </c>
      <c r="D1100">
        <f>Table2[[#This Row],[gross]]-Table2[[#This Row],[budget]]</f>
        <v>26635000</v>
      </c>
    </row>
    <row r="1101" spans="1:4" x14ac:dyDescent="0.3">
      <c r="A1101" t="s">
        <v>1627</v>
      </c>
      <c r="B1101">
        <v>42000000</v>
      </c>
      <c r="C1101">
        <v>45290318</v>
      </c>
      <c r="D1101">
        <f>Table2[[#This Row],[gross]]-Table2[[#This Row],[budget]]</f>
        <v>3290318</v>
      </c>
    </row>
    <row r="1102" spans="1:4" x14ac:dyDescent="0.3">
      <c r="A1102" t="s">
        <v>5273</v>
      </c>
      <c r="B1102">
        <v>42000000</v>
      </c>
      <c r="C1102">
        <v>41543207</v>
      </c>
      <c r="D1102">
        <f>Table2[[#This Row],[gross]]-Table2[[#This Row],[budget]]</f>
        <v>-456793</v>
      </c>
    </row>
    <row r="1103" spans="1:4" x14ac:dyDescent="0.3">
      <c r="A1103" t="s">
        <v>6126</v>
      </c>
      <c r="B1103">
        <v>42000000</v>
      </c>
      <c r="C1103">
        <v>41252428</v>
      </c>
      <c r="D1103">
        <f>Table2[[#This Row],[gross]]-Table2[[#This Row],[budget]]</f>
        <v>-747572</v>
      </c>
    </row>
    <row r="1104" spans="1:4" x14ac:dyDescent="0.3">
      <c r="A1104" t="s">
        <v>6131</v>
      </c>
      <c r="B1104">
        <v>32000000</v>
      </c>
      <c r="C1104">
        <v>35228696</v>
      </c>
      <c r="D1104">
        <f>Table2[[#This Row],[gross]]-Table2[[#This Row],[budget]]</f>
        <v>3228696</v>
      </c>
    </row>
    <row r="1105" spans="1:4" x14ac:dyDescent="0.3">
      <c r="A1105" t="s">
        <v>3722</v>
      </c>
      <c r="B1105">
        <v>42000000</v>
      </c>
      <c r="C1105">
        <v>59992760</v>
      </c>
      <c r="D1105">
        <f>Table2[[#This Row],[gross]]-Table2[[#This Row],[budget]]</f>
        <v>17992760</v>
      </c>
    </row>
    <row r="1106" spans="1:4" x14ac:dyDescent="0.3">
      <c r="A1106" t="s">
        <v>6142</v>
      </c>
      <c r="B1106">
        <v>32000000</v>
      </c>
      <c r="C1106">
        <v>34667015</v>
      </c>
      <c r="D1106">
        <f>Table2[[#This Row],[gross]]-Table2[[#This Row],[budget]]</f>
        <v>2667015</v>
      </c>
    </row>
    <row r="1107" spans="1:4" x14ac:dyDescent="0.3">
      <c r="A1107" t="s">
        <v>6148</v>
      </c>
      <c r="B1107">
        <v>42000000</v>
      </c>
      <c r="C1107">
        <v>37652565</v>
      </c>
      <c r="D1107">
        <f>Table2[[#This Row],[gross]]-Table2[[#This Row],[budget]]</f>
        <v>-4347435</v>
      </c>
    </row>
    <row r="1108" spans="1:4" x14ac:dyDescent="0.3">
      <c r="A1108" t="s">
        <v>6152</v>
      </c>
      <c r="B1108">
        <v>42000000</v>
      </c>
      <c r="C1108">
        <v>24375436</v>
      </c>
      <c r="D1108">
        <f>Table2[[#This Row],[gross]]-Table2[[#This Row],[budget]]</f>
        <v>-17624564</v>
      </c>
    </row>
    <row r="1109" spans="1:4" x14ac:dyDescent="0.3">
      <c r="A1109" t="s">
        <v>6156</v>
      </c>
      <c r="B1109">
        <v>42000000</v>
      </c>
      <c r="C1109">
        <v>20915465</v>
      </c>
      <c r="D1109">
        <f>Table2[[#This Row],[gross]]-Table2[[#This Row],[budget]]</f>
        <v>-21084535</v>
      </c>
    </row>
    <row r="1110" spans="1:4" x14ac:dyDescent="0.3">
      <c r="A1110" t="s">
        <v>5349</v>
      </c>
      <c r="B1110">
        <v>50000000</v>
      </c>
      <c r="C1110">
        <v>24127895</v>
      </c>
      <c r="D1110">
        <f>Table2[[#This Row],[gross]]-Table2[[#This Row],[budget]]</f>
        <v>-25872105</v>
      </c>
    </row>
    <row r="1111" spans="1:4" x14ac:dyDescent="0.3">
      <c r="A1111" t="s">
        <v>1939</v>
      </c>
      <c r="B1111">
        <v>31000000</v>
      </c>
      <c r="C1111">
        <v>84961</v>
      </c>
      <c r="D1111">
        <f>Table2[[#This Row],[gross]]-Table2[[#This Row],[budget]]</f>
        <v>-30915039</v>
      </c>
    </row>
    <row r="1112" spans="1:4" x14ac:dyDescent="0.3">
      <c r="A1112" t="s">
        <v>6171</v>
      </c>
      <c r="B1112">
        <v>40000000</v>
      </c>
      <c r="C1112">
        <v>26404753</v>
      </c>
      <c r="D1112">
        <f>Table2[[#This Row],[gross]]-Table2[[#This Row],[budget]]</f>
        <v>-13595247</v>
      </c>
    </row>
    <row r="1113" spans="1:4" x14ac:dyDescent="0.3">
      <c r="A1113" t="s">
        <v>6176</v>
      </c>
      <c r="B1113">
        <v>44000000</v>
      </c>
      <c r="C1113">
        <v>6105175</v>
      </c>
      <c r="D1113">
        <f>Table2[[#This Row],[gross]]-Table2[[#This Row],[budget]]</f>
        <v>-37894825</v>
      </c>
    </row>
    <row r="1114" spans="1:4" x14ac:dyDescent="0.3">
      <c r="A1114" t="s">
        <v>6182</v>
      </c>
      <c r="B1114">
        <v>45000000</v>
      </c>
      <c r="C1114">
        <v>5664251</v>
      </c>
      <c r="D1114">
        <f>Table2[[#This Row],[gross]]-Table2[[#This Row],[budget]]</f>
        <v>-39335749</v>
      </c>
    </row>
    <row r="1115" spans="1:4" x14ac:dyDescent="0.3">
      <c r="A1115" t="s">
        <v>4176</v>
      </c>
      <c r="B1115">
        <v>27000000</v>
      </c>
      <c r="C1115">
        <v>1260917</v>
      </c>
      <c r="D1115">
        <f>Table2[[#This Row],[gross]]-Table2[[#This Row],[budget]]</f>
        <v>-25739083</v>
      </c>
    </row>
    <row r="1116" spans="1:4" x14ac:dyDescent="0.3">
      <c r="A1116" t="s">
        <v>4914</v>
      </c>
      <c r="B1116">
        <v>41000000</v>
      </c>
      <c r="C1116">
        <v>116724075</v>
      </c>
      <c r="D1116">
        <f>Table2[[#This Row],[gross]]-Table2[[#This Row],[budget]]</f>
        <v>75724075</v>
      </c>
    </row>
    <row r="1117" spans="1:4" x14ac:dyDescent="0.3">
      <c r="A1117" t="s">
        <v>5081</v>
      </c>
      <c r="B1117">
        <v>65000000</v>
      </c>
      <c r="C1117">
        <v>56083966</v>
      </c>
      <c r="D1117">
        <f>Table2[[#This Row],[gross]]-Table2[[#This Row],[budget]]</f>
        <v>-8916034</v>
      </c>
    </row>
    <row r="1118" spans="1:4" x14ac:dyDescent="0.3">
      <c r="A1118" t="s">
        <v>6214</v>
      </c>
      <c r="B1118">
        <v>41000000</v>
      </c>
      <c r="C1118">
        <v>22108977</v>
      </c>
      <c r="D1118">
        <f>Table2[[#This Row],[gross]]-Table2[[#This Row],[budget]]</f>
        <v>-18891023</v>
      </c>
    </row>
    <row r="1119" spans="1:4" x14ac:dyDescent="0.3">
      <c r="A1119" t="s">
        <v>912</v>
      </c>
      <c r="B1119">
        <v>40000000</v>
      </c>
      <c r="C1119">
        <v>293501675</v>
      </c>
      <c r="D1119">
        <f>Table2[[#This Row],[gross]]-Table2[[#This Row],[budget]]</f>
        <v>253501675</v>
      </c>
    </row>
    <row r="1120" spans="1:4" x14ac:dyDescent="0.3">
      <c r="A1120" t="s">
        <v>6224</v>
      </c>
      <c r="B1120">
        <v>42000000</v>
      </c>
      <c r="C1120">
        <v>18600911</v>
      </c>
      <c r="D1120">
        <f>Table2[[#This Row],[gross]]-Table2[[#This Row],[budget]]</f>
        <v>-23399089</v>
      </c>
    </row>
    <row r="1121" spans="1:4" x14ac:dyDescent="0.3">
      <c r="A1121" t="s">
        <v>3930</v>
      </c>
      <c r="B1121">
        <v>41000000</v>
      </c>
      <c r="C1121">
        <v>7204138</v>
      </c>
      <c r="D1121">
        <f>Table2[[#This Row],[gross]]-Table2[[#This Row],[budget]]</f>
        <v>-33795862</v>
      </c>
    </row>
    <row r="1122" spans="1:4" x14ac:dyDescent="0.3">
      <c r="A1122" t="s">
        <v>6234</v>
      </c>
      <c r="B1122">
        <v>8000000</v>
      </c>
      <c r="C1122">
        <v>90800000</v>
      </c>
      <c r="D1122">
        <f>Table2[[#This Row],[gross]]-Table2[[#This Row],[budget]]</f>
        <v>82800000</v>
      </c>
    </row>
    <row r="1123" spans="1:4" x14ac:dyDescent="0.3">
      <c r="A1123" t="s">
        <v>4166</v>
      </c>
      <c r="B1123">
        <v>40000000</v>
      </c>
      <c r="C1123">
        <v>150117807</v>
      </c>
      <c r="D1123">
        <f>Table2[[#This Row],[gross]]-Table2[[#This Row],[budget]]</f>
        <v>110117807</v>
      </c>
    </row>
    <row r="1124" spans="1:4" x14ac:dyDescent="0.3">
      <c r="A1124" t="s">
        <v>6244</v>
      </c>
      <c r="B1124">
        <v>40000000</v>
      </c>
      <c r="C1124">
        <v>163947053</v>
      </c>
      <c r="D1124">
        <f>Table2[[#This Row],[gross]]-Table2[[#This Row],[budget]]</f>
        <v>123947053</v>
      </c>
    </row>
    <row r="1125" spans="1:4" x14ac:dyDescent="0.3">
      <c r="A1125" t="s">
        <v>6248</v>
      </c>
      <c r="B1125">
        <v>70000000</v>
      </c>
      <c r="C1125">
        <v>116735231</v>
      </c>
      <c r="D1125">
        <f>Table2[[#This Row],[gross]]-Table2[[#This Row],[budget]]</f>
        <v>46735231</v>
      </c>
    </row>
    <row r="1126" spans="1:4" x14ac:dyDescent="0.3">
      <c r="A1126" t="s">
        <v>435</v>
      </c>
      <c r="B1126">
        <v>40000000</v>
      </c>
      <c r="C1126">
        <v>118500000</v>
      </c>
      <c r="D1126">
        <f>Table2[[#This Row],[gross]]-Table2[[#This Row],[budget]]</f>
        <v>78500000</v>
      </c>
    </row>
    <row r="1127" spans="1:4" x14ac:dyDescent="0.3">
      <c r="A1127" t="s">
        <v>1971</v>
      </c>
      <c r="B1127">
        <v>40000000</v>
      </c>
      <c r="C1127">
        <v>126546825</v>
      </c>
      <c r="D1127">
        <f>Table2[[#This Row],[gross]]-Table2[[#This Row],[budget]]</f>
        <v>86546825</v>
      </c>
    </row>
    <row r="1128" spans="1:4" x14ac:dyDescent="0.3">
      <c r="A1128" t="s">
        <v>6262</v>
      </c>
      <c r="B1128">
        <v>40000000</v>
      </c>
      <c r="C1128">
        <v>166147885</v>
      </c>
      <c r="D1128">
        <f>Table2[[#This Row],[gross]]-Table2[[#This Row],[budget]]</f>
        <v>126147885</v>
      </c>
    </row>
    <row r="1129" spans="1:4" x14ac:dyDescent="0.3">
      <c r="A1129" t="s">
        <v>4903</v>
      </c>
      <c r="B1129">
        <v>38000000</v>
      </c>
      <c r="C1129">
        <v>111760631</v>
      </c>
      <c r="D1129">
        <f>Table2[[#This Row],[gross]]-Table2[[#This Row],[budget]]</f>
        <v>73760631</v>
      </c>
    </row>
    <row r="1130" spans="1:4" x14ac:dyDescent="0.3">
      <c r="A1130" t="s">
        <v>1324</v>
      </c>
      <c r="B1130">
        <v>40000000</v>
      </c>
      <c r="C1130">
        <v>108706165</v>
      </c>
      <c r="D1130">
        <f>Table2[[#This Row],[gross]]-Table2[[#This Row],[budget]]</f>
        <v>68706165</v>
      </c>
    </row>
    <row r="1131" spans="1:4" x14ac:dyDescent="0.3">
      <c r="A1131" t="s">
        <v>809</v>
      </c>
      <c r="B1131">
        <v>40000000</v>
      </c>
      <c r="C1131">
        <v>138614544</v>
      </c>
      <c r="D1131">
        <f>Table2[[#This Row],[gross]]-Table2[[#This Row],[budget]]</f>
        <v>98614544</v>
      </c>
    </row>
    <row r="1132" spans="1:4" x14ac:dyDescent="0.3">
      <c r="A1132" t="s">
        <v>225</v>
      </c>
      <c r="B1132">
        <v>40000000</v>
      </c>
      <c r="C1132">
        <v>125069696</v>
      </c>
      <c r="D1132">
        <f>Table2[[#This Row],[gross]]-Table2[[#This Row],[budget]]</f>
        <v>85069696</v>
      </c>
    </row>
    <row r="1133" spans="1:4" x14ac:dyDescent="0.3">
      <c r="A1133" t="s">
        <v>5624</v>
      </c>
      <c r="B1133">
        <v>40000000</v>
      </c>
      <c r="C1133">
        <v>107458785</v>
      </c>
      <c r="D1133">
        <f>Table2[[#This Row],[gross]]-Table2[[#This Row],[budget]]</f>
        <v>67458785</v>
      </c>
    </row>
    <row r="1134" spans="1:4" x14ac:dyDescent="0.3">
      <c r="A1134" t="s">
        <v>332</v>
      </c>
      <c r="B1134">
        <v>40000000</v>
      </c>
      <c r="C1134">
        <v>102310175</v>
      </c>
      <c r="D1134">
        <f>Table2[[#This Row],[gross]]-Table2[[#This Row],[budget]]</f>
        <v>62310175</v>
      </c>
    </row>
    <row r="1135" spans="1:4" x14ac:dyDescent="0.3">
      <c r="A1135" t="s">
        <v>685</v>
      </c>
      <c r="B1135">
        <v>40000000</v>
      </c>
      <c r="C1135">
        <v>96917897</v>
      </c>
      <c r="D1135">
        <f>Table2[[#This Row],[gross]]-Table2[[#This Row],[budget]]</f>
        <v>56917897</v>
      </c>
    </row>
    <row r="1136" spans="1:4" x14ac:dyDescent="0.3">
      <c r="A1136" t="s">
        <v>6297</v>
      </c>
      <c r="B1136">
        <v>40000000</v>
      </c>
      <c r="C1136">
        <v>93952276</v>
      </c>
      <c r="D1136">
        <f>Table2[[#This Row],[gross]]-Table2[[#This Row],[budget]]</f>
        <v>53952276</v>
      </c>
    </row>
    <row r="1137" spans="1:4" x14ac:dyDescent="0.3">
      <c r="A1137" t="s">
        <v>5702</v>
      </c>
      <c r="B1137">
        <v>45000000</v>
      </c>
      <c r="C1137">
        <v>90703745</v>
      </c>
      <c r="D1137">
        <f>Table2[[#This Row],[gross]]-Table2[[#This Row],[budget]]</f>
        <v>45703745</v>
      </c>
    </row>
    <row r="1138" spans="1:4" x14ac:dyDescent="0.3">
      <c r="A1138" t="s">
        <v>6308</v>
      </c>
      <c r="B1138">
        <v>40000000</v>
      </c>
      <c r="C1138">
        <v>89138076</v>
      </c>
      <c r="D1138">
        <f>Table2[[#This Row],[gross]]-Table2[[#This Row],[budget]]</f>
        <v>49138076</v>
      </c>
    </row>
    <row r="1139" spans="1:4" x14ac:dyDescent="0.3">
      <c r="A1139" t="s">
        <v>435</v>
      </c>
      <c r="B1139">
        <v>40000000</v>
      </c>
      <c r="C1139">
        <v>87666629</v>
      </c>
      <c r="D1139">
        <f>Table2[[#This Row],[gross]]-Table2[[#This Row],[budget]]</f>
        <v>47666629</v>
      </c>
    </row>
    <row r="1140" spans="1:4" x14ac:dyDescent="0.3">
      <c r="A1140" t="s">
        <v>6318</v>
      </c>
      <c r="B1140">
        <v>40000000</v>
      </c>
      <c r="C1140">
        <v>90353764</v>
      </c>
      <c r="D1140">
        <f>Table2[[#This Row],[gross]]-Table2[[#This Row],[budget]]</f>
        <v>50353764</v>
      </c>
    </row>
    <row r="1141" spans="1:4" x14ac:dyDescent="0.3">
      <c r="A1141" t="s">
        <v>4850</v>
      </c>
      <c r="B1141">
        <v>40000000</v>
      </c>
      <c r="C1141">
        <v>82522790</v>
      </c>
      <c r="D1141">
        <f>Table2[[#This Row],[gross]]-Table2[[#This Row],[budget]]</f>
        <v>42522790</v>
      </c>
    </row>
    <row r="1142" spans="1:4" x14ac:dyDescent="0.3">
      <c r="A1142" t="s">
        <v>3668</v>
      </c>
      <c r="B1142">
        <v>40000000</v>
      </c>
      <c r="C1142">
        <v>94125426</v>
      </c>
      <c r="D1142">
        <f>Table2[[#This Row],[gross]]-Table2[[#This Row],[budget]]</f>
        <v>54125426</v>
      </c>
    </row>
    <row r="1143" spans="1:4" x14ac:dyDescent="0.3">
      <c r="A1143" t="s">
        <v>5081</v>
      </c>
      <c r="B1143">
        <v>40000000</v>
      </c>
      <c r="C1143">
        <v>95001343</v>
      </c>
      <c r="D1143">
        <f>Table2[[#This Row],[gross]]-Table2[[#This Row],[budget]]</f>
        <v>55001343</v>
      </c>
    </row>
    <row r="1144" spans="1:4" x14ac:dyDescent="0.3">
      <c r="A1144" t="s">
        <v>2647</v>
      </c>
      <c r="B1144">
        <v>40000000</v>
      </c>
      <c r="C1144">
        <v>81292135</v>
      </c>
      <c r="D1144">
        <f>Table2[[#This Row],[gross]]-Table2[[#This Row],[budget]]</f>
        <v>41292135</v>
      </c>
    </row>
    <row r="1145" spans="1:4" x14ac:dyDescent="0.3">
      <c r="A1145" t="s">
        <v>3494</v>
      </c>
      <c r="B1145">
        <v>35000000</v>
      </c>
      <c r="C1145">
        <v>86208010</v>
      </c>
      <c r="D1145">
        <f>Table2[[#This Row],[gross]]-Table2[[#This Row],[budget]]</f>
        <v>51208010</v>
      </c>
    </row>
    <row r="1146" spans="1:4" x14ac:dyDescent="0.3">
      <c r="A1146" t="s">
        <v>5087</v>
      </c>
      <c r="B1146">
        <v>40000000</v>
      </c>
      <c r="C1146">
        <v>81593527</v>
      </c>
      <c r="D1146">
        <f>Table2[[#This Row],[gross]]-Table2[[#This Row],[budget]]</f>
        <v>41593527</v>
      </c>
    </row>
    <row r="1147" spans="1:4" x14ac:dyDescent="0.3">
      <c r="A1147" t="s">
        <v>2367</v>
      </c>
      <c r="B1147">
        <v>35000000</v>
      </c>
      <c r="C1147">
        <v>75274748</v>
      </c>
      <c r="D1147">
        <f>Table2[[#This Row],[gross]]-Table2[[#This Row],[budget]]</f>
        <v>40274748</v>
      </c>
    </row>
    <row r="1148" spans="1:4" x14ac:dyDescent="0.3">
      <c r="A1148" t="s">
        <v>1351</v>
      </c>
      <c r="B1148">
        <v>40000000</v>
      </c>
      <c r="C1148">
        <v>90835030</v>
      </c>
      <c r="D1148">
        <f>Table2[[#This Row],[gross]]-Table2[[#This Row],[budget]]</f>
        <v>50835030</v>
      </c>
    </row>
    <row r="1149" spans="1:4" x14ac:dyDescent="0.3">
      <c r="A1149" t="s">
        <v>1633</v>
      </c>
      <c r="B1149">
        <v>40000000</v>
      </c>
      <c r="C1149">
        <v>72455275</v>
      </c>
      <c r="D1149">
        <f>Table2[[#This Row],[gross]]-Table2[[#This Row],[budget]]</f>
        <v>32455275</v>
      </c>
    </row>
    <row r="1150" spans="1:4" x14ac:dyDescent="0.3">
      <c r="A1150" t="s">
        <v>3778</v>
      </c>
      <c r="B1150">
        <v>40000000</v>
      </c>
      <c r="C1150">
        <v>75305995</v>
      </c>
      <c r="D1150">
        <f>Table2[[#This Row],[gross]]-Table2[[#This Row],[budget]]</f>
        <v>35305995</v>
      </c>
    </row>
    <row r="1151" spans="1:4" x14ac:dyDescent="0.3">
      <c r="A1151" t="s">
        <v>3827</v>
      </c>
      <c r="B1151">
        <v>40000000</v>
      </c>
      <c r="C1151">
        <v>74098862</v>
      </c>
      <c r="D1151">
        <f>Table2[[#This Row],[gross]]-Table2[[#This Row],[budget]]</f>
        <v>34098862</v>
      </c>
    </row>
    <row r="1152" spans="1:4" x14ac:dyDescent="0.3">
      <c r="A1152" t="s">
        <v>2482</v>
      </c>
      <c r="B1152">
        <v>40000000</v>
      </c>
      <c r="C1152">
        <v>72266306</v>
      </c>
      <c r="D1152">
        <f>Table2[[#This Row],[gross]]-Table2[[#This Row],[budget]]</f>
        <v>32266306</v>
      </c>
    </row>
    <row r="1153" spans="1:4" x14ac:dyDescent="0.3">
      <c r="A1153" t="s">
        <v>6097</v>
      </c>
      <c r="B1153">
        <v>40000000</v>
      </c>
      <c r="C1153">
        <v>71347010</v>
      </c>
      <c r="D1153">
        <f>Table2[[#This Row],[gross]]-Table2[[#This Row],[budget]]</f>
        <v>31347010</v>
      </c>
    </row>
    <row r="1154" spans="1:4" x14ac:dyDescent="0.3">
      <c r="A1154" t="s">
        <v>3494</v>
      </c>
      <c r="B1154">
        <v>40000000</v>
      </c>
      <c r="C1154">
        <v>70836296</v>
      </c>
      <c r="D1154">
        <f>Table2[[#This Row],[gross]]-Table2[[#This Row],[budget]]</f>
        <v>30836296</v>
      </c>
    </row>
    <row r="1155" spans="1:4" x14ac:dyDescent="0.3">
      <c r="A1155" t="s">
        <v>760</v>
      </c>
      <c r="B1155">
        <v>40000000</v>
      </c>
      <c r="C1155">
        <v>70405498</v>
      </c>
      <c r="D1155">
        <f>Table2[[#This Row],[gross]]-Table2[[#This Row],[budget]]</f>
        <v>30405498</v>
      </c>
    </row>
    <row r="1156" spans="1:4" x14ac:dyDescent="0.3">
      <c r="A1156" t="s">
        <v>4987</v>
      </c>
      <c r="B1156">
        <v>40000000</v>
      </c>
      <c r="C1156">
        <v>70163652</v>
      </c>
      <c r="D1156">
        <f>Table2[[#This Row],[gross]]-Table2[[#This Row],[budget]]</f>
        <v>30163652</v>
      </c>
    </row>
    <row r="1157" spans="1:4" x14ac:dyDescent="0.3">
      <c r="A1157" t="s">
        <v>40</v>
      </c>
      <c r="B1157">
        <v>34000000</v>
      </c>
      <c r="C1157">
        <v>66808615</v>
      </c>
      <c r="D1157">
        <f>Table2[[#This Row],[gross]]-Table2[[#This Row],[budget]]</f>
        <v>32808615</v>
      </c>
    </row>
    <row r="1158" spans="1:4" x14ac:dyDescent="0.3">
      <c r="A1158" t="s">
        <v>565</v>
      </c>
      <c r="B1158">
        <v>65000000</v>
      </c>
      <c r="C1158">
        <v>115603980</v>
      </c>
      <c r="D1158">
        <f>Table2[[#This Row],[gross]]-Table2[[#This Row],[budget]]</f>
        <v>50603980</v>
      </c>
    </row>
    <row r="1159" spans="1:4" x14ac:dyDescent="0.3">
      <c r="A1159" t="s">
        <v>6074</v>
      </c>
      <c r="B1159">
        <v>20000000</v>
      </c>
      <c r="C1159">
        <v>64149837</v>
      </c>
      <c r="D1159">
        <f>Table2[[#This Row],[gross]]-Table2[[#This Row],[budget]]</f>
        <v>44149837</v>
      </c>
    </row>
    <row r="1160" spans="1:4" x14ac:dyDescent="0.3">
      <c r="A1160" t="s">
        <v>6396</v>
      </c>
      <c r="B1160">
        <v>40000000</v>
      </c>
      <c r="C1160">
        <v>83906114</v>
      </c>
      <c r="D1160">
        <f>Table2[[#This Row],[gross]]-Table2[[#This Row],[budget]]</f>
        <v>43906114</v>
      </c>
    </row>
    <row r="1161" spans="1:4" x14ac:dyDescent="0.3">
      <c r="A1161" t="s">
        <v>5861</v>
      </c>
      <c r="B1161">
        <v>40000000</v>
      </c>
      <c r="C1161">
        <v>66466372</v>
      </c>
      <c r="D1161">
        <f>Table2[[#This Row],[gross]]-Table2[[#This Row],[budget]]</f>
        <v>26466372</v>
      </c>
    </row>
    <row r="1162" spans="1:4" x14ac:dyDescent="0.3">
      <c r="A1162" t="s">
        <v>389</v>
      </c>
      <c r="B1162">
        <v>40000000</v>
      </c>
      <c r="C1162">
        <v>72306065</v>
      </c>
      <c r="D1162">
        <f>Table2[[#This Row],[gross]]-Table2[[#This Row],[budget]]</f>
        <v>32306065</v>
      </c>
    </row>
    <row r="1163" spans="1:4" x14ac:dyDescent="0.3">
      <c r="A1163" t="s">
        <v>2048</v>
      </c>
      <c r="B1163">
        <v>40000000</v>
      </c>
      <c r="C1163">
        <v>59068786</v>
      </c>
      <c r="D1163">
        <f>Table2[[#This Row],[gross]]-Table2[[#This Row],[budget]]</f>
        <v>19068786</v>
      </c>
    </row>
    <row r="1164" spans="1:4" x14ac:dyDescent="0.3">
      <c r="A1164" t="s">
        <v>1679</v>
      </c>
      <c r="B1164">
        <v>50000000</v>
      </c>
      <c r="C1164">
        <v>57887882</v>
      </c>
      <c r="D1164">
        <f>Table2[[#This Row],[gross]]-Table2[[#This Row],[budget]]</f>
        <v>7887882</v>
      </c>
    </row>
    <row r="1165" spans="1:4" x14ac:dyDescent="0.3">
      <c r="A1165" t="s">
        <v>2843</v>
      </c>
      <c r="B1165">
        <v>40000000</v>
      </c>
      <c r="C1165">
        <v>53955614</v>
      </c>
      <c r="D1165">
        <f>Table2[[#This Row],[gross]]-Table2[[#This Row],[budget]]</f>
        <v>13955614</v>
      </c>
    </row>
    <row r="1166" spans="1:4" x14ac:dyDescent="0.3">
      <c r="A1166" t="s">
        <v>6432</v>
      </c>
      <c r="B1166">
        <v>40000000</v>
      </c>
      <c r="C1166">
        <v>54967359</v>
      </c>
      <c r="D1166">
        <f>Table2[[#This Row],[gross]]-Table2[[#This Row],[budget]]</f>
        <v>14967359</v>
      </c>
    </row>
    <row r="1167" spans="1:4" x14ac:dyDescent="0.3">
      <c r="A1167" t="s">
        <v>528</v>
      </c>
      <c r="B1167">
        <v>35000000</v>
      </c>
      <c r="C1167">
        <v>54228104</v>
      </c>
      <c r="D1167">
        <f>Table2[[#This Row],[gross]]-Table2[[#This Row],[budget]]</f>
        <v>19228104</v>
      </c>
    </row>
    <row r="1168" spans="1:4" x14ac:dyDescent="0.3">
      <c r="A1168" t="s">
        <v>5683</v>
      </c>
      <c r="B1168">
        <v>40000000</v>
      </c>
      <c r="C1168">
        <v>57981889</v>
      </c>
      <c r="D1168">
        <f>Table2[[#This Row],[gross]]-Table2[[#This Row],[budget]]</f>
        <v>17981889</v>
      </c>
    </row>
    <row r="1169" spans="1:4" x14ac:dyDescent="0.3">
      <c r="A1169" t="s">
        <v>5128</v>
      </c>
      <c r="B1169">
        <v>30000000</v>
      </c>
      <c r="C1169">
        <v>61094903</v>
      </c>
      <c r="D1169">
        <f>Table2[[#This Row],[gross]]-Table2[[#This Row],[budget]]</f>
        <v>31094903</v>
      </c>
    </row>
    <row r="1170" spans="1:4" x14ac:dyDescent="0.3">
      <c r="A1170" t="s">
        <v>57</v>
      </c>
      <c r="B1170">
        <v>40000000</v>
      </c>
      <c r="C1170">
        <v>53082743</v>
      </c>
      <c r="D1170">
        <f>Table2[[#This Row],[gross]]-Table2[[#This Row],[budget]]</f>
        <v>13082743</v>
      </c>
    </row>
    <row r="1171" spans="1:4" x14ac:dyDescent="0.3">
      <c r="A1171" t="s">
        <v>4516</v>
      </c>
      <c r="B1171">
        <v>42000000</v>
      </c>
      <c r="C1171">
        <v>54414716</v>
      </c>
      <c r="D1171">
        <f>Table2[[#This Row],[gross]]-Table2[[#This Row],[budget]]</f>
        <v>12414716</v>
      </c>
    </row>
    <row r="1172" spans="1:4" x14ac:dyDescent="0.3">
      <c r="A1172" t="s">
        <v>6456</v>
      </c>
      <c r="B1172">
        <v>40000000</v>
      </c>
      <c r="C1172">
        <v>57011847</v>
      </c>
      <c r="D1172">
        <f>Table2[[#This Row],[gross]]-Table2[[#This Row],[budget]]</f>
        <v>17011847</v>
      </c>
    </row>
    <row r="1173" spans="1:4" x14ac:dyDescent="0.3">
      <c r="A1173" t="s">
        <v>3239</v>
      </c>
      <c r="B1173">
        <v>40000000</v>
      </c>
      <c r="C1173">
        <v>50859889</v>
      </c>
      <c r="D1173">
        <f>Table2[[#This Row],[gross]]-Table2[[#This Row],[budget]]</f>
        <v>10859889</v>
      </c>
    </row>
    <row r="1174" spans="1:4" x14ac:dyDescent="0.3">
      <c r="A1174" t="s">
        <v>6142</v>
      </c>
      <c r="B1174">
        <v>30000000</v>
      </c>
      <c r="C1174">
        <v>51185897</v>
      </c>
      <c r="D1174">
        <f>Table2[[#This Row],[gross]]-Table2[[#This Row],[budget]]</f>
        <v>21185897</v>
      </c>
    </row>
    <row r="1175" spans="1:4" x14ac:dyDescent="0.3">
      <c r="A1175" t="s">
        <v>6472</v>
      </c>
      <c r="B1175">
        <v>40000000</v>
      </c>
      <c r="C1175">
        <v>52000688</v>
      </c>
      <c r="D1175">
        <f>Table2[[#This Row],[gross]]-Table2[[#This Row],[budget]]</f>
        <v>12000688</v>
      </c>
    </row>
    <row r="1176" spans="1:4" x14ac:dyDescent="0.3">
      <c r="A1176" t="s">
        <v>2698</v>
      </c>
      <c r="B1176">
        <v>40000000</v>
      </c>
      <c r="C1176">
        <v>49851591</v>
      </c>
      <c r="D1176">
        <f>Table2[[#This Row],[gross]]-Table2[[#This Row],[budget]]</f>
        <v>9851591</v>
      </c>
    </row>
    <row r="1177" spans="1:4" x14ac:dyDescent="0.3">
      <c r="A1177" t="s">
        <v>4401</v>
      </c>
      <c r="B1177">
        <v>40000000</v>
      </c>
      <c r="C1177">
        <v>47781388</v>
      </c>
      <c r="D1177">
        <f>Table2[[#This Row],[gross]]-Table2[[#This Row],[budget]]</f>
        <v>7781388</v>
      </c>
    </row>
    <row r="1178" spans="1:4" x14ac:dyDescent="0.3">
      <c r="A1178" t="s">
        <v>6485</v>
      </c>
      <c r="B1178">
        <v>40000000</v>
      </c>
      <c r="C1178">
        <v>52320979</v>
      </c>
      <c r="D1178">
        <f>Table2[[#This Row],[gross]]-Table2[[#This Row],[budget]]</f>
        <v>12320979</v>
      </c>
    </row>
    <row r="1179" spans="1:4" x14ac:dyDescent="0.3">
      <c r="A1179" t="s">
        <v>4392</v>
      </c>
      <c r="B1179">
        <v>43000000</v>
      </c>
      <c r="C1179">
        <v>47806295</v>
      </c>
      <c r="D1179">
        <f>Table2[[#This Row],[gross]]-Table2[[#This Row],[budget]]</f>
        <v>4806295</v>
      </c>
    </row>
    <row r="1180" spans="1:4" x14ac:dyDescent="0.3">
      <c r="A1180" t="s">
        <v>6496</v>
      </c>
      <c r="B1180">
        <v>25000000</v>
      </c>
      <c r="C1180">
        <v>51853450</v>
      </c>
      <c r="D1180">
        <f>Table2[[#This Row],[gross]]-Table2[[#This Row],[budget]]</f>
        <v>26853450</v>
      </c>
    </row>
    <row r="1181" spans="1:4" x14ac:dyDescent="0.3">
      <c r="A1181" t="s">
        <v>6500</v>
      </c>
      <c r="B1181">
        <v>40000000</v>
      </c>
      <c r="C1181">
        <v>46012734</v>
      </c>
      <c r="D1181">
        <f>Table2[[#This Row],[gross]]-Table2[[#This Row],[budget]]</f>
        <v>6012734</v>
      </c>
    </row>
    <row r="1182" spans="1:4" x14ac:dyDescent="0.3">
      <c r="A1182" t="s">
        <v>3694</v>
      </c>
      <c r="B1182">
        <v>40000000</v>
      </c>
      <c r="C1182">
        <v>47034272</v>
      </c>
      <c r="D1182">
        <f>Table2[[#This Row],[gross]]-Table2[[#This Row],[budget]]</f>
        <v>7034272</v>
      </c>
    </row>
    <row r="1183" spans="1:4" x14ac:dyDescent="0.3">
      <c r="A1183" t="s">
        <v>4850</v>
      </c>
      <c r="B1183">
        <v>40000000</v>
      </c>
      <c r="C1183">
        <v>45856732</v>
      </c>
      <c r="D1183">
        <f>Table2[[#This Row],[gross]]-Table2[[#This Row],[budget]]</f>
        <v>5856732</v>
      </c>
    </row>
    <row r="1184" spans="1:4" x14ac:dyDescent="0.3">
      <c r="A1184" t="s">
        <v>5896</v>
      </c>
      <c r="B1184">
        <v>40000000</v>
      </c>
      <c r="C1184">
        <v>59588068</v>
      </c>
      <c r="D1184">
        <f>Table2[[#This Row],[gross]]-Table2[[#This Row],[budget]]</f>
        <v>19588068</v>
      </c>
    </row>
    <row r="1185" spans="1:4" x14ac:dyDescent="0.3">
      <c r="A1185" t="s">
        <v>389</v>
      </c>
      <c r="B1185">
        <v>36000000</v>
      </c>
      <c r="C1185">
        <v>44175394</v>
      </c>
      <c r="D1185">
        <f>Table2[[#This Row],[gross]]-Table2[[#This Row],[budget]]</f>
        <v>8175394</v>
      </c>
    </row>
    <row r="1186" spans="1:4" x14ac:dyDescent="0.3">
      <c r="A1186" t="s">
        <v>1311</v>
      </c>
      <c r="B1186">
        <v>40000000</v>
      </c>
      <c r="C1186">
        <v>45500797</v>
      </c>
      <c r="D1186">
        <f>Table2[[#This Row],[gross]]-Table2[[#This Row],[budget]]</f>
        <v>5500797</v>
      </c>
    </row>
    <row r="1187" spans="1:4" x14ac:dyDescent="0.3">
      <c r="A1187" t="s">
        <v>6529</v>
      </c>
      <c r="B1187">
        <v>40000000</v>
      </c>
      <c r="C1187">
        <v>41797066</v>
      </c>
      <c r="D1187">
        <f>Table2[[#This Row],[gross]]-Table2[[#This Row],[budget]]</f>
        <v>1797066</v>
      </c>
    </row>
    <row r="1188" spans="1:4" x14ac:dyDescent="0.3">
      <c r="A1188" t="s">
        <v>4239</v>
      </c>
      <c r="B1188">
        <v>40000000</v>
      </c>
      <c r="C1188">
        <v>38087756</v>
      </c>
      <c r="D1188">
        <f>Table2[[#This Row],[gross]]-Table2[[#This Row],[budget]]</f>
        <v>-1912244</v>
      </c>
    </row>
    <row r="1189" spans="1:4" x14ac:dyDescent="0.3">
      <c r="A1189" t="s">
        <v>5280</v>
      </c>
      <c r="B1189">
        <v>40000000</v>
      </c>
      <c r="C1189">
        <v>37752931</v>
      </c>
      <c r="D1189">
        <f>Table2[[#This Row],[gross]]-Table2[[#This Row],[budget]]</f>
        <v>-2247069</v>
      </c>
    </row>
    <row r="1190" spans="1:4" x14ac:dyDescent="0.3">
      <c r="A1190" t="s">
        <v>6549</v>
      </c>
      <c r="B1190">
        <v>40000000</v>
      </c>
      <c r="C1190">
        <v>37371385</v>
      </c>
      <c r="D1190">
        <f>Table2[[#This Row],[gross]]-Table2[[#This Row],[budget]]</f>
        <v>-2628615</v>
      </c>
    </row>
    <row r="1191" spans="1:4" x14ac:dyDescent="0.3">
      <c r="A1191" t="s">
        <v>6244</v>
      </c>
      <c r="B1191">
        <v>40000000</v>
      </c>
      <c r="C1191">
        <v>37101011</v>
      </c>
      <c r="D1191">
        <f>Table2[[#This Row],[gross]]-Table2[[#This Row],[budget]]</f>
        <v>-2898989</v>
      </c>
    </row>
    <row r="1192" spans="1:4" x14ac:dyDescent="0.3">
      <c r="A1192" t="s">
        <v>6308</v>
      </c>
      <c r="B1192">
        <v>40000000</v>
      </c>
      <c r="C1192">
        <v>38176892</v>
      </c>
      <c r="D1192">
        <f>Table2[[#This Row],[gross]]-Table2[[#This Row],[budget]]</f>
        <v>-1823108</v>
      </c>
    </row>
    <row r="1193" spans="1:4" x14ac:dyDescent="0.3">
      <c r="A1193" t="s">
        <v>1324</v>
      </c>
      <c r="B1193">
        <v>40000000</v>
      </c>
      <c r="C1193">
        <v>36283504</v>
      </c>
      <c r="D1193">
        <f>Table2[[#This Row],[gross]]-Table2[[#This Row],[budget]]</f>
        <v>-3716496</v>
      </c>
    </row>
    <row r="1194" spans="1:4" x14ac:dyDescent="0.3">
      <c r="A1194" t="s">
        <v>760</v>
      </c>
      <c r="B1194">
        <v>38000000</v>
      </c>
      <c r="C1194">
        <v>35183792</v>
      </c>
      <c r="D1194">
        <f>Table2[[#This Row],[gross]]-Table2[[#This Row],[budget]]</f>
        <v>-2816208</v>
      </c>
    </row>
    <row r="1195" spans="1:4" x14ac:dyDescent="0.3">
      <c r="A1195" t="s">
        <v>6573</v>
      </c>
      <c r="B1195">
        <v>40000000</v>
      </c>
      <c r="C1195">
        <v>38543473</v>
      </c>
      <c r="D1195">
        <f>Table2[[#This Row],[gross]]-Table2[[#This Row],[budget]]</f>
        <v>-1456527</v>
      </c>
    </row>
    <row r="1196" spans="1:4" x14ac:dyDescent="0.3">
      <c r="A1196" t="s">
        <v>6578</v>
      </c>
      <c r="B1196">
        <v>60000000</v>
      </c>
      <c r="C1196">
        <v>36037909</v>
      </c>
      <c r="D1196">
        <f>Table2[[#This Row],[gross]]-Table2[[#This Row],[budget]]</f>
        <v>-23962091</v>
      </c>
    </row>
    <row r="1197" spans="1:4" x14ac:dyDescent="0.3">
      <c r="A1197" t="s">
        <v>5239</v>
      </c>
      <c r="B1197">
        <v>40000000</v>
      </c>
      <c r="C1197">
        <v>42575718</v>
      </c>
      <c r="D1197">
        <f>Table2[[#This Row],[gross]]-Table2[[#This Row],[budget]]</f>
        <v>2575718</v>
      </c>
    </row>
    <row r="1198" spans="1:4" x14ac:dyDescent="0.3">
      <c r="A1198" t="s">
        <v>6588</v>
      </c>
      <c r="B1198">
        <v>40000000</v>
      </c>
      <c r="C1198">
        <v>33864342</v>
      </c>
      <c r="D1198">
        <f>Table2[[#This Row],[gross]]-Table2[[#This Row],[budget]]</f>
        <v>-6135658</v>
      </c>
    </row>
    <row r="1199" spans="1:4" x14ac:dyDescent="0.3">
      <c r="A1199" t="s">
        <v>2565</v>
      </c>
      <c r="B1199">
        <v>40000000</v>
      </c>
      <c r="C1199">
        <v>33508922</v>
      </c>
      <c r="D1199">
        <f>Table2[[#This Row],[gross]]-Table2[[#This Row],[budget]]</f>
        <v>-6491078</v>
      </c>
    </row>
    <row r="1200" spans="1:4" x14ac:dyDescent="0.3">
      <c r="A1200" t="s">
        <v>3494</v>
      </c>
      <c r="B1200">
        <v>30000000</v>
      </c>
      <c r="C1200">
        <v>42071069</v>
      </c>
      <c r="D1200">
        <f>Table2[[#This Row],[gross]]-Table2[[#This Row],[budget]]</f>
        <v>12071069</v>
      </c>
    </row>
    <row r="1201" spans="1:4" x14ac:dyDescent="0.3">
      <c r="A1201" t="s">
        <v>2785</v>
      </c>
      <c r="B1201">
        <v>40000000</v>
      </c>
      <c r="C1201">
        <v>32853640</v>
      </c>
      <c r="D1201">
        <f>Table2[[#This Row],[gross]]-Table2[[#This Row],[budget]]</f>
        <v>-7146360</v>
      </c>
    </row>
    <row r="1202" spans="1:4" x14ac:dyDescent="0.3">
      <c r="A1202" t="s">
        <v>2513</v>
      </c>
      <c r="B1202">
        <v>40000000</v>
      </c>
      <c r="C1202">
        <v>42615685</v>
      </c>
      <c r="D1202">
        <f>Table2[[#This Row],[gross]]-Table2[[#This Row],[budget]]</f>
        <v>2615685</v>
      </c>
    </row>
    <row r="1203" spans="1:4" x14ac:dyDescent="0.3">
      <c r="A1203" t="s">
        <v>5834</v>
      </c>
      <c r="B1203">
        <v>25000000</v>
      </c>
      <c r="C1203">
        <v>32055248</v>
      </c>
      <c r="D1203">
        <f>Table2[[#This Row],[gross]]-Table2[[#This Row],[budget]]</f>
        <v>7055248</v>
      </c>
    </row>
    <row r="1204" spans="1:4" x14ac:dyDescent="0.3">
      <c r="A1204" t="s">
        <v>6620</v>
      </c>
      <c r="B1204">
        <v>40000000</v>
      </c>
      <c r="C1204">
        <v>31836745</v>
      </c>
      <c r="D1204">
        <f>Table2[[#This Row],[gross]]-Table2[[#This Row],[budget]]</f>
        <v>-8163255</v>
      </c>
    </row>
    <row r="1205" spans="1:4" x14ac:dyDescent="0.3">
      <c r="A1205" t="s">
        <v>5774</v>
      </c>
      <c r="B1205">
        <v>40000000</v>
      </c>
      <c r="C1205">
        <v>30993544</v>
      </c>
      <c r="D1205">
        <f>Table2[[#This Row],[gross]]-Table2[[#This Row],[budget]]</f>
        <v>-9006456</v>
      </c>
    </row>
    <row r="1206" spans="1:4" x14ac:dyDescent="0.3">
      <c r="A1206" t="s">
        <v>5423</v>
      </c>
      <c r="B1206">
        <v>40000000</v>
      </c>
      <c r="C1206">
        <v>30981850</v>
      </c>
      <c r="D1206">
        <f>Table2[[#This Row],[gross]]-Table2[[#This Row],[budget]]</f>
        <v>-9018150</v>
      </c>
    </row>
    <row r="1207" spans="1:4" x14ac:dyDescent="0.3">
      <c r="A1207" t="s">
        <v>6637</v>
      </c>
      <c r="B1207">
        <v>40000000</v>
      </c>
      <c r="C1207">
        <v>30199105</v>
      </c>
      <c r="D1207">
        <f>Table2[[#This Row],[gross]]-Table2[[#This Row],[budget]]</f>
        <v>-9800895</v>
      </c>
    </row>
    <row r="1208" spans="1:4" x14ac:dyDescent="0.3">
      <c r="A1208" t="s">
        <v>1252</v>
      </c>
      <c r="B1208">
        <v>40000000</v>
      </c>
      <c r="C1208">
        <v>29077547</v>
      </c>
      <c r="D1208">
        <f>Table2[[#This Row],[gross]]-Table2[[#This Row],[budget]]</f>
        <v>-10922453</v>
      </c>
    </row>
    <row r="1209" spans="1:4" x14ac:dyDescent="0.3">
      <c r="A1209" t="s">
        <v>1757</v>
      </c>
      <c r="B1209">
        <v>40000000</v>
      </c>
      <c r="C1209">
        <v>29374178</v>
      </c>
      <c r="D1209">
        <f>Table2[[#This Row],[gross]]-Table2[[#This Row],[budget]]</f>
        <v>-10625822</v>
      </c>
    </row>
    <row r="1210" spans="1:4" x14ac:dyDescent="0.3">
      <c r="A1210" t="s">
        <v>4591</v>
      </c>
      <c r="B1210">
        <v>40000000</v>
      </c>
      <c r="C1210">
        <v>28535768</v>
      </c>
      <c r="D1210">
        <f>Table2[[#This Row],[gross]]-Table2[[#This Row],[budget]]</f>
        <v>-11464232</v>
      </c>
    </row>
    <row r="1211" spans="1:4" x14ac:dyDescent="0.3">
      <c r="A1211" t="s">
        <v>4712</v>
      </c>
      <c r="B1211">
        <v>40000000</v>
      </c>
      <c r="C1211">
        <v>27663982</v>
      </c>
      <c r="D1211">
        <f>Table2[[#This Row],[gross]]-Table2[[#This Row],[budget]]</f>
        <v>-12336018</v>
      </c>
    </row>
    <row r="1212" spans="1:4" x14ac:dyDescent="0.3">
      <c r="A1212" t="s">
        <v>1819</v>
      </c>
      <c r="B1212">
        <v>40000000</v>
      </c>
      <c r="C1212">
        <v>27053815</v>
      </c>
      <c r="D1212">
        <f>Table2[[#This Row],[gross]]-Table2[[#This Row],[budget]]</f>
        <v>-12946185</v>
      </c>
    </row>
    <row r="1213" spans="1:4" x14ac:dyDescent="0.3">
      <c r="A1213" t="s">
        <v>6667</v>
      </c>
      <c r="B1213">
        <v>35000000</v>
      </c>
      <c r="C1213">
        <v>26814957</v>
      </c>
      <c r="D1213">
        <f>Table2[[#This Row],[gross]]-Table2[[#This Row],[budget]]</f>
        <v>-8185043</v>
      </c>
    </row>
    <row r="1214" spans="1:4" x14ac:dyDescent="0.3">
      <c r="A1214" t="s">
        <v>6671</v>
      </c>
      <c r="B1214">
        <v>40000000</v>
      </c>
      <c r="C1214">
        <v>25178165</v>
      </c>
      <c r="D1214">
        <f>Table2[[#This Row],[gross]]-Table2[[#This Row],[budget]]</f>
        <v>-14821835</v>
      </c>
    </row>
    <row r="1215" spans="1:4" x14ac:dyDescent="0.3">
      <c r="A1215" t="s">
        <v>2722</v>
      </c>
      <c r="B1215">
        <v>40000000</v>
      </c>
      <c r="C1215">
        <v>25117498</v>
      </c>
      <c r="D1215">
        <f>Table2[[#This Row],[gross]]-Table2[[#This Row],[budget]]</f>
        <v>-14882502</v>
      </c>
    </row>
    <row r="1216" spans="1:4" x14ac:dyDescent="0.3">
      <c r="A1216" t="s">
        <v>487</v>
      </c>
      <c r="B1216">
        <v>500000</v>
      </c>
      <c r="C1216">
        <v>32645</v>
      </c>
      <c r="D1216">
        <f>Table2[[#This Row],[gross]]-Table2[[#This Row],[budget]]</f>
        <v>-467355</v>
      </c>
    </row>
    <row r="1217" spans="1:4" x14ac:dyDescent="0.3">
      <c r="A1217" t="s">
        <v>5624</v>
      </c>
      <c r="B1217">
        <v>40000000</v>
      </c>
      <c r="C1217">
        <v>24332324</v>
      </c>
      <c r="D1217">
        <f>Table2[[#This Row],[gross]]-Table2[[#This Row],[budget]]</f>
        <v>-15667676</v>
      </c>
    </row>
    <row r="1218" spans="1:4" x14ac:dyDescent="0.3">
      <c r="A1218" t="s">
        <v>5589</v>
      </c>
      <c r="B1218">
        <v>40000000</v>
      </c>
      <c r="C1218">
        <v>36665854</v>
      </c>
      <c r="D1218">
        <f>Table2[[#This Row],[gross]]-Table2[[#This Row],[budget]]</f>
        <v>-3334146</v>
      </c>
    </row>
    <row r="1219" spans="1:4" x14ac:dyDescent="0.3">
      <c r="A1219" t="s">
        <v>6694</v>
      </c>
      <c r="B1219">
        <v>40000000</v>
      </c>
      <c r="C1219">
        <v>22717758</v>
      </c>
      <c r="D1219">
        <f>Table2[[#This Row],[gross]]-Table2[[#This Row],[budget]]</f>
        <v>-17282242</v>
      </c>
    </row>
    <row r="1220" spans="1:4" x14ac:dyDescent="0.3">
      <c r="A1220" t="s">
        <v>3516</v>
      </c>
      <c r="B1220">
        <v>60000000</v>
      </c>
      <c r="C1220">
        <v>22433915</v>
      </c>
      <c r="D1220">
        <f>Table2[[#This Row],[gross]]-Table2[[#This Row],[budget]]</f>
        <v>-37566085</v>
      </c>
    </row>
    <row r="1221" spans="1:4" x14ac:dyDescent="0.3">
      <c r="A1221" t="s">
        <v>6704</v>
      </c>
      <c r="B1221">
        <v>60000000</v>
      </c>
      <c r="C1221">
        <v>22326247</v>
      </c>
      <c r="D1221">
        <f>Table2[[#This Row],[gross]]-Table2[[#This Row],[budget]]</f>
        <v>-37673753</v>
      </c>
    </row>
    <row r="1222" spans="1:4" x14ac:dyDescent="0.3">
      <c r="A1222" t="s">
        <v>6710</v>
      </c>
      <c r="B1222">
        <v>40000000</v>
      </c>
      <c r="C1222">
        <v>21176322</v>
      </c>
      <c r="D1222">
        <f>Table2[[#This Row],[gross]]-Table2[[#This Row],[budget]]</f>
        <v>-18823678</v>
      </c>
    </row>
    <row r="1223" spans="1:4" x14ac:dyDescent="0.3">
      <c r="A1223" t="s">
        <v>4291</v>
      </c>
      <c r="B1223">
        <v>40000000</v>
      </c>
      <c r="C1223">
        <v>20300000</v>
      </c>
      <c r="D1223">
        <f>Table2[[#This Row],[gross]]-Table2[[#This Row],[budget]]</f>
        <v>-19700000</v>
      </c>
    </row>
    <row r="1224" spans="1:4" x14ac:dyDescent="0.3">
      <c r="A1224" t="s">
        <v>1304</v>
      </c>
      <c r="B1224">
        <v>45000000</v>
      </c>
      <c r="C1224">
        <v>20302961</v>
      </c>
      <c r="D1224">
        <f>Table2[[#This Row],[gross]]-Table2[[#This Row],[budget]]</f>
        <v>-24697039</v>
      </c>
    </row>
    <row r="1225" spans="1:4" x14ac:dyDescent="0.3">
      <c r="A1225" t="s">
        <v>6724</v>
      </c>
      <c r="B1225">
        <v>40000000</v>
      </c>
      <c r="C1225">
        <v>15962471</v>
      </c>
      <c r="D1225">
        <f>Table2[[#This Row],[gross]]-Table2[[#This Row],[budget]]</f>
        <v>-24037529</v>
      </c>
    </row>
    <row r="1226" spans="1:4" x14ac:dyDescent="0.3">
      <c r="A1226" t="s">
        <v>5328</v>
      </c>
      <c r="B1226">
        <v>40000000</v>
      </c>
      <c r="C1226">
        <v>14942422</v>
      </c>
      <c r="D1226">
        <f>Table2[[#This Row],[gross]]-Table2[[#This Row],[budget]]</f>
        <v>-25057578</v>
      </c>
    </row>
    <row r="1227" spans="1:4" x14ac:dyDescent="0.3">
      <c r="A1227" t="s">
        <v>6731</v>
      </c>
      <c r="B1227">
        <v>40000000</v>
      </c>
      <c r="C1227">
        <v>14967182</v>
      </c>
      <c r="D1227">
        <f>Table2[[#This Row],[gross]]-Table2[[#This Row],[budget]]</f>
        <v>-25032818</v>
      </c>
    </row>
    <row r="1228" spans="1:4" x14ac:dyDescent="0.3">
      <c r="A1228" t="s">
        <v>6736</v>
      </c>
      <c r="B1228">
        <v>45000000</v>
      </c>
      <c r="C1228">
        <v>18996755</v>
      </c>
      <c r="D1228">
        <f>Table2[[#This Row],[gross]]-Table2[[#This Row],[budget]]</f>
        <v>-26003245</v>
      </c>
    </row>
    <row r="1229" spans="1:4" x14ac:dyDescent="0.3">
      <c r="A1229" t="s">
        <v>6742</v>
      </c>
      <c r="B1229">
        <v>51000000</v>
      </c>
      <c r="C1229">
        <v>14375181</v>
      </c>
      <c r="D1229">
        <f>Table2[[#This Row],[gross]]-Table2[[#This Row],[budget]]</f>
        <v>-36624819</v>
      </c>
    </row>
    <row r="1230" spans="1:4" x14ac:dyDescent="0.3">
      <c r="A1230" t="s">
        <v>5382</v>
      </c>
      <c r="B1230">
        <v>40000000</v>
      </c>
      <c r="C1230">
        <v>20999103</v>
      </c>
      <c r="D1230">
        <f>Table2[[#This Row],[gross]]-Table2[[#This Row],[budget]]</f>
        <v>-19000897</v>
      </c>
    </row>
    <row r="1231" spans="1:4" x14ac:dyDescent="0.3">
      <c r="A1231" t="s">
        <v>4437</v>
      </c>
      <c r="B1231">
        <v>40000000</v>
      </c>
      <c r="C1231">
        <v>14448589</v>
      </c>
      <c r="D1231">
        <f>Table2[[#This Row],[gross]]-Table2[[#This Row],[budget]]</f>
        <v>-25551411</v>
      </c>
    </row>
    <row r="1232" spans="1:4" x14ac:dyDescent="0.3">
      <c r="A1232" t="s">
        <v>5367</v>
      </c>
      <c r="B1232">
        <v>40000000</v>
      </c>
      <c r="C1232">
        <v>14358033</v>
      </c>
      <c r="D1232">
        <f>Table2[[#This Row],[gross]]-Table2[[#This Row],[budget]]</f>
        <v>-25641967</v>
      </c>
    </row>
    <row r="1233" spans="1:4" x14ac:dyDescent="0.3">
      <c r="A1233" t="s">
        <v>4176</v>
      </c>
      <c r="B1233">
        <v>77000000</v>
      </c>
      <c r="C1233">
        <v>33201661</v>
      </c>
      <c r="D1233">
        <f>Table2[[#This Row],[gross]]-Table2[[#This Row],[budget]]</f>
        <v>-43798339</v>
      </c>
    </row>
    <row r="1234" spans="1:4" x14ac:dyDescent="0.3">
      <c r="A1234" t="s">
        <v>6767</v>
      </c>
      <c r="B1234">
        <v>30000000</v>
      </c>
      <c r="C1234">
        <v>14018364</v>
      </c>
      <c r="D1234">
        <f>Table2[[#This Row],[gross]]-Table2[[#This Row],[budget]]</f>
        <v>-15981636</v>
      </c>
    </row>
    <row r="1235" spans="1:4" x14ac:dyDescent="0.3">
      <c r="A1235" t="s">
        <v>6775</v>
      </c>
      <c r="B1235">
        <v>60000000</v>
      </c>
      <c r="C1235">
        <v>13395939</v>
      </c>
      <c r="D1235">
        <f>Table2[[#This Row],[gross]]-Table2[[#This Row],[budget]]</f>
        <v>-46604061</v>
      </c>
    </row>
    <row r="1236" spans="1:4" x14ac:dyDescent="0.3">
      <c r="A1236" t="s">
        <v>6297</v>
      </c>
      <c r="B1236">
        <v>40000000</v>
      </c>
      <c r="C1236">
        <v>20113965</v>
      </c>
      <c r="D1236">
        <f>Table2[[#This Row],[gross]]-Table2[[#This Row],[budget]]</f>
        <v>-19886035</v>
      </c>
    </row>
    <row r="1237" spans="1:4" x14ac:dyDescent="0.3">
      <c r="A1237" t="s">
        <v>6783</v>
      </c>
      <c r="B1237">
        <v>40000000</v>
      </c>
      <c r="C1237">
        <v>13376506</v>
      </c>
      <c r="D1237">
        <f>Table2[[#This Row],[gross]]-Table2[[#This Row],[budget]]</f>
        <v>-26623494</v>
      </c>
    </row>
    <row r="1238" spans="1:4" x14ac:dyDescent="0.3">
      <c r="A1238" t="s">
        <v>6788</v>
      </c>
      <c r="B1238">
        <v>42000000</v>
      </c>
      <c r="C1238">
        <v>13208023</v>
      </c>
      <c r="D1238">
        <f>Table2[[#This Row],[gross]]-Table2[[#This Row],[budget]]</f>
        <v>-28791977</v>
      </c>
    </row>
    <row r="1239" spans="1:4" x14ac:dyDescent="0.3">
      <c r="A1239" t="s">
        <v>1744</v>
      </c>
      <c r="B1239">
        <v>40000000</v>
      </c>
      <c r="C1239">
        <v>13838130</v>
      </c>
      <c r="D1239">
        <f>Table2[[#This Row],[gross]]-Table2[[#This Row],[budget]]</f>
        <v>-26161870</v>
      </c>
    </row>
    <row r="1240" spans="1:4" x14ac:dyDescent="0.3">
      <c r="A1240" t="s">
        <v>6046</v>
      </c>
      <c r="B1240">
        <v>40000000</v>
      </c>
      <c r="C1240">
        <v>5773519</v>
      </c>
      <c r="D1240">
        <f>Table2[[#This Row],[gross]]-Table2[[#This Row],[budget]]</f>
        <v>-34226481</v>
      </c>
    </row>
    <row r="1241" spans="1:4" x14ac:dyDescent="0.3">
      <c r="A1241" t="s">
        <v>5469</v>
      </c>
      <c r="B1241">
        <v>40000000</v>
      </c>
      <c r="C1241">
        <v>9652000</v>
      </c>
      <c r="D1241">
        <f>Table2[[#This Row],[gross]]-Table2[[#This Row],[budget]]</f>
        <v>-30348000</v>
      </c>
    </row>
    <row r="1242" spans="1:4" x14ac:dyDescent="0.3">
      <c r="A1242" t="s">
        <v>6804</v>
      </c>
      <c r="B1242">
        <v>36000000</v>
      </c>
      <c r="C1242">
        <v>7000000</v>
      </c>
      <c r="D1242">
        <f>Table2[[#This Row],[gross]]-Table2[[#This Row],[budget]]</f>
        <v>-29000000</v>
      </c>
    </row>
    <row r="1243" spans="1:4" x14ac:dyDescent="0.3">
      <c r="A1243" t="s">
        <v>6809</v>
      </c>
      <c r="B1243">
        <v>24000000</v>
      </c>
      <c r="C1243">
        <v>10431220</v>
      </c>
      <c r="D1243">
        <f>Table2[[#This Row],[gross]]-Table2[[#This Row],[budget]]</f>
        <v>-13568780</v>
      </c>
    </row>
    <row r="1244" spans="1:4" x14ac:dyDescent="0.3">
      <c r="A1244" t="s">
        <v>6813</v>
      </c>
      <c r="B1244">
        <v>33000000</v>
      </c>
      <c r="C1244">
        <v>10326062</v>
      </c>
      <c r="D1244">
        <f>Table2[[#This Row],[gross]]-Table2[[#This Row],[budget]]</f>
        <v>-22673938</v>
      </c>
    </row>
    <row r="1245" spans="1:4" x14ac:dyDescent="0.3">
      <c r="A1245" t="s">
        <v>5164</v>
      </c>
      <c r="B1245">
        <v>40000000</v>
      </c>
      <c r="C1245">
        <v>6114237</v>
      </c>
      <c r="D1245">
        <f>Table2[[#This Row],[gross]]-Table2[[#This Row],[budget]]</f>
        <v>-33885763</v>
      </c>
    </row>
    <row r="1246" spans="1:4" x14ac:dyDescent="0.3">
      <c r="A1246" t="s">
        <v>6637</v>
      </c>
      <c r="B1246">
        <v>40000000</v>
      </c>
      <c r="C1246">
        <v>4835968</v>
      </c>
      <c r="D1246">
        <f>Table2[[#This Row],[gross]]-Table2[[#This Row],[budget]]</f>
        <v>-35164032</v>
      </c>
    </row>
    <row r="1247" spans="1:4" x14ac:dyDescent="0.3">
      <c r="A1247" t="s">
        <v>6827</v>
      </c>
      <c r="B1247">
        <v>40000000</v>
      </c>
      <c r="C1247">
        <v>4777007</v>
      </c>
      <c r="D1247">
        <f>Table2[[#This Row],[gross]]-Table2[[#This Row],[budget]]</f>
        <v>-35222993</v>
      </c>
    </row>
    <row r="1248" spans="1:4" x14ac:dyDescent="0.3">
      <c r="A1248" t="s">
        <v>5289</v>
      </c>
      <c r="B1248">
        <v>26000000</v>
      </c>
      <c r="C1248">
        <v>3675072</v>
      </c>
      <c r="D1248">
        <f>Table2[[#This Row],[gross]]-Table2[[#This Row],[budget]]</f>
        <v>-22324928</v>
      </c>
    </row>
    <row r="1249" spans="1:4" x14ac:dyDescent="0.3">
      <c r="A1249" t="s">
        <v>4099</v>
      </c>
      <c r="B1249">
        <v>40000000</v>
      </c>
      <c r="C1249">
        <v>18438149</v>
      </c>
      <c r="D1249">
        <f>Table2[[#This Row],[gross]]-Table2[[#This Row],[budget]]</f>
        <v>-21561851</v>
      </c>
    </row>
    <row r="1250" spans="1:4" x14ac:dyDescent="0.3">
      <c r="A1250" t="s">
        <v>6844</v>
      </c>
      <c r="B1250">
        <v>40000000</v>
      </c>
      <c r="C1250">
        <v>511920</v>
      </c>
      <c r="D1250">
        <f>Table2[[#This Row],[gross]]-Table2[[#This Row],[budget]]</f>
        <v>-39488080</v>
      </c>
    </row>
    <row r="1251" spans="1:4" x14ac:dyDescent="0.3">
      <c r="A1251" t="s">
        <v>4965</v>
      </c>
      <c r="B1251">
        <v>40000000</v>
      </c>
      <c r="C1251">
        <v>10640645</v>
      </c>
      <c r="D1251">
        <f>Table2[[#This Row],[gross]]-Table2[[#This Row],[budget]]</f>
        <v>-29359355</v>
      </c>
    </row>
    <row r="1252" spans="1:4" x14ac:dyDescent="0.3">
      <c r="A1252" t="s">
        <v>6854</v>
      </c>
      <c r="B1252">
        <v>40000000</v>
      </c>
      <c r="C1252">
        <v>652526</v>
      </c>
      <c r="D1252">
        <f>Table2[[#This Row],[gross]]-Table2[[#This Row],[budget]]</f>
        <v>-39347474</v>
      </c>
    </row>
    <row r="1253" spans="1:4" x14ac:dyDescent="0.3">
      <c r="A1253" t="s">
        <v>2641</v>
      </c>
      <c r="B1253">
        <v>20000000</v>
      </c>
      <c r="C1253">
        <v>80050171</v>
      </c>
      <c r="D1253">
        <f>Table2[[#This Row],[gross]]-Table2[[#This Row],[budget]]</f>
        <v>60050171</v>
      </c>
    </row>
    <row r="1254" spans="1:4" x14ac:dyDescent="0.3">
      <c r="A1254" t="s">
        <v>4392</v>
      </c>
      <c r="B1254">
        <v>20000000</v>
      </c>
      <c r="C1254">
        <v>7564000</v>
      </c>
      <c r="D1254">
        <f>Table2[[#This Row],[gross]]-Table2[[#This Row],[budget]]</f>
        <v>-12436000</v>
      </c>
    </row>
    <row r="1255" spans="1:4" x14ac:dyDescent="0.3">
      <c r="A1255" t="s">
        <v>6868</v>
      </c>
      <c r="B1255">
        <v>25000000</v>
      </c>
      <c r="C1255">
        <v>876671</v>
      </c>
      <c r="D1255">
        <f>Table2[[#This Row],[gross]]-Table2[[#This Row],[budget]]</f>
        <v>-24123329</v>
      </c>
    </row>
    <row r="1256" spans="1:4" x14ac:dyDescent="0.3">
      <c r="A1256" t="s">
        <v>4260</v>
      </c>
      <c r="B1256">
        <v>30000000</v>
      </c>
      <c r="C1256">
        <v>2869369</v>
      </c>
      <c r="D1256">
        <f>Table2[[#This Row],[gross]]-Table2[[#This Row],[budget]]</f>
        <v>-27130631</v>
      </c>
    </row>
    <row r="1257" spans="1:4" x14ac:dyDescent="0.3">
      <c r="A1257" t="s">
        <v>6880</v>
      </c>
      <c r="B1257">
        <v>40000000</v>
      </c>
      <c r="C1257">
        <v>128978</v>
      </c>
      <c r="D1257">
        <f>Table2[[#This Row],[gross]]-Table2[[#This Row],[budget]]</f>
        <v>-39871022</v>
      </c>
    </row>
    <row r="1258" spans="1:4" x14ac:dyDescent="0.3">
      <c r="A1258" t="s">
        <v>2017</v>
      </c>
      <c r="B1258">
        <v>25000000</v>
      </c>
      <c r="C1258">
        <v>77231</v>
      </c>
      <c r="D1258">
        <f>Table2[[#This Row],[gross]]-Table2[[#This Row],[budget]]</f>
        <v>-24922769</v>
      </c>
    </row>
    <row r="1259" spans="1:4" x14ac:dyDescent="0.3">
      <c r="A1259" t="s">
        <v>6891</v>
      </c>
      <c r="B1259">
        <v>39200000</v>
      </c>
      <c r="C1259">
        <v>4563029</v>
      </c>
      <c r="D1259">
        <f>Table2[[#This Row],[gross]]-Table2[[#This Row],[budget]]</f>
        <v>-34636971</v>
      </c>
    </row>
    <row r="1260" spans="1:4" x14ac:dyDescent="0.3">
      <c r="A1260" t="s">
        <v>1039</v>
      </c>
      <c r="B1260">
        <v>23000000</v>
      </c>
      <c r="C1260">
        <v>50693162</v>
      </c>
      <c r="D1260">
        <f>Table2[[#This Row],[gross]]-Table2[[#This Row],[budget]]</f>
        <v>27693162</v>
      </c>
    </row>
    <row r="1261" spans="1:4" x14ac:dyDescent="0.3">
      <c r="A1261" t="s">
        <v>6909</v>
      </c>
      <c r="B1261">
        <v>18026148</v>
      </c>
      <c r="C1261">
        <v>6498000</v>
      </c>
      <c r="D1261">
        <f>Table2[[#This Row],[gross]]-Table2[[#This Row],[budget]]</f>
        <v>-11528148</v>
      </c>
    </row>
    <row r="1262" spans="1:4" x14ac:dyDescent="0.3">
      <c r="A1262" t="s">
        <v>1257</v>
      </c>
      <c r="B1262">
        <v>39000000</v>
      </c>
      <c r="C1262">
        <v>63411478</v>
      </c>
      <c r="D1262">
        <f>Table2[[#This Row],[gross]]-Table2[[#This Row],[budget]]</f>
        <v>24411478</v>
      </c>
    </row>
    <row r="1263" spans="1:4" x14ac:dyDescent="0.3">
      <c r="A1263" t="s">
        <v>499</v>
      </c>
      <c r="B1263">
        <v>38000000</v>
      </c>
      <c r="C1263">
        <v>144512310</v>
      </c>
      <c r="D1263">
        <f>Table2[[#This Row],[gross]]-Table2[[#This Row],[budget]]</f>
        <v>106512310</v>
      </c>
    </row>
    <row r="1264" spans="1:4" x14ac:dyDescent="0.3">
      <c r="A1264" t="s">
        <v>255</v>
      </c>
      <c r="B1264">
        <v>39000000</v>
      </c>
      <c r="C1264">
        <v>35287788</v>
      </c>
      <c r="D1264">
        <f>Table2[[#This Row],[gross]]-Table2[[#This Row],[budget]]</f>
        <v>-3712212</v>
      </c>
    </row>
    <row r="1265" spans="1:4" x14ac:dyDescent="0.3">
      <c r="A1265" t="s">
        <v>96</v>
      </c>
      <c r="B1265">
        <v>40000000</v>
      </c>
      <c r="C1265">
        <v>25335935</v>
      </c>
      <c r="D1265">
        <f>Table2[[#This Row],[gross]]-Table2[[#This Row],[budget]]</f>
        <v>-14664065</v>
      </c>
    </row>
    <row r="1266" spans="1:4" x14ac:dyDescent="0.3">
      <c r="A1266" t="s">
        <v>4699</v>
      </c>
      <c r="B1266">
        <v>39000000</v>
      </c>
      <c r="C1266">
        <v>5881504</v>
      </c>
      <c r="D1266">
        <f>Table2[[#This Row],[gross]]-Table2[[#This Row],[budget]]</f>
        <v>-33118496</v>
      </c>
    </row>
    <row r="1267" spans="1:4" x14ac:dyDescent="0.3">
      <c r="A1267" t="s">
        <v>4863</v>
      </c>
      <c r="B1267">
        <v>39000000</v>
      </c>
      <c r="C1267">
        <v>60000000</v>
      </c>
      <c r="D1267">
        <f>Table2[[#This Row],[gross]]-Table2[[#This Row],[budget]]</f>
        <v>21000000</v>
      </c>
    </row>
    <row r="1268" spans="1:4" x14ac:dyDescent="0.3">
      <c r="A1268" t="s">
        <v>2467</v>
      </c>
      <c r="B1268">
        <v>40000000</v>
      </c>
      <c r="C1268">
        <v>29802761</v>
      </c>
      <c r="D1268">
        <f>Table2[[#This Row],[gross]]-Table2[[#This Row],[budget]]</f>
        <v>-10197239</v>
      </c>
    </row>
    <row r="1269" spans="1:4" x14ac:dyDescent="0.3">
      <c r="A1269" t="s">
        <v>1340</v>
      </c>
      <c r="B1269">
        <v>553632000</v>
      </c>
      <c r="C1269">
        <v>626809</v>
      </c>
      <c r="D1269">
        <f>Table2[[#This Row],[gross]]-Table2[[#This Row],[budget]]</f>
        <v>-553005191</v>
      </c>
    </row>
    <row r="1270" spans="1:4" x14ac:dyDescent="0.3">
      <c r="A1270" t="s">
        <v>3136</v>
      </c>
      <c r="B1270">
        <v>38000000</v>
      </c>
      <c r="C1270">
        <v>127214072</v>
      </c>
      <c r="D1270">
        <f>Table2[[#This Row],[gross]]-Table2[[#This Row],[budget]]</f>
        <v>89214072</v>
      </c>
    </row>
    <row r="1271" spans="1:4" x14ac:dyDescent="0.3">
      <c r="A1271" t="s">
        <v>3102</v>
      </c>
      <c r="B1271">
        <v>38000000</v>
      </c>
      <c r="C1271">
        <v>88915214</v>
      </c>
      <c r="D1271">
        <f>Table2[[#This Row],[gross]]-Table2[[#This Row],[budget]]</f>
        <v>50915214</v>
      </c>
    </row>
    <row r="1272" spans="1:4" x14ac:dyDescent="0.3">
      <c r="A1272" t="s">
        <v>6963</v>
      </c>
      <c r="B1272">
        <v>39000000</v>
      </c>
      <c r="C1272">
        <v>30400000</v>
      </c>
      <c r="D1272">
        <f>Table2[[#This Row],[gross]]-Table2[[#This Row],[budget]]</f>
        <v>-8600000</v>
      </c>
    </row>
    <row r="1273" spans="1:4" x14ac:dyDescent="0.3">
      <c r="A1273" t="s">
        <v>4903</v>
      </c>
      <c r="B1273">
        <v>38000000</v>
      </c>
      <c r="C1273">
        <v>85570368</v>
      </c>
      <c r="D1273">
        <f>Table2[[#This Row],[gross]]-Table2[[#This Row],[budget]]</f>
        <v>47570368</v>
      </c>
    </row>
    <row r="1274" spans="1:4" x14ac:dyDescent="0.3">
      <c r="A1274" t="s">
        <v>6973</v>
      </c>
      <c r="B1274">
        <v>35000000</v>
      </c>
      <c r="C1274">
        <v>75668868</v>
      </c>
      <c r="D1274">
        <f>Table2[[#This Row],[gross]]-Table2[[#This Row],[budget]]</f>
        <v>40668868</v>
      </c>
    </row>
    <row r="1275" spans="1:4" x14ac:dyDescent="0.3">
      <c r="A1275" t="s">
        <v>6977</v>
      </c>
      <c r="B1275">
        <v>38600000</v>
      </c>
      <c r="C1275">
        <v>6594136</v>
      </c>
      <c r="D1275">
        <f>Table2[[#This Row],[gross]]-Table2[[#This Row],[budget]]</f>
        <v>-32005864</v>
      </c>
    </row>
    <row r="1276" spans="1:4" x14ac:dyDescent="0.3">
      <c r="A1276" t="s">
        <v>696</v>
      </c>
      <c r="B1276">
        <v>38000000</v>
      </c>
      <c r="C1276">
        <v>58700247</v>
      </c>
      <c r="D1276">
        <f>Table2[[#This Row],[gross]]-Table2[[#This Row],[budget]]</f>
        <v>20700247</v>
      </c>
    </row>
    <row r="1277" spans="1:4" x14ac:dyDescent="0.3">
      <c r="A1277" t="s">
        <v>6997</v>
      </c>
      <c r="B1277">
        <v>38000000</v>
      </c>
      <c r="C1277">
        <v>50668906</v>
      </c>
      <c r="D1277">
        <f>Table2[[#This Row],[gross]]-Table2[[#This Row],[budget]]</f>
        <v>12668906</v>
      </c>
    </row>
    <row r="1278" spans="1:4" x14ac:dyDescent="0.3">
      <c r="A1278" t="s">
        <v>741</v>
      </c>
      <c r="B1278">
        <v>38000000</v>
      </c>
      <c r="C1278">
        <v>39177215</v>
      </c>
      <c r="D1278">
        <f>Table2[[#This Row],[gross]]-Table2[[#This Row],[budget]]</f>
        <v>1177215</v>
      </c>
    </row>
    <row r="1279" spans="1:4" x14ac:dyDescent="0.3">
      <c r="A1279" t="s">
        <v>7005</v>
      </c>
      <c r="B1279">
        <v>35000000</v>
      </c>
      <c r="C1279">
        <v>40334024</v>
      </c>
      <c r="D1279">
        <f>Table2[[#This Row],[gross]]-Table2[[#This Row],[budget]]</f>
        <v>5334024</v>
      </c>
    </row>
    <row r="1280" spans="1:4" x14ac:dyDescent="0.3">
      <c r="A1280" t="s">
        <v>5133</v>
      </c>
      <c r="B1280">
        <v>30000000</v>
      </c>
      <c r="C1280">
        <v>71038190</v>
      </c>
      <c r="D1280">
        <f>Table2[[#This Row],[gross]]-Table2[[#This Row],[budget]]</f>
        <v>41038190</v>
      </c>
    </row>
    <row r="1281" spans="1:4" x14ac:dyDescent="0.3">
      <c r="A1281" t="s">
        <v>7015</v>
      </c>
      <c r="B1281">
        <v>38000000</v>
      </c>
      <c r="C1281">
        <v>24044532</v>
      </c>
      <c r="D1281">
        <f>Table2[[#This Row],[gross]]-Table2[[#This Row],[budget]]</f>
        <v>-13955468</v>
      </c>
    </row>
    <row r="1282" spans="1:4" x14ac:dyDescent="0.3">
      <c r="A1282" t="s">
        <v>4203</v>
      </c>
      <c r="B1282">
        <v>38000000</v>
      </c>
      <c r="C1282">
        <v>22770864</v>
      </c>
      <c r="D1282">
        <f>Table2[[#This Row],[gross]]-Table2[[#This Row],[budget]]</f>
        <v>-15229136</v>
      </c>
    </row>
    <row r="1283" spans="1:4" x14ac:dyDescent="0.3">
      <c r="A1283" t="s">
        <v>3817</v>
      </c>
      <c r="B1283">
        <v>38000000</v>
      </c>
      <c r="C1283">
        <v>18653746</v>
      </c>
      <c r="D1283">
        <f>Table2[[#This Row],[gross]]-Table2[[#This Row],[budget]]</f>
        <v>-19346254</v>
      </c>
    </row>
    <row r="1284" spans="1:4" x14ac:dyDescent="0.3">
      <c r="A1284" t="s">
        <v>741</v>
      </c>
      <c r="B1284">
        <v>38000000</v>
      </c>
      <c r="C1284">
        <v>17305211</v>
      </c>
      <c r="D1284">
        <f>Table2[[#This Row],[gross]]-Table2[[#This Row],[budget]]</f>
        <v>-20694789</v>
      </c>
    </row>
    <row r="1285" spans="1:4" x14ac:dyDescent="0.3">
      <c r="A1285" t="s">
        <v>4437</v>
      </c>
      <c r="B1285">
        <v>57000000</v>
      </c>
      <c r="C1285">
        <v>16991902</v>
      </c>
      <c r="D1285">
        <f>Table2[[#This Row],[gross]]-Table2[[#This Row],[budget]]</f>
        <v>-40008098</v>
      </c>
    </row>
    <row r="1286" spans="1:4" x14ac:dyDescent="0.3">
      <c r="A1286" t="s">
        <v>7037</v>
      </c>
      <c r="B1286">
        <v>10000000</v>
      </c>
      <c r="C1286">
        <v>47536959</v>
      </c>
      <c r="D1286">
        <f>Table2[[#This Row],[gross]]-Table2[[#This Row],[budget]]</f>
        <v>37536959</v>
      </c>
    </row>
    <row r="1287" spans="1:4" x14ac:dyDescent="0.3">
      <c r="A1287" t="s">
        <v>187</v>
      </c>
      <c r="B1287">
        <v>38000000</v>
      </c>
      <c r="C1287">
        <v>10300000</v>
      </c>
      <c r="D1287">
        <f>Table2[[#This Row],[gross]]-Table2[[#This Row],[budget]]</f>
        <v>-27700000</v>
      </c>
    </row>
    <row r="1288" spans="1:4" x14ac:dyDescent="0.3">
      <c r="A1288" t="s">
        <v>5367</v>
      </c>
      <c r="B1288">
        <v>15000000</v>
      </c>
      <c r="C1288">
        <v>13782838</v>
      </c>
      <c r="D1288">
        <f>Table2[[#This Row],[gross]]-Table2[[#This Row],[budget]]</f>
        <v>-1217162</v>
      </c>
    </row>
    <row r="1289" spans="1:4" x14ac:dyDescent="0.3">
      <c r="A1289" t="s">
        <v>1394</v>
      </c>
      <c r="B1289">
        <v>38000000</v>
      </c>
      <c r="C1289">
        <v>41997790</v>
      </c>
      <c r="D1289">
        <f>Table2[[#This Row],[gross]]-Table2[[#This Row],[budget]]</f>
        <v>3997790</v>
      </c>
    </row>
    <row r="1290" spans="1:4" x14ac:dyDescent="0.3">
      <c r="A1290" t="s">
        <v>7057</v>
      </c>
      <c r="B1290">
        <v>37000000</v>
      </c>
      <c r="C1290">
        <v>6482195</v>
      </c>
      <c r="D1290">
        <f>Table2[[#This Row],[gross]]-Table2[[#This Row],[budget]]</f>
        <v>-30517805</v>
      </c>
    </row>
    <row r="1291" spans="1:4" x14ac:dyDescent="0.3">
      <c r="A1291" t="s">
        <v>7064</v>
      </c>
      <c r="B1291">
        <v>38000000</v>
      </c>
      <c r="C1291">
        <v>623374</v>
      </c>
      <c r="D1291">
        <f>Table2[[#This Row],[gross]]-Table2[[#This Row],[budget]]</f>
        <v>-37376626</v>
      </c>
    </row>
    <row r="1292" spans="1:4" x14ac:dyDescent="0.3">
      <c r="A1292" t="s">
        <v>3117</v>
      </c>
      <c r="B1292">
        <v>55000000</v>
      </c>
      <c r="C1292">
        <v>7871693</v>
      </c>
      <c r="D1292">
        <f>Table2[[#This Row],[gross]]-Table2[[#This Row],[budget]]</f>
        <v>-47128307</v>
      </c>
    </row>
    <row r="1293" spans="1:4" x14ac:dyDescent="0.3">
      <c r="A1293" t="s">
        <v>7076</v>
      </c>
      <c r="B1293">
        <v>32000000</v>
      </c>
      <c r="C1293">
        <v>16377274</v>
      </c>
      <c r="D1293">
        <f>Table2[[#This Row],[gross]]-Table2[[#This Row],[budget]]</f>
        <v>-15622726</v>
      </c>
    </row>
    <row r="1294" spans="1:4" x14ac:dyDescent="0.3">
      <c r="A1294" t="s">
        <v>5164</v>
      </c>
      <c r="B1294">
        <v>40000000</v>
      </c>
      <c r="C1294">
        <v>9589875</v>
      </c>
      <c r="D1294">
        <f>Table2[[#This Row],[gross]]-Table2[[#This Row],[budget]]</f>
        <v>-30410125</v>
      </c>
    </row>
    <row r="1295" spans="1:4" x14ac:dyDescent="0.3">
      <c r="A1295" t="s">
        <v>7094</v>
      </c>
      <c r="B1295">
        <v>38000000</v>
      </c>
      <c r="C1295">
        <v>34912982</v>
      </c>
      <c r="D1295">
        <f>Table2[[#This Row],[gross]]-Table2[[#This Row],[budget]]</f>
        <v>-3087018</v>
      </c>
    </row>
    <row r="1296" spans="1:4" x14ac:dyDescent="0.3">
      <c r="A1296" t="s">
        <v>7100</v>
      </c>
      <c r="B1296">
        <v>35000000</v>
      </c>
      <c r="C1296">
        <v>109712885</v>
      </c>
      <c r="D1296">
        <f>Table2[[#This Row],[gross]]-Table2[[#This Row],[budget]]</f>
        <v>74712885</v>
      </c>
    </row>
    <row r="1297" spans="1:4" x14ac:dyDescent="0.3">
      <c r="A1297" t="s">
        <v>6002</v>
      </c>
      <c r="B1297">
        <v>37000000</v>
      </c>
      <c r="C1297">
        <v>92173235</v>
      </c>
      <c r="D1297">
        <f>Table2[[#This Row],[gross]]-Table2[[#This Row],[budget]]</f>
        <v>55173235</v>
      </c>
    </row>
    <row r="1298" spans="1:4" x14ac:dyDescent="0.3">
      <c r="A1298" t="s">
        <v>7109</v>
      </c>
      <c r="B1298">
        <v>40000000</v>
      </c>
      <c r="C1298">
        <v>41102171</v>
      </c>
      <c r="D1298">
        <f>Table2[[#This Row],[gross]]-Table2[[#This Row],[budget]]</f>
        <v>1102171</v>
      </c>
    </row>
    <row r="1299" spans="1:4" x14ac:dyDescent="0.3">
      <c r="A1299" t="s">
        <v>7113</v>
      </c>
      <c r="B1299">
        <v>37000000</v>
      </c>
      <c r="C1299">
        <v>60338891</v>
      </c>
      <c r="D1299">
        <f>Table2[[#This Row],[gross]]-Table2[[#This Row],[budget]]</f>
        <v>23338891</v>
      </c>
    </row>
    <row r="1300" spans="1:4" x14ac:dyDescent="0.3">
      <c r="A1300" t="s">
        <v>7117</v>
      </c>
      <c r="B1300">
        <v>37000000</v>
      </c>
      <c r="C1300">
        <v>48006503</v>
      </c>
      <c r="D1300">
        <f>Table2[[#This Row],[gross]]-Table2[[#This Row],[budget]]</f>
        <v>11006503</v>
      </c>
    </row>
    <row r="1301" spans="1:4" x14ac:dyDescent="0.3">
      <c r="A1301" t="s">
        <v>850</v>
      </c>
      <c r="B1301">
        <v>38000000</v>
      </c>
      <c r="C1301">
        <v>26903709</v>
      </c>
      <c r="D1301">
        <f>Table2[[#This Row],[gross]]-Table2[[#This Row],[budget]]</f>
        <v>-11096291</v>
      </c>
    </row>
    <row r="1302" spans="1:4" x14ac:dyDescent="0.3">
      <c r="A1302" t="s">
        <v>7076</v>
      </c>
      <c r="B1302">
        <v>37000000</v>
      </c>
      <c r="C1302">
        <v>22450975</v>
      </c>
      <c r="D1302">
        <f>Table2[[#This Row],[gross]]-Table2[[#This Row],[budget]]</f>
        <v>-14549025</v>
      </c>
    </row>
    <row r="1303" spans="1:4" x14ac:dyDescent="0.3">
      <c r="A1303" t="s">
        <v>7134</v>
      </c>
      <c r="B1303">
        <v>37000000</v>
      </c>
      <c r="C1303">
        <v>44867349</v>
      </c>
      <c r="D1303">
        <f>Table2[[#This Row],[gross]]-Table2[[#This Row],[budget]]</f>
        <v>7867349</v>
      </c>
    </row>
    <row r="1304" spans="1:4" x14ac:dyDescent="0.3">
      <c r="A1304" t="s">
        <v>7138</v>
      </c>
      <c r="B1304">
        <v>38000000</v>
      </c>
      <c r="C1304">
        <v>46813366</v>
      </c>
      <c r="D1304">
        <f>Table2[[#This Row],[gross]]-Table2[[#This Row],[budget]]</f>
        <v>8813366</v>
      </c>
    </row>
    <row r="1305" spans="1:4" x14ac:dyDescent="0.3">
      <c r="A1305" t="s">
        <v>7142</v>
      </c>
      <c r="B1305">
        <v>37000000</v>
      </c>
      <c r="C1305">
        <v>72279690</v>
      </c>
      <c r="D1305">
        <f>Table2[[#This Row],[gross]]-Table2[[#This Row],[budget]]</f>
        <v>35279690</v>
      </c>
    </row>
    <row r="1306" spans="1:4" x14ac:dyDescent="0.3">
      <c r="A1306" t="s">
        <v>6148</v>
      </c>
      <c r="B1306">
        <v>37000000</v>
      </c>
      <c r="C1306">
        <v>191449475</v>
      </c>
      <c r="D1306">
        <f>Table2[[#This Row],[gross]]-Table2[[#This Row],[budget]]</f>
        <v>154449475</v>
      </c>
    </row>
    <row r="1307" spans="1:4" x14ac:dyDescent="0.3">
      <c r="A1307" t="s">
        <v>6396</v>
      </c>
      <c r="B1307">
        <v>36000000</v>
      </c>
      <c r="C1307">
        <v>71026631</v>
      </c>
      <c r="D1307">
        <f>Table2[[#This Row],[gross]]-Table2[[#This Row],[budget]]</f>
        <v>35026631</v>
      </c>
    </row>
    <row r="1308" spans="1:4" x14ac:dyDescent="0.3">
      <c r="A1308" t="s">
        <v>2656</v>
      </c>
      <c r="B1308">
        <v>65000000</v>
      </c>
      <c r="C1308">
        <v>68208190</v>
      </c>
      <c r="D1308">
        <f>Table2[[#This Row],[gross]]-Table2[[#This Row],[budget]]</f>
        <v>3208190</v>
      </c>
    </row>
    <row r="1309" spans="1:4" x14ac:dyDescent="0.3">
      <c r="A1309" t="s">
        <v>5059</v>
      </c>
      <c r="B1309">
        <v>37000000</v>
      </c>
      <c r="C1309">
        <v>150368971</v>
      </c>
      <c r="D1309">
        <f>Table2[[#This Row],[gross]]-Table2[[#This Row],[budget]]</f>
        <v>113368971</v>
      </c>
    </row>
    <row r="1310" spans="1:4" x14ac:dyDescent="0.3">
      <c r="A1310" t="s">
        <v>646</v>
      </c>
      <c r="B1310">
        <v>36000000</v>
      </c>
      <c r="C1310">
        <v>50129186</v>
      </c>
      <c r="D1310">
        <f>Table2[[#This Row],[gross]]-Table2[[#This Row],[budget]]</f>
        <v>14129186</v>
      </c>
    </row>
    <row r="1311" spans="1:4" x14ac:dyDescent="0.3">
      <c r="A1311" t="s">
        <v>7174</v>
      </c>
      <c r="B1311">
        <v>36000000</v>
      </c>
      <c r="C1311">
        <v>55500000</v>
      </c>
      <c r="D1311">
        <f>Table2[[#This Row],[gross]]-Table2[[#This Row],[budget]]</f>
        <v>19500000</v>
      </c>
    </row>
    <row r="1312" spans="1:4" x14ac:dyDescent="0.3">
      <c r="A1312" t="s">
        <v>7181</v>
      </c>
      <c r="B1312">
        <v>36000000</v>
      </c>
      <c r="C1312">
        <v>50213619</v>
      </c>
      <c r="D1312">
        <f>Table2[[#This Row],[gross]]-Table2[[#This Row],[budget]]</f>
        <v>14213619</v>
      </c>
    </row>
    <row r="1313" spans="1:4" x14ac:dyDescent="0.3">
      <c r="A1313" t="s">
        <v>7142</v>
      </c>
      <c r="B1313">
        <v>36000000</v>
      </c>
      <c r="C1313">
        <v>42019483</v>
      </c>
      <c r="D1313">
        <f>Table2[[#This Row],[gross]]-Table2[[#This Row],[budget]]</f>
        <v>6019483</v>
      </c>
    </row>
    <row r="1314" spans="1:4" x14ac:dyDescent="0.3">
      <c r="A1314" t="s">
        <v>4712</v>
      </c>
      <c r="B1314">
        <v>34000000</v>
      </c>
      <c r="C1314">
        <v>23360779</v>
      </c>
      <c r="D1314">
        <f>Table2[[#This Row],[gross]]-Table2[[#This Row],[budget]]</f>
        <v>-10639221</v>
      </c>
    </row>
    <row r="1315" spans="1:4" x14ac:dyDescent="0.3">
      <c r="A1315" t="s">
        <v>3088</v>
      </c>
      <c r="B1315">
        <v>36000000</v>
      </c>
      <c r="C1315">
        <v>26183197</v>
      </c>
      <c r="D1315">
        <f>Table2[[#This Row],[gross]]-Table2[[#This Row],[budget]]</f>
        <v>-9816803</v>
      </c>
    </row>
    <row r="1316" spans="1:4" x14ac:dyDescent="0.3">
      <c r="A1316" t="s">
        <v>3347</v>
      </c>
      <c r="B1316">
        <v>37000000</v>
      </c>
      <c r="C1316">
        <v>20991497</v>
      </c>
      <c r="D1316">
        <f>Table2[[#This Row],[gross]]-Table2[[#This Row],[budget]]</f>
        <v>-16008503</v>
      </c>
    </row>
    <row r="1317" spans="1:4" x14ac:dyDescent="0.3">
      <c r="A1317" t="s">
        <v>3891</v>
      </c>
      <c r="B1317">
        <v>36000000</v>
      </c>
      <c r="C1317">
        <v>13052741</v>
      </c>
      <c r="D1317">
        <f>Table2[[#This Row],[gross]]-Table2[[#This Row],[budget]]</f>
        <v>-22947259</v>
      </c>
    </row>
    <row r="1318" spans="1:4" x14ac:dyDescent="0.3">
      <c r="A1318" t="s">
        <v>7204</v>
      </c>
      <c r="B1318">
        <v>36000000</v>
      </c>
      <c r="C1318">
        <v>14378353</v>
      </c>
      <c r="D1318">
        <f>Table2[[#This Row],[gross]]-Table2[[#This Row],[budget]]</f>
        <v>-21621647</v>
      </c>
    </row>
    <row r="1319" spans="1:4" x14ac:dyDescent="0.3">
      <c r="A1319" t="s">
        <v>3523</v>
      </c>
      <c r="B1319">
        <v>37000000</v>
      </c>
      <c r="C1319">
        <v>33037754</v>
      </c>
      <c r="D1319">
        <f>Table2[[#This Row],[gross]]-Table2[[#This Row],[budget]]</f>
        <v>-3962246</v>
      </c>
    </row>
    <row r="1320" spans="1:4" x14ac:dyDescent="0.3">
      <c r="A1320" t="s">
        <v>5349</v>
      </c>
      <c r="B1320">
        <v>36000000</v>
      </c>
      <c r="C1320">
        <v>12339633</v>
      </c>
      <c r="D1320">
        <f>Table2[[#This Row],[gross]]-Table2[[#This Row],[budget]]</f>
        <v>-23660367</v>
      </c>
    </row>
    <row r="1321" spans="1:4" x14ac:dyDescent="0.3">
      <c r="A1321" t="s">
        <v>5314</v>
      </c>
      <c r="B1321">
        <v>36000000</v>
      </c>
      <c r="C1321">
        <v>2954405</v>
      </c>
      <c r="D1321">
        <f>Table2[[#This Row],[gross]]-Table2[[#This Row],[budget]]</f>
        <v>-33045595</v>
      </c>
    </row>
    <row r="1322" spans="1:4" x14ac:dyDescent="0.3">
      <c r="A1322" t="s">
        <v>1453</v>
      </c>
      <c r="B1322">
        <v>37000000</v>
      </c>
      <c r="C1322">
        <v>30105968</v>
      </c>
      <c r="D1322">
        <f>Table2[[#This Row],[gross]]-Table2[[#This Row],[budget]]</f>
        <v>-6894032</v>
      </c>
    </row>
    <row r="1323" spans="1:4" x14ac:dyDescent="0.3">
      <c r="A1323" t="s">
        <v>7227</v>
      </c>
      <c r="B1323">
        <v>35200000</v>
      </c>
      <c r="C1323">
        <v>37788228</v>
      </c>
      <c r="D1323">
        <f>Table2[[#This Row],[gross]]-Table2[[#This Row],[budget]]</f>
        <v>2588228</v>
      </c>
    </row>
    <row r="1324" spans="1:4" x14ac:dyDescent="0.3">
      <c r="A1324" t="s">
        <v>2542</v>
      </c>
      <c r="B1324">
        <v>35000000</v>
      </c>
      <c r="C1324">
        <v>277313371</v>
      </c>
      <c r="D1324">
        <f>Table2[[#This Row],[gross]]-Table2[[#This Row],[budget]]</f>
        <v>242313371</v>
      </c>
    </row>
    <row r="1325" spans="1:4" x14ac:dyDescent="0.3">
      <c r="A1325" t="s">
        <v>7234</v>
      </c>
      <c r="B1325">
        <v>36000000</v>
      </c>
      <c r="C1325">
        <v>2126511</v>
      </c>
      <c r="D1325">
        <f>Table2[[#This Row],[gross]]-Table2[[#This Row],[budget]]</f>
        <v>-33873489</v>
      </c>
    </row>
    <row r="1326" spans="1:4" x14ac:dyDescent="0.3">
      <c r="A1326" t="s">
        <v>1965</v>
      </c>
      <c r="B1326">
        <v>33000000</v>
      </c>
      <c r="C1326">
        <v>205399422</v>
      </c>
      <c r="D1326">
        <f>Table2[[#This Row],[gross]]-Table2[[#This Row],[budget]]</f>
        <v>172399422</v>
      </c>
    </row>
    <row r="1327" spans="1:4" x14ac:dyDescent="0.3">
      <c r="A1327" t="s">
        <v>255</v>
      </c>
      <c r="B1327">
        <v>35000000</v>
      </c>
      <c r="C1327">
        <v>251188924</v>
      </c>
      <c r="D1327">
        <f>Table2[[#This Row],[gross]]-Table2[[#This Row],[budget]]</f>
        <v>216188924</v>
      </c>
    </row>
    <row r="1328" spans="1:4" x14ac:dyDescent="0.3">
      <c r="A1328" t="s">
        <v>576</v>
      </c>
      <c r="B1328">
        <v>36000000</v>
      </c>
      <c r="C1328">
        <v>1068392</v>
      </c>
      <c r="D1328">
        <f>Table2[[#This Row],[gross]]-Table2[[#This Row],[budget]]</f>
        <v>-34931608</v>
      </c>
    </row>
    <row r="1329" spans="1:4" x14ac:dyDescent="0.3">
      <c r="A1329" t="s">
        <v>1058</v>
      </c>
      <c r="B1329">
        <v>35000000</v>
      </c>
      <c r="C1329">
        <v>144731527</v>
      </c>
      <c r="D1329">
        <f>Table2[[#This Row],[gross]]-Table2[[#This Row],[budget]]</f>
        <v>109731527</v>
      </c>
    </row>
    <row r="1330" spans="1:4" x14ac:dyDescent="0.3">
      <c r="A1330" t="s">
        <v>2054</v>
      </c>
      <c r="B1330">
        <v>29000000</v>
      </c>
      <c r="C1330">
        <v>255950375</v>
      </c>
      <c r="D1330">
        <f>Table2[[#This Row],[gross]]-Table2[[#This Row],[budget]]</f>
        <v>226950375</v>
      </c>
    </row>
    <row r="1331" spans="1:4" x14ac:dyDescent="0.3">
      <c r="A1331" t="s">
        <v>4903</v>
      </c>
      <c r="B1331">
        <v>35000000</v>
      </c>
      <c r="C1331">
        <v>112692062</v>
      </c>
      <c r="D1331">
        <f>Table2[[#This Row],[gross]]-Table2[[#This Row],[budget]]</f>
        <v>77692062</v>
      </c>
    </row>
    <row r="1332" spans="1:4" x14ac:dyDescent="0.3">
      <c r="A1332" t="s">
        <v>2599</v>
      </c>
      <c r="B1332">
        <v>35000000</v>
      </c>
      <c r="C1332">
        <v>117528646</v>
      </c>
      <c r="D1332">
        <f>Table2[[#This Row],[gross]]-Table2[[#This Row],[budget]]</f>
        <v>82528646</v>
      </c>
    </row>
    <row r="1333" spans="1:4" x14ac:dyDescent="0.3">
      <c r="A1333" t="s">
        <v>7113</v>
      </c>
      <c r="B1333">
        <v>38000000</v>
      </c>
      <c r="C1333">
        <v>171031347</v>
      </c>
      <c r="D1333">
        <f>Table2[[#This Row],[gross]]-Table2[[#This Row],[budget]]</f>
        <v>133031347</v>
      </c>
    </row>
    <row r="1334" spans="1:4" x14ac:dyDescent="0.3">
      <c r="A1334" t="s">
        <v>3930</v>
      </c>
      <c r="B1334">
        <v>35000000</v>
      </c>
      <c r="C1334">
        <v>124732962</v>
      </c>
      <c r="D1334">
        <f>Table2[[#This Row],[gross]]-Table2[[#This Row],[budget]]</f>
        <v>89732962</v>
      </c>
    </row>
    <row r="1335" spans="1:4" x14ac:dyDescent="0.3">
      <c r="A1335" t="s">
        <v>7281</v>
      </c>
      <c r="B1335">
        <v>35000000</v>
      </c>
      <c r="C1335">
        <v>82300000</v>
      </c>
      <c r="D1335">
        <f>Table2[[#This Row],[gross]]-Table2[[#This Row],[budget]]</f>
        <v>47300000</v>
      </c>
    </row>
    <row r="1336" spans="1:4" x14ac:dyDescent="0.3">
      <c r="A1336" t="s">
        <v>2599</v>
      </c>
      <c r="B1336">
        <v>35000000</v>
      </c>
      <c r="C1336">
        <v>134455175</v>
      </c>
      <c r="D1336">
        <f>Table2[[#This Row],[gross]]-Table2[[#This Row],[budget]]</f>
        <v>99455175</v>
      </c>
    </row>
    <row r="1337" spans="1:4" x14ac:dyDescent="0.3">
      <c r="A1337" t="s">
        <v>487</v>
      </c>
      <c r="B1337">
        <v>35000000</v>
      </c>
      <c r="C1337">
        <v>79100000</v>
      </c>
      <c r="D1337">
        <f>Table2[[#This Row],[gross]]-Table2[[#This Row],[budget]]</f>
        <v>44100000</v>
      </c>
    </row>
    <row r="1338" spans="1:4" x14ac:dyDescent="0.3">
      <c r="A1338" t="s">
        <v>3102</v>
      </c>
      <c r="B1338">
        <v>35000000</v>
      </c>
      <c r="C1338">
        <v>81159365</v>
      </c>
      <c r="D1338">
        <f>Table2[[#This Row],[gross]]-Table2[[#This Row],[budget]]</f>
        <v>46159365</v>
      </c>
    </row>
    <row r="1339" spans="1:4" x14ac:dyDescent="0.3">
      <c r="A1339" t="s">
        <v>3218</v>
      </c>
      <c r="B1339">
        <v>35000000</v>
      </c>
      <c r="C1339">
        <v>110008260</v>
      </c>
      <c r="D1339">
        <f>Table2[[#This Row],[gross]]-Table2[[#This Row],[budget]]</f>
        <v>75008260</v>
      </c>
    </row>
    <row r="1340" spans="1:4" x14ac:dyDescent="0.3">
      <c r="A1340" t="s">
        <v>7302</v>
      </c>
      <c r="B1340">
        <v>35000000</v>
      </c>
      <c r="C1340">
        <v>67962333</v>
      </c>
      <c r="D1340">
        <f>Table2[[#This Row],[gross]]-Table2[[#This Row],[budget]]</f>
        <v>32962333</v>
      </c>
    </row>
    <row r="1341" spans="1:4" x14ac:dyDescent="0.3">
      <c r="A1341" t="s">
        <v>2647</v>
      </c>
      <c r="B1341">
        <v>27000000</v>
      </c>
      <c r="C1341">
        <v>78651430</v>
      </c>
      <c r="D1341">
        <f>Table2[[#This Row],[gross]]-Table2[[#This Row],[budget]]</f>
        <v>51651430</v>
      </c>
    </row>
    <row r="1342" spans="1:4" x14ac:dyDescent="0.3">
      <c r="A1342" t="s">
        <v>4914</v>
      </c>
      <c r="B1342">
        <v>35000000</v>
      </c>
      <c r="C1342">
        <v>64604977</v>
      </c>
      <c r="D1342">
        <f>Table2[[#This Row],[gross]]-Table2[[#This Row],[budget]]</f>
        <v>29604977</v>
      </c>
    </row>
    <row r="1343" spans="1:4" x14ac:dyDescent="0.3">
      <c r="A1343" t="s">
        <v>597</v>
      </c>
      <c r="B1343">
        <v>35000000</v>
      </c>
      <c r="C1343">
        <v>63939454</v>
      </c>
      <c r="D1343">
        <f>Table2[[#This Row],[gross]]-Table2[[#This Row],[budget]]</f>
        <v>28939454</v>
      </c>
    </row>
    <row r="1344" spans="1:4" x14ac:dyDescent="0.3">
      <c r="A1344" t="s">
        <v>1954</v>
      </c>
      <c r="B1344">
        <v>35000000</v>
      </c>
      <c r="C1344">
        <v>63826569</v>
      </c>
      <c r="D1344">
        <f>Table2[[#This Row],[gross]]-Table2[[#This Row],[budget]]</f>
        <v>28826569</v>
      </c>
    </row>
    <row r="1345" spans="1:4" x14ac:dyDescent="0.3">
      <c r="A1345" t="s">
        <v>1489</v>
      </c>
      <c r="B1345">
        <v>35000000</v>
      </c>
      <c r="C1345">
        <v>60054449</v>
      </c>
      <c r="D1345">
        <f>Table2[[#This Row],[gross]]-Table2[[#This Row],[budget]]</f>
        <v>25054449</v>
      </c>
    </row>
    <row r="1346" spans="1:4" x14ac:dyDescent="0.3">
      <c r="A1346" t="s">
        <v>6308</v>
      </c>
      <c r="B1346">
        <v>1800000</v>
      </c>
      <c r="C1346">
        <v>26505000</v>
      </c>
      <c r="D1346">
        <f>Table2[[#This Row],[gross]]-Table2[[#This Row],[budget]]</f>
        <v>24705000</v>
      </c>
    </row>
    <row r="1347" spans="1:4" x14ac:dyDescent="0.3">
      <c r="A1347" t="s">
        <v>2448</v>
      </c>
      <c r="B1347">
        <v>33000000</v>
      </c>
      <c r="C1347">
        <v>61280963</v>
      </c>
      <c r="D1347">
        <f>Table2[[#This Row],[gross]]-Table2[[#This Row],[budget]]</f>
        <v>28280963</v>
      </c>
    </row>
    <row r="1348" spans="1:4" x14ac:dyDescent="0.3">
      <c r="A1348" t="s">
        <v>3367</v>
      </c>
      <c r="B1348">
        <v>35000000</v>
      </c>
      <c r="C1348">
        <v>56876365</v>
      </c>
      <c r="D1348">
        <f>Table2[[#This Row],[gross]]-Table2[[#This Row],[budget]]</f>
        <v>21876365</v>
      </c>
    </row>
    <row r="1349" spans="1:4" x14ac:dyDescent="0.3">
      <c r="A1349" t="s">
        <v>3367</v>
      </c>
      <c r="B1349">
        <v>35000000</v>
      </c>
      <c r="C1349">
        <v>59699513</v>
      </c>
      <c r="D1349">
        <f>Table2[[#This Row],[gross]]-Table2[[#This Row],[budget]]</f>
        <v>24699513</v>
      </c>
    </row>
    <row r="1350" spans="1:4" x14ac:dyDescent="0.3">
      <c r="A1350" t="s">
        <v>7348</v>
      </c>
      <c r="B1350">
        <v>34000000</v>
      </c>
      <c r="C1350">
        <v>54132596</v>
      </c>
      <c r="D1350">
        <f>Table2[[#This Row],[gross]]-Table2[[#This Row],[budget]]</f>
        <v>20132596</v>
      </c>
    </row>
    <row r="1351" spans="1:4" x14ac:dyDescent="0.3">
      <c r="A1351" t="s">
        <v>7352</v>
      </c>
      <c r="B1351">
        <v>35000000</v>
      </c>
      <c r="C1351">
        <v>52277485</v>
      </c>
      <c r="D1351">
        <f>Table2[[#This Row],[gross]]-Table2[[#This Row],[budget]]</f>
        <v>17277485</v>
      </c>
    </row>
    <row r="1352" spans="1:4" x14ac:dyDescent="0.3">
      <c r="A1352" t="s">
        <v>3732</v>
      </c>
      <c r="B1352">
        <v>35000000</v>
      </c>
      <c r="C1352">
        <v>55802754</v>
      </c>
      <c r="D1352">
        <f>Table2[[#This Row],[gross]]-Table2[[#This Row],[budget]]</f>
        <v>20802754</v>
      </c>
    </row>
    <row r="1353" spans="1:4" x14ac:dyDescent="0.3">
      <c r="A1353" t="s">
        <v>6417</v>
      </c>
      <c r="B1353">
        <v>35000000</v>
      </c>
      <c r="C1353">
        <v>55291815</v>
      </c>
      <c r="D1353">
        <f>Table2[[#This Row],[gross]]-Table2[[#This Row],[budget]]</f>
        <v>20291815</v>
      </c>
    </row>
    <row r="1354" spans="1:4" x14ac:dyDescent="0.3">
      <c r="A1354" t="s">
        <v>2054</v>
      </c>
      <c r="B1354">
        <v>35000000</v>
      </c>
      <c r="C1354">
        <v>83299761</v>
      </c>
      <c r="D1354">
        <f>Table2[[#This Row],[gross]]-Table2[[#This Row],[budget]]</f>
        <v>48299761</v>
      </c>
    </row>
    <row r="1355" spans="1:4" x14ac:dyDescent="0.3">
      <c r="A1355" t="s">
        <v>5076</v>
      </c>
      <c r="B1355">
        <v>33000000</v>
      </c>
      <c r="C1355">
        <v>48169908</v>
      </c>
      <c r="D1355">
        <f>Table2[[#This Row],[gross]]-Table2[[#This Row],[budget]]</f>
        <v>15169908</v>
      </c>
    </row>
    <row r="1356" spans="1:4" x14ac:dyDescent="0.3">
      <c r="A1356" t="s">
        <v>3218</v>
      </c>
      <c r="B1356">
        <v>35000000</v>
      </c>
      <c r="C1356">
        <v>67523385</v>
      </c>
      <c r="D1356">
        <f>Table2[[#This Row],[gross]]-Table2[[#This Row],[budget]]</f>
        <v>32523385</v>
      </c>
    </row>
    <row r="1357" spans="1:4" x14ac:dyDescent="0.3">
      <c r="A1357" t="s">
        <v>2166</v>
      </c>
      <c r="B1357">
        <v>35000000</v>
      </c>
      <c r="C1357">
        <v>49474048</v>
      </c>
      <c r="D1357">
        <f>Table2[[#This Row],[gross]]-Table2[[#This Row],[budget]]</f>
        <v>14474048</v>
      </c>
    </row>
    <row r="1358" spans="1:4" x14ac:dyDescent="0.3">
      <c r="A1358" t="s">
        <v>7379</v>
      </c>
      <c r="B1358">
        <v>35000000</v>
      </c>
      <c r="C1358">
        <v>45802315</v>
      </c>
      <c r="D1358">
        <f>Table2[[#This Row],[gross]]-Table2[[#This Row],[budget]]</f>
        <v>10802315</v>
      </c>
    </row>
    <row r="1359" spans="1:4" x14ac:dyDescent="0.3">
      <c r="A1359" t="s">
        <v>6297</v>
      </c>
      <c r="B1359">
        <v>35000000</v>
      </c>
      <c r="C1359">
        <v>43792641</v>
      </c>
      <c r="D1359">
        <f>Table2[[#This Row],[gross]]-Table2[[#This Row],[budget]]</f>
        <v>8792641</v>
      </c>
    </row>
    <row r="1360" spans="1:4" x14ac:dyDescent="0.3">
      <c r="A1360" t="s">
        <v>2178</v>
      </c>
      <c r="B1360">
        <v>33000000</v>
      </c>
      <c r="C1360">
        <v>57651794</v>
      </c>
      <c r="D1360">
        <f>Table2[[#This Row],[gross]]-Table2[[#This Row],[budget]]</f>
        <v>24651794</v>
      </c>
    </row>
    <row r="1361" spans="1:4" x14ac:dyDescent="0.3">
      <c r="A1361" t="s">
        <v>7392</v>
      </c>
      <c r="B1361">
        <v>30000000</v>
      </c>
      <c r="C1361">
        <v>43894863</v>
      </c>
      <c r="D1361">
        <f>Table2[[#This Row],[gross]]-Table2[[#This Row],[budget]]</f>
        <v>13894863</v>
      </c>
    </row>
    <row r="1362" spans="1:4" x14ac:dyDescent="0.3">
      <c r="A1362" t="s">
        <v>371</v>
      </c>
      <c r="B1362">
        <v>35000000</v>
      </c>
      <c r="C1362">
        <v>41954997</v>
      </c>
      <c r="D1362">
        <f>Table2[[#This Row],[gross]]-Table2[[#This Row],[budget]]</f>
        <v>6954997</v>
      </c>
    </row>
    <row r="1363" spans="1:4" x14ac:dyDescent="0.3">
      <c r="A1363" t="s">
        <v>2331</v>
      </c>
      <c r="B1363">
        <v>33000000</v>
      </c>
      <c r="C1363">
        <v>39532308</v>
      </c>
      <c r="D1363">
        <f>Table2[[#This Row],[gross]]-Table2[[#This Row],[budget]]</f>
        <v>6532308</v>
      </c>
    </row>
    <row r="1364" spans="1:4" x14ac:dyDescent="0.3">
      <c r="A1364" t="s">
        <v>7404</v>
      </c>
      <c r="B1364">
        <v>10700000</v>
      </c>
      <c r="C1364">
        <v>76600000</v>
      </c>
      <c r="D1364">
        <f>Table2[[#This Row],[gross]]-Table2[[#This Row],[budget]]</f>
        <v>65900000</v>
      </c>
    </row>
    <row r="1365" spans="1:4" x14ac:dyDescent="0.3">
      <c r="A1365" t="s">
        <v>7113</v>
      </c>
      <c r="B1365">
        <v>35000000</v>
      </c>
      <c r="C1365">
        <v>39692139</v>
      </c>
      <c r="D1365">
        <f>Table2[[#This Row],[gross]]-Table2[[#This Row],[budget]]</f>
        <v>4692139</v>
      </c>
    </row>
    <row r="1366" spans="1:4" x14ac:dyDescent="0.3">
      <c r="A1366" t="s">
        <v>2048</v>
      </c>
      <c r="B1366">
        <v>35000000</v>
      </c>
      <c r="C1366">
        <v>40687294</v>
      </c>
      <c r="D1366">
        <f>Table2[[#This Row],[gross]]-Table2[[#This Row],[budget]]</f>
        <v>5687294</v>
      </c>
    </row>
    <row r="1367" spans="1:4" x14ac:dyDescent="0.3">
      <c r="A1367" t="s">
        <v>5349</v>
      </c>
      <c r="B1367">
        <v>40000000</v>
      </c>
      <c r="C1367">
        <v>37553932</v>
      </c>
      <c r="D1367">
        <f>Table2[[#This Row],[gross]]-Table2[[#This Row],[budget]]</f>
        <v>-2446068</v>
      </c>
    </row>
    <row r="1368" spans="1:4" x14ac:dyDescent="0.3">
      <c r="A1368" t="s">
        <v>7422</v>
      </c>
      <c r="B1368">
        <v>35000000</v>
      </c>
      <c r="C1368">
        <v>37481242</v>
      </c>
      <c r="D1368">
        <f>Table2[[#This Row],[gross]]-Table2[[#This Row],[budget]]</f>
        <v>2481242</v>
      </c>
    </row>
    <row r="1369" spans="1:4" x14ac:dyDescent="0.3">
      <c r="A1369" t="s">
        <v>7427</v>
      </c>
      <c r="B1369">
        <v>35000000</v>
      </c>
      <c r="C1369">
        <v>39026186</v>
      </c>
      <c r="D1369">
        <f>Table2[[#This Row],[gross]]-Table2[[#This Row],[budget]]</f>
        <v>4026186</v>
      </c>
    </row>
    <row r="1370" spans="1:4" x14ac:dyDescent="0.3">
      <c r="A1370" t="s">
        <v>7439</v>
      </c>
      <c r="B1370">
        <v>50000000</v>
      </c>
      <c r="C1370">
        <v>33422806</v>
      </c>
      <c r="D1370">
        <f>Table2[[#This Row],[gross]]-Table2[[#This Row],[budget]]</f>
        <v>-16577194</v>
      </c>
    </row>
    <row r="1371" spans="1:4" x14ac:dyDescent="0.3">
      <c r="A1371" t="s">
        <v>7451</v>
      </c>
      <c r="B1371">
        <v>35000000</v>
      </c>
      <c r="C1371">
        <v>33423521</v>
      </c>
      <c r="D1371">
        <f>Table2[[#This Row],[gross]]-Table2[[#This Row],[budget]]</f>
        <v>-1576479</v>
      </c>
    </row>
    <row r="1372" spans="1:4" x14ac:dyDescent="0.3">
      <c r="A1372" t="s">
        <v>3817</v>
      </c>
      <c r="B1372">
        <v>35000000</v>
      </c>
      <c r="C1372">
        <v>32519322</v>
      </c>
      <c r="D1372">
        <f>Table2[[#This Row],[gross]]-Table2[[#This Row],[budget]]</f>
        <v>-2480678</v>
      </c>
    </row>
    <row r="1373" spans="1:4" x14ac:dyDescent="0.3">
      <c r="A1373" t="s">
        <v>2652</v>
      </c>
      <c r="B1373">
        <v>35000000</v>
      </c>
      <c r="C1373">
        <v>31598308</v>
      </c>
      <c r="D1373">
        <f>Table2[[#This Row],[gross]]-Table2[[#This Row],[budget]]</f>
        <v>-3401692</v>
      </c>
    </row>
    <row r="1374" spans="1:4" x14ac:dyDescent="0.3">
      <c r="A1374" t="s">
        <v>6148</v>
      </c>
      <c r="B1374">
        <v>30000000</v>
      </c>
      <c r="C1374">
        <v>37617947</v>
      </c>
      <c r="D1374">
        <f>Table2[[#This Row],[gross]]-Table2[[#This Row],[budget]]</f>
        <v>7617947</v>
      </c>
    </row>
    <row r="1375" spans="1:4" x14ac:dyDescent="0.3">
      <c r="A1375" t="s">
        <v>5128</v>
      </c>
      <c r="B1375">
        <v>30000000</v>
      </c>
      <c r="C1375">
        <v>32048809</v>
      </c>
      <c r="D1375">
        <f>Table2[[#This Row],[gross]]-Table2[[#This Row],[budget]]</f>
        <v>2048809</v>
      </c>
    </row>
    <row r="1376" spans="1:4" x14ac:dyDescent="0.3">
      <c r="A1376" t="s">
        <v>3066</v>
      </c>
      <c r="B1376">
        <v>27000000</v>
      </c>
      <c r="C1376">
        <v>33987757</v>
      </c>
      <c r="D1376">
        <f>Table2[[#This Row],[gross]]-Table2[[#This Row],[budget]]</f>
        <v>6987757</v>
      </c>
    </row>
    <row r="1377" spans="1:4" x14ac:dyDescent="0.3">
      <c r="A1377" t="s">
        <v>3694</v>
      </c>
      <c r="B1377">
        <v>35000000</v>
      </c>
      <c r="C1377">
        <v>37304950</v>
      </c>
      <c r="D1377">
        <f>Table2[[#This Row],[gross]]-Table2[[#This Row],[budget]]</f>
        <v>2304950</v>
      </c>
    </row>
    <row r="1378" spans="1:4" x14ac:dyDescent="0.3">
      <c r="A1378" t="s">
        <v>7480</v>
      </c>
      <c r="B1378">
        <v>35000000</v>
      </c>
      <c r="C1378">
        <v>30691439</v>
      </c>
      <c r="D1378">
        <f>Table2[[#This Row],[gross]]-Table2[[#This Row],[budget]]</f>
        <v>-4308561</v>
      </c>
    </row>
    <row r="1379" spans="1:4" x14ac:dyDescent="0.3">
      <c r="A1379" t="s">
        <v>7484</v>
      </c>
      <c r="B1379">
        <v>35000000</v>
      </c>
      <c r="C1379">
        <v>30307804</v>
      </c>
      <c r="D1379">
        <f>Table2[[#This Row],[gross]]-Table2[[#This Row],[budget]]</f>
        <v>-4692196</v>
      </c>
    </row>
    <row r="1380" spans="1:4" x14ac:dyDescent="0.3">
      <c r="A1380" t="s">
        <v>2722</v>
      </c>
      <c r="B1380">
        <v>35000000</v>
      </c>
      <c r="C1380">
        <v>30669413</v>
      </c>
      <c r="D1380">
        <f>Table2[[#This Row],[gross]]-Table2[[#This Row],[budget]]</f>
        <v>-4330587</v>
      </c>
    </row>
    <row r="1381" spans="1:4" x14ac:dyDescent="0.3">
      <c r="A1381" t="s">
        <v>3470</v>
      </c>
      <c r="B1381">
        <v>35000000</v>
      </c>
      <c r="C1381">
        <v>28687835</v>
      </c>
      <c r="D1381">
        <f>Table2[[#This Row],[gross]]-Table2[[#This Row],[budget]]</f>
        <v>-6312165</v>
      </c>
    </row>
    <row r="1382" spans="1:4" x14ac:dyDescent="0.3">
      <c r="A1382" t="s">
        <v>7498</v>
      </c>
      <c r="B1382">
        <v>35000000</v>
      </c>
      <c r="C1382">
        <v>26494611</v>
      </c>
      <c r="D1382">
        <f>Table2[[#This Row],[gross]]-Table2[[#This Row],[budget]]</f>
        <v>-8505389</v>
      </c>
    </row>
    <row r="1383" spans="1:4" x14ac:dyDescent="0.3">
      <c r="A1383" t="s">
        <v>7134</v>
      </c>
      <c r="B1383">
        <v>35000000</v>
      </c>
      <c r="C1383">
        <v>25266129</v>
      </c>
      <c r="D1383">
        <f>Table2[[#This Row],[gross]]-Table2[[#This Row],[budget]]</f>
        <v>-9733871</v>
      </c>
    </row>
    <row r="1384" spans="1:4" x14ac:dyDescent="0.3">
      <c r="A1384" t="s">
        <v>499</v>
      </c>
      <c r="B1384">
        <v>35000000</v>
      </c>
      <c r="C1384">
        <v>25863915</v>
      </c>
      <c r="D1384">
        <f>Table2[[#This Row],[gross]]-Table2[[#This Row],[budget]]</f>
        <v>-9136085</v>
      </c>
    </row>
    <row r="1385" spans="1:4" x14ac:dyDescent="0.3">
      <c r="A1385" t="s">
        <v>3694</v>
      </c>
      <c r="B1385">
        <v>30000000</v>
      </c>
      <c r="C1385">
        <v>25078937</v>
      </c>
      <c r="D1385">
        <f>Table2[[#This Row],[gross]]-Table2[[#This Row],[budget]]</f>
        <v>-4921063</v>
      </c>
    </row>
    <row r="1386" spans="1:4" x14ac:dyDescent="0.3">
      <c r="A1386" t="s">
        <v>7525</v>
      </c>
      <c r="B1386">
        <v>35000000</v>
      </c>
      <c r="C1386">
        <v>28995450</v>
      </c>
      <c r="D1386">
        <f>Table2[[#This Row],[gross]]-Table2[[#This Row],[budget]]</f>
        <v>-6004550</v>
      </c>
    </row>
    <row r="1387" spans="1:4" x14ac:dyDescent="0.3">
      <c r="A1387" t="s">
        <v>5469</v>
      </c>
      <c r="B1387">
        <v>35000000</v>
      </c>
      <c r="C1387">
        <v>24276500</v>
      </c>
      <c r="D1387">
        <f>Table2[[#This Row],[gross]]-Table2[[#This Row],[budget]]</f>
        <v>-10723500</v>
      </c>
    </row>
    <row r="1388" spans="1:4" x14ac:dyDescent="0.3">
      <c r="A1388" t="s">
        <v>7535</v>
      </c>
      <c r="B1388">
        <v>30000000</v>
      </c>
      <c r="C1388">
        <v>20981633</v>
      </c>
      <c r="D1388">
        <f>Table2[[#This Row],[gross]]-Table2[[#This Row],[budget]]</f>
        <v>-9018367</v>
      </c>
    </row>
    <row r="1389" spans="1:4" x14ac:dyDescent="0.3">
      <c r="A1389" t="s">
        <v>7540</v>
      </c>
      <c r="B1389">
        <v>35000000</v>
      </c>
      <c r="C1389">
        <v>22913677</v>
      </c>
      <c r="D1389">
        <f>Table2[[#This Row],[gross]]-Table2[[#This Row],[budget]]</f>
        <v>-12086323</v>
      </c>
    </row>
    <row r="1390" spans="1:4" x14ac:dyDescent="0.3">
      <c r="A1390" t="s">
        <v>7545</v>
      </c>
      <c r="B1390">
        <v>35000000</v>
      </c>
      <c r="C1390">
        <v>34531832</v>
      </c>
      <c r="D1390">
        <f>Table2[[#This Row],[gross]]-Table2[[#This Row],[budget]]</f>
        <v>-468168</v>
      </c>
    </row>
    <row r="1391" spans="1:4" x14ac:dyDescent="0.3">
      <c r="A1391" t="s">
        <v>2943</v>
      </c>
      <c r="B1391">
        <v>35000000</v>
      </c>
      <c r="C1391">
        <v>28064226</v>
      </c>
      <c r="D1391">
        <f>Table2[[#This Row],[gross]]-Table2[[#This Row],[budget]]</f>
        <v>-6935774</v>
      </c>
    </row>
    <row r="1392" spans="1:4" x14ac:dyDescent="0.3">
      <c r="A1392" t="s">
        <v>7555</v>
      </c>
      <c r="B1392">
        <v>35000000</v>
      </c>
      <c r="C1392">
        <v>19447478</v>
      </c>
      <c r="D1392">
        <f>Table2[[#This Row],[gross]]-Table2[[#This Row],[budget]]</f>
        <v>-15552522</v>
      </c>
    </row>
    <row r="1393" spans="1:4" x14ac:dyDescent="0.3">
      <c r="A1393" t="s">
        <v>4914</v>
      </c>
      <c r="B1393">
        <v>55000000</v>
      </c>
      <c r="C1393">
        <v>19389454</v>
      </c>
      <c r="D1393">
        <f>Table2[[#This Row],[gross]]-Table2[[#This Row],[budget]]</f>
        <v>-35610546</v>
      </c>
    </row>
    <row r="1394" spans="1:4" x14ac:dyDescent="0.3">
      <c r="A1394" t="s">
        <v>7565</v>
      </c>
      <c r="B1394">
        <v>35000000</v>
      </c>
      <c r="C1394">
        <v>25871834</v>
      </c>
      <c r="D1394">
        <f>Table2[[#This Row],[gross]]-Table2[[#This Row],[budget]]</f>
        <v>-9128166</v>
      </c>
    </row>
    <row r="1395" spans="1:4" x14ac:dyDescent="0.3">
      <c r="A1395" t="s">
        <v>7572</v>
      </c>
      <c r="B1395">
        <v>35000000</v>
      </c>
      <c r="C1395">
        <v>19692608</v>
      </c>
      <c r="D1395">
        <f>Table2[[#This Row],[gross]]-Table2[[#This Row],[budget]]</f>
        <v>-15307392</v>
      </c>
    </row>
    <row r="1396" spans="1:4" x14ac:dyDescent="0.3">
      <c r="A1396" t="s">
        <v>6308</v>
      </c>
      <c r="B1396">
        <v>35000000</v>
      </c>
      <c r="C1396">
        <v>19294901</v>
      </c>
      <c r="D1396">
        <f>Table2[[#This Row],[gross]]-Table2[[#This Row],[budget]]</f>
        <v>-15705099</v>
      </c>
    </row>
    <row r="1397" spans="1:4" x14ac:dyDescent="0.3">
      <c r="A1397" t="s">
        <v>4401</v>
      </c>
      <c r="B1397">
        <v>35000000</v>
      </c>
      <c r="C1397">
        <v>20275446</v>
      </c>
      <c r="D1397">
        <f>Table2[[#This Row],[gross]]-Table2[[#This Row],[budget]]</f>
        <v>-14724554</v>
      </c>
    </row>
    <row r="1398" spans="1:4" x14ac:dyDescent="0.3">
      <c r="A1398" t="s">
        <v>6244</v>
      </c>
      <c r="B1398">
        <v>35000000</v>
      </c>
      <c r="C1398">
        <v>34507079</v>
      </c>
      <c r="D1398">
        <f>Table2[[#This Row],[gross]]-Table2[[#This Row],[budget]]</f>
        <v>-492921</v>
      </c>
    </row>
    <row r="1399" spans="1:4" x14ac:dyDescent="0.3">
      <c r="A1399" t="s">
        <v>4773</v>
      </c>
      <c r="B1399">
        <v>35000000</v>
      </c>
      <c r="C1399">
        <v>18306166</v>
      </c>
      <c r="D1399">
        <f>Table2[[#This Row],[gross]]-Table2[[#This Row],[budget]]</f>
        <v>-16693834</v>
      </c>
    </row>
    <row r="1400" spans="1:4" x14ac:dyDescent="0.3">
      <c r="A1400" t="s">
        <v>3778</v>
      </c>
      <c r="B1400">
        <v>35000000</v>
      </c>
      <c r="C1400">
        <v>17609982</v>
      </c>
      <c r="D1400">
        <f>Table2[[#This Row],[gross]]-Table2[[#This Row],[budget]]</f>
        <v>-17390018</v>
      </c>
    </row>
    <row r="1401" spans="1:4" x14ac:dyDescent="0.3">
      <c r="A1401" t="s">
        <v>5204</v>
      </c>
      <c r="B1401">
        <v>31000000</v>
      </c>
      <c r="C1401">
        <v>16831505</v>
      </c>
      <c r="D1401">
        <f>Table2[[#This Row],[gross]]-Table2[[#This Row],[budget]]</f>
        <v>-14168495</v>
      </c>
    </row>
    <row r="1402" spans="1:4" x14ac:dyDescent="0.3">
      <c r="A1402" t="s">
        <v>6063</v>
      </c>
      <c r="B1402">
        <v>35000000</v>
      </c>
      <c r="C1402">
        <v>17596256</v>
      </c>
      <c r="D1402">
        <f>Table2[[#This Row],[gross]]-Table2[[#This Row],[budget]]</f>
        <v>-17403744</v>
      </c>
    </row>
    <row r="1403" spans="1:4" x14ac:dyDescent="0.3">
      <c r="A1403" t="s">
        <v>4041</v>
      </c>
      <c r="B1403">
        <v>35000000</v>
      </c>
      <c r="C1403">
        <v>14998070</v>
      </c>
      <c r="D1403">
        <f>Table2[[#This Row],[gross]]-Table2[[#This Row],[budget]]</f>
        <v>-20001930</v>
      </c>
    </row>
    <row r="1404" spans="1:4" x14ac:dyDescent="0.3">
      <c r="A1404" t="s">
        <v>2277</v>
      </c>
      <c r="B1404">
        <v>35000000</v>
      </c>
      <c r="C1404">
        <v>14587732</v>
      </c>
      <c r="D1404">
        <f>Table2[[#This Row],[gross]]-Table2[[#This Row],[budget]]</f>
        <v>-20412268</v>
      </c>
    </row>
    <row r="1405" spans="1:4" x14ac:dyDescent="0.3">
      <c r="A1405" t="s">
        <v>6573</v>
      </c>
      <c r="B1405">
        <v>35000000</v>
      </c>
      <c r="C1405">
        <v>18317151</v>
      </c>
      <c r="D1405">
        <f>Table2[[#This Row],[gross]]-Table2[[#This Row],[budget]]</f>
        <v>-16682849</v>
      </c>
    </row>
    <row r="1406" spans="1:4" x14ac:dyDescent="0.3">
      <c r="A1406" t="s">
        <v>7635</v>
      </c>
      <c r="B1406">
        <v>35000000</v>
      </c>
      <c r="C1406">
        <v>11405825</v>
      </c>
      <c r="D1406">
        <f>Table2[[#This Row],[gross]]-Table2[[#This Row],[budget]]</f>
        <v>-23594175</v>
      </c>
    </row>
    <row r="1407" spans="1:4" x14ac:dyDescent="0.3">
      <c r="A1407" t="s">
        <v>2656</v>
      </c>
      <c r="B1407">
        <v>35000000</v>
      </c>
      <c r="C1407">
        <v>13264986</v>
      </c>
      <c r="D1407">
        <f>Table2[[#This Row],[gross]]-Table2[[#This Row],[budget]]</f>
        <v>-21735014</v>
      </c>
    </row>
    <row r="1408" spans="1:4" x14ac:dyDescent="0.3">
      <c r="A1408" t="s">
        <v>7644</v>
      </c>
      <c r="B1408">
        <v>35000000</v>
      </c>
      <c r="C1408">
        <v>10991381</v>
      </c>
      <c r="D1408">
        <f>Table2[[#This Row],[gross]]-Table2[[#This Row],[budget]]</f>
        <v>-24008619</v>
      </c>
    </row>
    <row r="1409" spans="1:4" x14ac:dyDescent="0.3">
      <c r="A1409" t="s">
        <v>1687</v>
      </c>
      <c r="B1409">
        <v>35000000</v>
      </c>
      <c r="C1409">
        <v>10268846</v>
      </c>
      <c r="D1409">
        <f>Table2[[#This Row],[gross]]-Table2[[#This Row],[budget]]</f>
        <v>-24731154</v>
      </c>
    </row>
    <row r="1410" spans="1:4" x14ac:dyDescent="0.3">
      <c r="A1410" t="s">
        <v>4945</v>
      </c>
      <c r="B1410">
        <v>32000000</v>
      </c>
      <c r="C1410">
        <v>13303319</v>
      </c>
      <c r="D1410">
        <f>Table2[[#This Row],[gross]]-Table2[[#This Row],[budget]]</f>
        <v>-18696681</v>
      </c>
    </row>
    <row r="1411" spans="1:4" x14ac:dyDescent="0.3">
      <c r="A1411" t="s">
        <v>7657</v>
      </c>
      <c r="B1411">
        <v>35000000</v>
      </c>
      <c r="C1411">
        <v>10076136</v>
      </c>
      <c r="D1411">
        <f>Table2[[#This Row],[gross]]-Table2[[#This Row],[budget]]</f>
        <v>-24923864</v>
      </c>
    </row>
    <row r="1412" spans="1:4" x14ac:dyDescent="0.3">
      <c r="A1412" t="s">
        <v>507</v>
      </c>
      <c r="B1412">
        <v>35000000</v>
      </c>
      <c r="C1412">
        <v>10499968</v>
      </c>
      <c r="D1412">
        <f>Table2[[#This Row],[gross]]-Table2[[#This Row],[budget]]</f>
        <v>-24500032</v>
      </c>
    </row>
    <row r="1413" spans="1:4" x14ac:dyDescent="0.3">
      <c r="A1413" t="s">
        <v>5081</v>
      </c>
      <c r="B1413">
        <v>38000000</v>
      </c>
      <c r="C1413">
        <v>7659747</v>
      </c>
      <c r="D1413">
        <f>Table2[[#This Row],[gross]]-Table2[[#This Row],[budget]]</f>
        <v>-30340253</v>
      </c>
    </row>
    <row r="1414" spans="1:4" x14ac:dyDescent="0.3">
      <c r="A1414" t="s">
        <v>7673</v>
      </c>
      <c r="B1414">
        <v>35000000</v>
      </c>
      <c r="C1414">
        <v>7948159</v>
      </c>
      <c r="D1414">
        <f>Table2[[#This Row],[gross]]-Table2[[#This Row],[budget]]</f>
        <v>-27051841</v>
      </c>
    </row>
    <row r="1415" spans="1:4" x14ac:dyDescent="0.3">
      <c r="A1415" t="s">
        <v>5111</v>
      </c>
      <c r="B1415">
        <v>35000000</v>
      </c>
      <c r="C1415">
        <v>11631245</v>
      </c>
      <c r="D1415">
        <f>Table2[[#This Row],[gross]]-Table2[[#This Row],[budget]]</f>
        <v>-23368755</v>
      </c>
    </row>
    <row r="1416" spans="1:4" x14ac:dyDescent="0.3">
      <c r="A1416" t="s">
        <v>435</v>
      </c>
      <c r="B1416">
        <v>35000000</v>
      </c>
      <c r="C1416">
        <v>10137502</v>
      </c>
      <c r="D1416">
        <f>Table2[[#This Row],[gross]]-Table2[[#This Row],[budget]]</f>
        <v>-24862498</v>
      </c>
    </row>
    <row r="1417" spans="1:4" x14ac:dyDescent="0.3">
      <c r="A1417" t="s">
        <v>7687</v>
      </c>
      <c r="B1417">
        <v>35000000</v>
      </c>
      <c r="C1417">
        <v>6448817</v>
      </c>
      <c r="D1417">
        <f>Table2[[#This Row],[gross]]-Table2[[#This Row],[budget]]</f>
        <v>-28551183</v>
      </c>
    </row>
    <row r="1418" spans="1:4" x14ac:dyDescent="0.3">
      <c r="A1418" t="s">
        <v>187</v>
      </c>
      <c r="B1418">
        <v>35000000</v>
      </c>
      <c r="C1418">
        <v>7458269</v>
      </c>
      <c r="D1418">
        <f>Table2[[#This Row],[gross]]-Table2[[#This Row],[budget]]</f>
        <v>-27541731</v>
      </c>
    </row>
    <row r="1419" spans="1:4" x14ac:dyDescent="0.3">
      <c r="A1419" t="s">
        <v>1058</v>
      </c>
      <c r="B1419">
        <v>35000000</v>
      </c>
      <c r="C1419">
        <v>4651977</v>
      </c>
      <c r="D1419">
        <f>Table2[[#This Row],[gross]]-Table2[[#This Row],[budget]]</f>
        <v>-30348023</v>
      </c>
    </row>
    <row r="1420" spans="1:4" x14ac:dyDescent="0.3">
      <c r="A1420" t="s">
        <v>3778</v>
      </c>
      <c r="B1420">
        <v>35000000</v>
      </c>
      <c r="C1420">
        <v>4496583</v>
      </c>
      <c r="D1420">
        <f>Table2[[#This Row],[gross]]-Table2[[#This Row],[budget]]</f>
        <v>-30503417</v>
      </c>
    </row>
    <row r="1421" spans="1:4" x14ac:dyDescent="0.3">
      <c r="A1421" t="s">
        <v>7707</v>
      </c>
      <c r="B1421">
        <v>35000000</v>
      </c>
      <c r="C1421">
        <v>2221994</v>
      </c>
      <c r="D1421">
        <f>Table2[[#This Row],[gross]]-Table2[[#This Row],[budget]]</f>
        <v>-32778006</v>
      </c>
    </row>
    <row r="1422" spans="1:4" x14ac:dyDescent="0.3">
      <c r="A1422" t="s">
        <v>2246</v>
      </c>
      <c r="B1422">
        <v>35000000</v>
      </c>
      <c r="C1422">
        <v>6592103</v>
      </c>
      <c r="D1422">
        <f>Table2[[#This Row],[gross]]-Table2[[#This Row],[budget]]</f>
        <v>-28407897</v>
      </c>
    </row>
    <row r="1423" spans="1:4" x14ac:dyDescent="0.3">
      <c r="A1423" t="s">
        <v>1064</v>
      </c>
      <c r="B1423">
        <v>35000000</v>
      </c>
      <c r="C1423">
        <v>630779</v>
      </c>
      <c r="D1423">
        <f>Table2[[#This Row],[gross]]-Table2[[#This Row],[budget]]</f>
        <v>-34369221</v>
      </c>
    </row>
    <row r="1424" spans="1:4" x14ac:dyDescent="0.3">
      <c r="A1424" t="s">
        <v>4021</v>
      </c>
      <c r="B1424">
        <v>34000000</v>
      </c>
      <c r="C1424">
        <v>102413606</v>
      </c>
      <c r="D1424">
        <f>Table2[[#This Row],[gross]]-Table2[[#This Row],[budget]]</f>
        <v>68413606</v>
      </c>
    </row>
    <row r="1425" spans="1:4" x14ac:dyDescent="0.3">
      <c r="A1425" t="s">
        <v>7754</v>
      </c>
      <c r="B1425">
        <v>35000000</v>
      </c>
      <c r="C1425">
        <v>10214013</v>
      </c>
      <c r="D1425">
        <f>Table2[[#This Row],[gross]]-Table2[[#This Row],[budget]]</f>
        <v>-24785987</v>
      </c>
    </row>
    <row r="1426" spans="1:4" x14ac:dyDescent="0.3">
      <c r="A1426" t="s">
        <v>487</v>
      </c>
      <c r="B1426">
        <v>30000000</v>
      </c>
      <c r="C1426">
        <v>32000000</v>
      </c>
      <c r="D1426">
        <f>Table2[[#This Row],[gross]]-Table2[[#This Row],[budget]]</f>
        <v>2000000</v>
      </c>
    </row>
    <row r="1427" spans="1:4" x14ac:dyDescent="0.3">
      <c r="A1427" t="s">
        <v>1204</v>
      </c>
      <c r="B1427">
        <v>35000000</v>
      </c>
      <c r="C1427">
        <v>10139254</v>
      </c>
      <c r="D1427">
        <f>Table2[[#This Row],[gross]]-Table2[[#This Row],[budget]]</f>
        <v>-24860746</v>
      </c>
    </row>
    <row r="1428" spans="1:4" x14ac:dyDescent="0.3">
      <c r="A1428" t="s">
        <v>7767</v>
      </c>
      <c r="B1428">
        <v>34000000</v>
      </c>
      <c r="C1428">
        <v>11227940</v>
      </c>
      <c r="D1428">
        <f>Table2[[#This Row],[gross]]-Table2[[#This Row],[budget]]</f>
        <v>-22772060</v>
      </c>
    </row>
    <row r="1429" spans="1:4" x14ac:dyDescent="0.3">
      <c r="A1429" t="s">
        <v>1783</v>
      </c>
      <c r="B1429">
        <v>35000000</v>
      </c>
      <c r="C1429">
        <v>183125</v>
      </c>
      <c r="D1429">
        <f>Table2[[#This Row],[gross]]-Table2[[#This Row],[budget]]</f>
        <v>-34816875</v>
      </c>
    </row>
    <row r="1430" spans="1:4" x14ac:dyDescent="0.3">
      <c r="A1430" t="s">
        <v>7778</v>
      </c>
      <c r="B1430">
        <v>34000000</v>
      </c>
      <c r="C1430">
        <v>15081783</v>
      </c>
      <c r="D1430">
        <f>Table2[[#This Row],[gross]]-Table2[[#This Row],[budget]]</f>
        <v>-18918217</v>
      </c>
    </row>
    <row r="1431" spans="1:4" x14ac:dyDescent="0.3">
      <c r="A1431" t="s">
        <v>7785</v>
      </c>
      <c r="B1431">
        <v>34000000</v>
      </c>
      <c r="C1431">
        <v>37432299</v>
      </c>
      <c r="D1431">
        <f>Table2[[#This Row],[gross]]-Table2[[#This Row],[budget]]</f>
        <v>3432299</v>
      </c>
    </row>
    <row r="1432" spans="1:4" x14ac:dyDescent="0.3">
      <c r="A1432" t="s">
        <v>7792</v>
      </c>
      <c r="B1432">
        <v>34000000</v>
      </c>
      <c r="C1432">
        <v>10654581</v>
      </c>
      <c r="D1432">
        <f>Table2[[#This Row],[gross]]-Table2[[#This Row],[budget]]</f>
        <v>-23345419</v>
      </c>
    </row>
    <row r="1433" spans="1:4" x14ac:dyDescent="0.3">
      <c r="A1433" t="s">
        <v>7796</v>
      </c>
      <c r="B1433">
        <v>34000000</v>
      </c>
      <c r="C1433">
        <v>6543194</v>
      </c>
      <c r="D1433">
        <f>Table2[[#This Row],[gross]]-Table2[[#This Row],[budget]]</f>
        <v>-27456806</v>
      </c>
    </row>
    <row r="1434" spans="1:4" x14ac:dyDescent="0.3">
      <c r="A1434" t="s">
        <v>4628</v>
      </c>
      <c r="B1434">
        <v>35000000</v>
      </c>
      <c r="C1434">
        <v>13101142</v>
      </c>
      <c r="D1434">
        <f>Table2[[#This Row],[gross]]-Table2[[#This Row],[budget]]</f>
        <v>-21898858</v>
      </c>
    </row>
    <row r="1435" spans="1:4" x14ac:dyDescent="0.3">
      <c r="A1435" t="s">
        <v>6667</v>
      </c>
      <c r="B1435">
        <v>35000000</v>
      </c>
      <c r="C1435">
        <v>8324748</v>
      </c>
      <c r="D1435">
        <f>Table2[[#This Row],[gross]]-Table2[[#This Row],[budget]]</f>
        <v>-26675252</v>
      </c>
    </row>
    <row r="1436" spans="1:4" x14ac:dyDescent="0.3">
      <c r="A1436" t="s">
        <v>3891</v>
      </c>
      <c r="B1436">
        <v>40000000</v>
      </c>
      <c r="C1436">
        <v>141340178</v>
      </c>
      <c r="D1436">
        <f>Table2[[#This Row],[gross]]-Table2[[#This Row],[budget]]</f>
        <v>101340178</v>
      </c>
    </row>
    <row r="1437" spans="1:4" x14ac:dyDescent="0.3">
      <c r="A1437" t="s">
        <v>3444</v>
      </c>
      <c r="B1437">
        <v>33000000</v>
      </c>
      <c r="C1437">
        <v>51758599</v>
      </c>
      <c r="D1437">
        <f>Table2[[#This Row],[gross]]-Table2[[#This Row],[budget]]</f>
        <v>18758599</v>
      </c>
    </row>
    <row r="1438" spans="1:4" x14ac:dyDescent="0.3">
      <c r="A1438" t="s">
        <v>1575</v>
      </c>
      <c r="B1438">
        <v>30000000</v>
      </c>
      <c r="C1438">
        <v>117559438</v>
      </c>
      <c r="D1438">
        <f>Table2[[#This Row],[gross]]-Table2[[#This Row],[budget]]</f>
        <v>87559438</v>
      </c>
    </row>
    <row r="1439" spans="1:4" x14ac:dyDescent="0.3">
      <c r="A1439" t="s">
        <v>7823</v>
      </c>
      <c r="B1439">
        <v>34000000</v>
      </c>
      <c r="C1439">
        <v>4091</v>
      </c>
      <c r="D1439">
        <f>Table2[[#This Row],[gross]]-Table2[[#This Row],[budget]]</f>
        <v>-33995909</v>
      </c>
    </row>
    <row r="1440" spans="1:4" x14ac:dyDescent="0.3">
      <c r="A1440" t="s">
        <v>7829</v>
      </c>
      <c r="B1440">
        <v>30000000</v>
      </c>
      <c r="C1440">
        <v>21426805</v>
      </c>
      <c r="D1440">
        <f>Table2[[#This Row],[gross]]-Table2[[#This Row],[budget]]</f>
        <v>-8573195</v>
      </c>
    </row>
    <row r="1441" spans="1:4" x14ac:dyDescent="0.3">
      <c r="A1441" t="s">
        <v>7835</v>
      </c>
      <c r="B1441">
        <v>33000000</v>
      </c>
      <c r="C1441">
        <v>35057332</v>
      </c>
      <c r="D1441">
        <f>Table2[[#This Row],[gross]]-Table2[[#This Row],[budget]]</f>
        <v>2057332</v>
      </c>
    </row>
    <row r="1442" spans="1:4" x14ac:dyDescent="0.3">
      <c r="A1442" t="s">
        <v>5861</v>
      </c>
      <c r="B1442">
        <v>33000000</v>
      </c>
      <c r="C1442">
        <v>34014398</v>
      </c>
      <c r="D1442">
        <f>Table2[[#This Row],[gross]]-Table2[[#This Row],[budget]]</f>
        <v>1014398</v>
      </c>
    </row>
    <row r="1443" spans="1:4" x14ac:dyDescent="0.3">
      <c r="A1443" t="s">
        <v>7847</v>
      </c>
      <c r="B1443">
        <v>33000000</v>
      </c>
      <c r="C1443">
        <v>28927720</v>
      </c>
      <c r="D1443">
        <f>Table2[[#This Row],[gross]]-Table2[[#This Row],[budget]]</f>
        <v>-4072280</v>
      </c>
    </row>
    <row r="1444" spans="1:4" x14ac:dyDescent="0.3">
      <c r="A1444" t="s">
        <v>7852</v>
      </c>
      <c r="B1444">
        <v>33000000</v>
      </c>
      <c r="C1444">
        <v>33682273</v>
      </c>
      <c r="D1444">
        <f>Table2[[#This Row],[gross]]-Table2[[#This Row],[budget]]</f>
        <v>682273</v>
      </c>
    </row>
    <row r="1445" spans="1:4" x14ac:dyDescent="0.3">
      <c r="A1445" t="s">
        <v>7858</v>
      </c>
      <c r="B1445">
        <v>10000000</v>
      </c>
      <c r="C1445">
        <v>4280577</v>
      </c>
      <c r="D1445">
        <f>Table2[[#This Row],[gross]]-Table2[[#This Row],[budget]]</f>
        <v>-5719423</v>
      </c>
    </row>
    <row r="1446" spans="1:4" x14ac:dyDescent="0.3">
      <c r="A1446" t="s">
        <v>7862</v>
      </c>
      <c r="B1446">
        <v>30000000</v>
      </c>
      <c r="C1446">
        <v>17120019</v>
      </c>
      <c r="D1446">
        <f>Table2[[#This Row],[gross]]-Table2[[#This Row],[budget]]</f>
        <v>-12879981</v>
      </c>
    </row>
    <row r="1447" spans="1:4" x14ac:dyDescent="0.3">
      <c r="A1447" t="s">
        <v>371</v>
      </c>
      <c r="B1447">
        <v>38000000</v>
      </c>
      <c r="C1447">
        <v>8406264</v>
      </c>
      <c r="D1447">
        <f>Table2[[#This Row],[gross]]-Table2[[#This Row],[budget]]</f>
        <v>-29593736</v>
      </c>
    </row>
    <row r="1448" spans="1:4" x14ac:dyDescent="0.3">
      <c r="A1448" t="s">
        <v>7870</v>
      </c>
      <c r="B1448">
        <v>32500000</v>
      </c>
      <c r="C1448">
        <v>309125409</v>
      </c>
      <c r="D1448">
        <f>Table2[[#This Row],[gross]]-Table2[[#This Row],[budget]]</f>
        <v>276625409</v>
      </c>
    </row>
    <row r="1449" spans="1:4" x14ac:dyDescent="0.3">
      <c r="A1449" t="s">
        <v>7875</v>
      </c>
      <c r="B1449">
        <v>30000000</v>
      </c>
      <c r="C1449">
        <v>10955425</v>
      </c>
      <c r="D1449">
        <f>Table2[[#This Row],[gross]]-Table2[[#This Row],[budget]]</f>
        <v>-19044575</v>
      </c>
    </row>
    <row r="1450" spans="1:4" x14ac:dyDescent="0.3">
      <c r="A1450" t="s">
        <v>6620</v>
      </c>
      <c r="B1450">
        <v>32000000</v>
      </c>
      <c r="C1450">
        <v>34180954</v>
      </c>
      <c r="D1450">
        <f>Table2[[#This Row],[gross]]-Table2[[#This Row],[budget]]</f>
        <v>2180954</v>
      </c>
    </row>
    <row r="1451" spans="1:4" x14ac:dyDescent="0.3">
      <c r="A1451" t="s">
        <v>250</v>
      </c>
      <c r="B1451">
        <v>33000000</v>
      </c>
      <c r="C1451">
        <v>173381405</v>
      </c>
      <c r="D1451">
        <f>Table2[[#This Row],[gross]]-Table2[[#This Row],[budget]]</f>
        <v>140381405</v>
      </c>
    </row>
    <row r="1452" spans="1:4" x14ac:dyDescent="0.3">
      <c r="A1452" t="s">
        <v>703</v>
      </c>
      <c r="B1452">
        <v>32000000</v>
      </c>
      <c r="C1452">
        <v>104632573</v>
      </c>
      <c r="D1452">
        <f>Table2[[#This Row],[gross]]-Table2[[#This Row],[budget]]</f>
        <v>72632573</v>
      </c>
    </row>
    <row r="1453" spans="1:4" x14ac:dyDescent="0.3">
      <c r="A1453" t="s">
        <v>4107</v>
      </c>
      <c r="B1453">
        <v>35000000</v>
      </c>
      <c r="C1453">
        <v>81150692</v>
      </c>
      <c r="D1453">
        <f>Table2[[#This Row],[gross]]-Table2[[#This Row],[budget]]</f>
        <v>46150692</v>
      </c>
    </row>
    <row r="1454" spans="1:4" x14ac:dyDescent="0.3">
      <c r="A1454" t="s">
        <v>1058</v>
      </c>
      <c r="B1454">
        <v>32000000</v>
      </c>
      <c r="C1454">
        <v>60328558</v>
      </c>
      <c r="D1454">
        <f>Table2[[#This Row],[gross]]-Table2[[#This Row],[budget]]</f>
        <v>28328558</v>
      </c>
    </row>
    <row r="1455" spans="1:4" x14ac:dyDescent="0.3">
      <c r="A1455" t="s">
        <v>7905</v>
      </c>
      <c r="B1455">
        <v>32000000</v>
      </c>
      <c r="C1455">
        <v>80197993</v>
      </c>
      <c r="D1455">
        <f>Table2[[#This Row],[gross]]-Table2[[#This Row],[budget]]</f>
        <v>48197993</v>
      </c>
    </row>
    <row r="1456" spans="1:4" x14ac:dyDescent="0.3">
      <c r="A1456" t="s">
        <v>969</v>
      </c>
      <c r="B1456">
        <v>32500000</v>
      </c>
      <c r="C1456">
        <v>169076745</v>
      </c>
      <c r="D1456">
        <f>Table2[[#This Row],[gross]]-Table2[[#This Row],[budget]]</f>
        <v>136576745</v>
      </c>
    </row>
    <row r="1457" spans="1:4" x14ac:dyDescent="0.3">
      <c r="A1457" t="s">
        <v>6176</v>
      </c>
      <c r="B1457">
        <v>32000000</v>
      </c>
      <c r="C1457">
        <v>101470202</v>
      </c>
      <c r="D1457">
        <f>Table2[[#This Row],[gross]]-Table2[[#This Row],[budget]]</f>
        <v>69470202</v>
      </c>
    </row>
    <row r="1458" spans="1:4" x14ac:dyDescent="0.3">
      <c r="A1458" t="s">
        <v>7919</v>
      </c>
      <c r="B1458">
        <v>29000000</v>
      </c>
      <c r="C1458">
        <v>50041732</v>
      </c>
      <c r="D1458">
        <f>Table2[[#This Row],[gross]]-Table2[[#This Row],[budget]]</f>
        <v>21041732</v>
      </c>
    </row>
    <row r="1459" spans="1:4" x14ac:dyDescent="0.3">
      <c r="A1459" t="s">
        <v>7785</v>
      </c>
      <c r="B1459">
        <v>32000000</v>
      </c>
      <c r="C1459">
        <v>48814909</v>
      </c>
      <c r="D1459">
        <f>Table2[[#This Row],[gross]]-Table2[[#This Row],[budget]]</f>
        <v>16814909</v>
      </c>
    </row>
    <row r="1460" spans="1:4" x14ac:dyDescent="0.3">
      <c r="A1460" t="s">
        <v>7926</v>
      </c>
      <c r="B1460">
        <v>20000000</v>
      </c>
      <c r="C1460">
        <v>57744720</v>
      </c>
      <c r="D1460">
        <f>Table2[[#This Row],[gross]]-Table2[[#This Row],[budget]]</f>
        <v>37744720</v>
      </c>
    </row>
    <row r="1461" spans="1:4" x14ac:dyDescent="0.3">
      <c r="A1461" t="s">
        <v>7930</v>
      </c>
      <c r="B1461">
        <v>35000000</v>
      </c>
      <c r="C1461">
        <v>21784432</v>
      </c>
      <c r="D1461">
        <f>Table2[[#This Row],[gross]]-Table2[[#This Row],[budget]]</f>
        <v>-13215568</v>
      </c>
    </row>
    <row r="1462" spans="1:4" x14ac:dyDescent="0.3">
      <c r="A1462" t="s">
        <v>4987</v>
      </c>
      <c r="B1462">
        <v>32000000</v>
      </c>
      <c r="C1462">
        <v>37911876</v>
      </c>
      <c r="D1462">
        <f>Table2[[#This Row],[gross]]-Table2[[#This Row],[budget]]</f>
        <v>5911876</v>
      </c>
    </row>
    <row r="1463" spans="1:4" x14ac:dyDescent="0.3">
      <c r="A1463" t="s">
        <v>728</v>
      </c>
      <c r="B1463">
        <v>32000000</v>
      </c>
      <c r="C1463">
        <v>54696902</v>
      </c>
      <c r="D1463">
        <f>Table2[[#This Row],[gross]]-Table2[[#This Row],[budget]]</f>
        <v>22696902</v>
      </c>
    </row>
    <row r="1464" spans="1:4" x14ac:dyDescent="0.3">
      <c r="A1464" t="s">
        <v>5087</v>
      </c>
      <c r="B1464">
        <v>32000000</v>
      </c>
      <c r="C1464">
        <v>36733909</v>
      </c>
      <c r="D1464">
        <f>Table2[[#This Row],[gross]]-Table2[[#This Row],[budget]]</f>
        <v>4733909</v>
      </c>
    </row>
    <row r="1465" spans="1:4" x14ac:dyDescent="0.3">
      <c r="A1465" t="s">
        <v>1324</v>
      </c>
      <c r="B1465">
        <v>32000000</v>
      </c>
      <c r="C1465">
        <v>35063732</v>
      </c>
      <c r="D1465">
        <f>Table2[[#This Row],[gross]]-Table2[[#This Row],[budget]]</f>
        <v>3063732</v>
      </c>
    </row>
    <row r="1466" spans="1:4" x14ac:dyDescent="0.3">
      <c r="A1466" t="s">
        <v>4176</v>
      </c>
      <c r="B1466">
        <v>33000000</v>
      </c>
      <c r="C1466">
        <v>99462</v>
      </c>
      <c r="D1466">
        <f>Table2[[#This Row],[gross]]-Table2[[#This Row],[budget]]</f>
        <v>-32900538</v>
      </c>
    </row>
    <row r="1467" spans="1:4" x14ac:dyDescent="0.3">
      <c r="A1467" t="s">
        <v>6839</v>
      </c>
      <c r="B1467">
        <v>32000000</v>
      </c>
      <c r="C1467">
        <v>32701088</v>
      </c>
      <c r="D1467">
        <f>Table2[[#This Row],[gross]]-Table2[[#This Row],[budget]]</f>
        <v>701088</v>
      </c>
    </row>
    <row r="1468" spans="1:4" x14ac:dyDescent="0.3">
      <c r="A1468" t="s">
        <v>5403</v>
      </c>
      <c r="B1468">
        <v>32000000</v>
      </c>
      <c r="C1468">
        <v>31493782</v>
      </c>
      <c r="D1468">
        <f>Table2[[#This Row],[gross]]-Table2[[#This Row],[budget]]</f>
        <v>-506218</v>
      </c>
    </row>
    <row r="1469" spans="1:4" x14ac:dyDescent="0.3">
      <c r="A1469" t="s">
        <v>1114</v>
      </c>
      <c r="B1469">
        <v>32000000</v>
      </c>
      <c r="C1469">
        <v>43095600</v>
      </c>
      <c r="D1469">
        <f>Table2[[#This Row],[gross]]-Table2[[#This Row],[budget]]</f>
        <v>11095600</v>
      </c>
    </row>
    <row r="1470" spans="1:4" x14ac:dyDescent="0.3">
      <c r="A1470" t="s">
        <v>79</v>
      </c>
      <c r="B1470">
        <v>32000000</v>
      </c>
      <c r="C1470">
        <v>18636537</v>
      </c>
      <c r="D1470">
        <f>Table2[[#This Row],[gross]]-Table2[[#This Row],[budget]]</f>
        <v>-13363463</v>
      </c>
    </row>
    <row r="1471" spans="1:4" x14ac:dyDescent="0.3">
      <c r="A1471" t="s">
        <v>5867</v>
      </c>
      <c r="B1471">
        <v>28000000</v>
      </c>
      <c r="C1471">
        <v>17848322</v>
      </c>
      <c r="D1471">
        <f>Table2[[#This Row],[gross]]-Table2[[#This Row],[budget]]</f>
        <v>-10151678</v>
      </c>
    </row>
    <row r="1472" spans="1:4" x14ac:dyDescent="0.3">
      <c r="A1472" t="s">
        <v>487</v>
      </c>
      <c r="B1472">
        <v>55000000</v>
      </c>
      <c r="C1472">
        <v>16640210</v>
      </c>
      <c r="D1472">
        <f>Table2[[#This Row],[gross]]-Table2[[#This Row],[budget]]</f>
        <v>-38359790</v>
      </c>
    </row>
    <row r="1473" spans="1:4" x14ac:dyDescent="0.3">
      <c r="A1473" t="s">
        <v>7993</v>
      </c>
      <c r="B1473">
        <v>32000000</v>
      </c>
      <c r="C1473">
        <v>13763130</v>
      </c>
      <c r="D1473">
        <f>Table2[[#This Row],[gross]]-Table2[[#This Row],[budget]]</f>
        <v>-18236870</v>
      </c>
    </row>
    <row r="1474" spans="1:4" x14ac:dyDescent="0.3">
      <c r="A1474" t="s">
        <v>7997</v>
      </c>
      <c r="B1474">
        <v>35000000</v>
      </c>
      <c r="C1474">
        <v>10956379</v>
      </c>
      <c r="D1474">
        <f>Table2[[#This Row],[gross]]-Table2[[#This Row],[budget]]</f>
        <v>-24043621</v>
      </c>
    </row>
    <row r="1475" spans="1:4" x14ac:dyDescent="0.3">
      <c r="A1475" t="s">
        <v>6997</v>
      </c>
      <c r="B1475">
        <v>30000000</v>
      </c>
      <c r="C1475">
        <v>4357000</v>
      </c>
      <c r="D1475">
        <f>Table2[[#This Row],[gross]]-Table2[[#This Row],[budget]]</f>
        <v>-25643000</v>
      </c>
    </row>
    <row r="1476" spans="1:4" x14ac:dyDescent="0.3">
      <c r="A1476" t="s">
        <v>8006</v>
      </c>
      <c r="B1476">
        <v>30000000</v>
      </c>
      <c r="C1476">
        <v>22525921</v>
      </c>
      <c r="D1476">
        <f>Table2[[#This Row],[gross]]-Table2[[#This Row],[budget]]</f>
        <v>-7474079</v>
      </c>
    </row>
    <row r="1477" spans="1:4" x14ac:dyDescent="0.3">
      <c r="A1477" t="s">
        <v>1776</v>
      </c>
      <c r="B1477">
        <v>32000000</v>
      </c>
      <c r="C1477">
        <v>3562749</v>
      </c>
      <c r="D1477">
        <f>Table2[[#This Row],[gross]]-Table2[[#This Row],[budget]]</f>
        <v>-28437251</v>
      </c>
    </row>
    <row r="1478" spans="1:4" x14ac:dyDescent="0.3">
      <c r="A1478" t="s">
        <v>8015</v>
      </c>
      <c r="B1478">
        <v>32000000</v>
      </c>
      <c r="C1478">
        <v>2899970</v>
      </c>
      <c r="D1478">
        <f>Table2[[#This Row],[gross]]-Table2[[#This Row],[budget]]</f>
        <v>-29100030</v>
      </c>
    </row>
    <row r="1479" spans="1:4" x14ac:dyDescent="0.3">
      <c r="A1479" t="s">
        <v>1526</v>
      </c>
      <c r="B1479">
        <v>32000000</v>
      </c>
      <c r="C1479">
        <v>1304837</v>
      </c>
      <c r="D1479">
        <f>Table2[[#This Row],[gross]]-Table2[[#This Row],[budget]]</f>
        <v>-30695163</v>
      </c>
    </row>
    <row r="1480" spans="1:4" x14ac:dyDescent="0.3">
      <c r="A1480" t="s">
        <v>4850</v>
      </c>
      <c r="B1480">
        <v>31500000</v>
      </c>
      <c r="C1480">
        <v>78800000</v>
      </c>
      <c r="D1480">
        <f>Table2[[#This Row],[gross]]-Table2[[#This Row],[budget]]</f>
        <v>47300000</v>
      </c>
    </row>
    <row r="1481" spans="1:4" x14ac:dyDescent="0.3">
      <c r="A1481" t="s">
        <v>8032</v>
      </c>
      <c r="B1481">
        <v>32000000</v>
      </c>
      <c r="C1481">
        <v>17797316</v>
      </c>
      <c r="D1481">
        <f>Table2[[#This Row],[gross]]-Table2[[#This Row],[budget]]</f>
        <v>-14202684</v>
      </c>
    </row>
    <row r="1482" spans="1:4" x14ac:dyDescent="0.3">
      <c r="A1482" t="s">
        <v>4437</v>
      </c>
      <c r="B1482">
        <v>6500000</v>
      </c>
      <c r="C1482">
        <v>82528097</v>
      </c>
      <c r="D1482">
        <f>Table2[[#This Row],[gross]]-Table2[[#This Row],[budget]]</f>
        <v>76028097</v>
      </c>
    </row>
    <row r="1483" spans="1:4" x14ac:dyDescent="0.3">
      <c r="A1483" t="s">
        <v>8040</v>
      </c>
      <c r="B1483">
        <v>31500000</v>
      </c>
      <c r="C1483">
        <v>14268533</v>
      </c>
      <c r="D1483">
        <f>Table2[[#This Row],[gross]]-Table2[[#This Row],[budget]]</f>
        <v>-17231467</v>
      </c>
    </row>
    <row r="1484" spans="1:4" x14ac:dyDescent="0.3">
      <c r="A1484" t="s">
        <v>2213</v>
      </c>
      <c r="B1484">
        <v>31000000</v>
      </c>
      <c r="C1484">
        <v>87100000</v>
      </c>
      <c r="D1484">
        <f>Table2[[#This Row],[gross]]-Table2[[#This Row],[budget]]</f>
        <v>56100000</v>
      </c>
    </row>
    <row r="1485" spans="1:4" x14ac:dyDescent="0.3">
      <c r="A1485" t="s">
        <v>435</v>
      </c>
      <c r="B1485">
        <v>31000000</v>
      </c>
      <c r="C1485">
        <v>93749203</v>
      </c>
      <c r="D1485">
        <f>Table2[[#This Row],[gross]]-Table2[[#This Row],[budget]]</f>
        <v>62749203</v>
      </c>
    </row>
    <row r="1486" spans="1:4" x14ac:dyDescent="0.3">
      <c r="A1486" t="s">
        <v>8052</v>
      </c>
      <c r="B1486">
        <v>34000000</v>
      </c>
      <c r="C1486">
        <v>62700000</v>
      </c>
      <c r="D1486">
        <f>Table2[[#This Row],[gross]]-Table2[[#This Row],[budget]]</f>
        <v>28700000</v>
      </c>
    </row>
    <row r="1487" spans="1:4" x14ac:dyDescent="0.3">
      <c r="A1487" t="s">
        <v>5382</v>
      </c>
      <c r="B1487">
        <v>25000000</v>
      </c>
      <c r="C1487">
        <v>59073773</v>
      </c>
      <c r="D1487">
        <f>Table2[[#This Row],[gross]]-Table2[[#This Row],[budget]]</f>
        <v>34073773</v>
      </c>
    </row>
    <row r="1488" spans="1:4" x14ac:dyDescent="0.3">
      <c r="A1488" t="s">
        <v>7204</v>
      </c>
      <c r="B1488">
        <v>31000000</v>
      </c>
      <c r="C1488">
        <v>24185781</v>
      </c>
      <c r="D1488">
        <f>Table2[[#This Row],[gross]]-Table2[[#This Row],[budget]]</f>
        <v>-6814219</v>
      </c>
    </row>
    <row r="1489" spans="1:4" x14ac:dyDescent="0.3">
      <c r="A1489" t="s">
        <v>5087</v>
      </c>
      <c r="B1489">
        <v>31000000</v>
      </c>
      <c r="C1489">
        <v>53133888</v>
      </c>
      <c r="D1489">
        <f>Table2[[#This Row],[gross]]-Table2[[#This Row],[budget]]</f>
        <v>22133888</v>
      </c>
    </row>
    <row r="1490" spans="1:4" x14ac:dyDescent="0.3">
      <c r="A1490" t="s">
        <v>3470</v>
      </c>
      <c r="B1490">
        <v>31000000</v>
      </c>
      <c r="C1490">
        <v>44983704</v>
      </c>
      <c r="D1490">
        <f>Table2[[#This Row],[gross]]-Table2[[#This Row],[budget]]</f>
        <v>13983704</v>
      </c>
    </row>
    <row r="1491" spans="1:4" x14ac:dyDescent="0.3">
      <c r="A1491" t="s">
        <v>969</v>
      </c>
      <c r="B1491">
        <v>144000000</v>
      </c>
      <c r="C1491">
        <v>118099659</v>
      </c>
      <c r="D1491">
        <f>Table2[[#This Row],[gross]]-Table2[[#This Row],[budget]]</f>
        <v>-25900341</v>
      </c>
    </row>
    <row r="1492" spans="1:4" x14ac:dyDescent="0.3">
      <c r="A1492" t="s">
        <v>8075</v>
      </c>
      <c r="B1492">
        <v>31000000</v>
      </c>
      <c r="C1492">
        <v>58879132</v>
      </c>
      <c r="D1492">
        <f>Table2[[#This Row],[gross]]-Table2[[#This Row],[budget]]</f>
        <v>27879132</v>
      </c>
    </row>
    <row r="1493" spans="1:4" x14ac:dyDescent="0.3">
      <c r="A1493" t="s">
        <v>163</v>
      </c>
      <c r="B1493">
        <v>30250000</v>
      </c>
      <c r="C1493">
        <v>72077000</v>
      </c>
      <c r="D1493">
        <f>Table2[[#This Row],[gross]]-Table2[[#This Row],[budget]]</f>
        <v>41827000</v>
      </c>
    </row>
    <row r="1494" spans="1:4" x14ac:dyDescent="0.3">
      <c r="A1494" t="s">
        <v>157</v>
      </c>
      <c r="B1494">
        <v>45000000</v>
      </c>
      <c r="C1494">
        <v>170684505</v>
      </c>
      <c r="D1494">
        <f>Table2[[#This Row],[gross]]-Table2[[#This Row],[budget]]</f>
        <v>125684505</v>
      </c>
    </row>
    <row r="1495" spans="1:4" x14ac:dyDescent="0.3">
      <c r="A1495" t="s">
        <v>2178</v>
      </c>
      <c r="B1495">
        <v>34200000</v>
      </c>
      <c r="C1495">
        <v>163479795</v>
      </c>
      <c r="D1495">
        <f>Table2[[#This Row],[gross]]-Table2[[#This Row],[budget]]</f>
        <v>129279795</v>
      </c>
    </row>
    <row r="1496" spans="1:4" x14ac:dyDescent="0.3">
      <c r="A1496" t="s">
        <v>8092</v>
      </c>
      <c r="B1496">
        <v>30000000</v>
      </c>
      <c r="C1496">
        <v>145096820</v>
      </c>
      <c r="D1496">
        <f>Table2[[#This Row],[gross]]-Table2[[#This Row],[budget]]</f>
        <v>115096820</v>
      </c>
    </row>
    <row r="1497" spans="1:4" x14ac:dyDescent="0.3">
      <c r="A1497" t="s">
        <v>306</v>
      </c>
      <c r="B1497">
        <v>30000000</v>
      </c>
      <c r="C1497">
        <v>191796233</v>
      </c>
      <c r="D1497">
        <f>Table2[[#This Row],[gross]]-Table2[[#This Row],[budget]]</f>
        <v>161796233</v>
      </c>
    </row>
    <row r="1498" spans="1:4" x14ac:dyDescent="0.3">
      <c r="A1498" t="s">
        <v>1605</v>
      </c>
      <c r="B1498">
        <v>25000000</v>
      </c>
      <c r="C1498">
        <v>121248145</v>
      </c>
      <c r="D1498">
        <f>Table2[[#This Row],[gross]]-Table2[[#This Row],[budget]]</f>
        <v>96248145</v>
      </c>
    </row>
    <row r="1499" spans="1:4" x14ac:dyDescent="0.3">
      <c r="A1499" t="s">
        <v>8102</v>
      </c>
      <c r="B1499">
        <v>30000000</v>
      </c>
      <c r="C1499">
        <v>125014030</v>
      </c>
      <c r="D1499">
        <f>Table2[[#This Row],[gross]]-Table2[[#This Row],[budget]]</f>
        <v>95014030</v>
      </c>
    </row>
    <row r="1500" spans="1:4" x14ac:dyDescent="0.3">
      <c r="A1500" t="s">
        <v>8108</v>
      </c>
      <c r="B1500">
        <v>31000000</v>
      </c>
      <c r="C1500">
        <v>11854694</v>
      </c>
      <c r="D1500">
        <f>Table2[[#This Row],[gross]]-Table2[[#This Row],[budget]]</f>
        <v>-19145306</v>
      </c>
    </row>
    <row r="1501" spans="1:4" x14ac:dyDescent="0.3">
      <c r="A1501" t="s">
        <v>7862</v>
      </c>
      <c r="B1501">
        <v>30000000</v>
      </c>
      <c r="C1501">
        <v>115648585</v>
      </c>
      <c r="D1501">
        <f>Table2[[#This Row],[gross]]-Table2[[#This Row],[budget]]</f>
        <v>85648585</v>
      </c>
    </row>
    <row r="1502" spans="1:4" x14ac:dyDescent="0.3">
      <c r="A1502" t="s">
        <v>1311</v>
      </c>
      <c r="B1502">
        <v>30000000</v>
      </c>
      <c r="C1502">
        <v>122012643</v>
      </c>
      <c r="D1502">
        <f>Table2[[#This Row],[gross]]-Table2[[#This Row],[budget]]</f>
        <v>92012643</v>
      </c>
    </row>
    <row r="1503" spans="1:4" x14ac:dyDescent="0.3">
      <c r="A1503" t="s">
        <v>7037</v>
      </c>
      <c r="B1503">
        <v>30000000</v>
      </c>
      <c r="C1503">
        <v>116631310</v>
      </c>
      <c r="D1503">
        <f>Table2[[#This Row],[gross]]-Table2[[#This Row],[budget]]</f>
        <v>86631310</v>
      </c>
    </row>
    <row r="1504" spans="1:4" x14ac:dyDescent="0.3">
      <c r="A1504" t="s">
        <v>5059</v>
      </c>
      <c r="B1504">
        <v>20000000</v>
      </c>
      <c r="C1504">
        <v>114324072</v>
      </c>
      <c r="D1504">
        <f>Table2[[#This Row],[gross]]-Table2[[#This Row],[budget]]</f>
        <v>94324072</v>
      </c>
    </row>
    <row r="1505" spans="1:4" x14ac:dyDescent="0.3">
      <c r="A1505" t="s">
        <v>163</v>
      </c>
      <c r="B1505">
        <v>38000000</v>
      </c>
      <c r="C1505">
        <v>113502246</v>
      </c>
      <c r="D1505">
        <f>Table2[[#This Row],[gross]]-Table2[[#This Row],[budget]]</f>
        <v>75502246</v>
      </c>
    </row>
    <row r="1506" spans="1:4" x14ac:dyDescent="0.3">
      <c r="A1506" t="s">
        <v>4982</v>
      </c>
      <c r="B1506">
        <v>30000000</v>
      </c>
      <c r="C1506">
        <v>108360000</v>
      </c>
      <c r="D1506">
        <f>Table2[[#This Row],[gross]]-Table2[[#This Row],[budget]]</f>
        <v>78360000</v>
      </c>
    </row>
    <row r="1507" spans="1:4" x14ac:dyDescent="0.3">
      <c r="A1507" t="s">
        <v>3303</v>
      </c>
      <c r="B1507">
        <v>37000000</v>
      </c>
      <c r="C1507">
        <v>108244774</v>
      </c>
      <c r="D1507">
        <f>Table2[[#This Row],[gross]]-Table2[[#This Row],[budget]]</f>
        <v>71244774</v>
      </c>
    </row>
    <row r="1508" spans="1:4" x14ac:dyDescent="0.3">
      <c r="A1508" t="s">
        <v>7498</v>
      </c>
      <c r="B1508">
        <v>26000000</v>
      </c>
      <c r="C1508">
        <v>105444419</v>
      </c>
      <c r="D1508">
        <f>Table2[[#This Row],[gross]]-Table2[[#This Row],[budget]]</f>
        <v>79444419</v>
      </c>
    </row>
    <row r="1509" spans="1:4" x14ac:dyDescent="0.3">
      <c r="A1509" t="s">
        <v>685</v>
      </c>
      <c r="B1509">
        <v>33000000</v>
      </c>
      <c r="C1509">
        <v>100125340</v>
      </c>
      <c r="D1509">
        <f>Table2[[#This Row],[gross]]-Table2[[#This Row],[budget]]</f>
        <v>67125340</v>
      </c>
    </row>
    <row r="1510" spans="1:4" x14ac:dyDescent="0.3">
      <c r="A1510" t="s">
        <v>1389</v>
      </c>
      <c r="B1510">
        <v>30000000</v>
      </c>
      <c r="C1510">
        <v>115646235</v>
      </c>
      <c r="D1510">
        <f>Table2[[#This Row],[gross]]-Table2[[#This Row],[budget]]</f>
        <v>85646235</v>
      </c>
    </row>
    <row r="1511" spans="1:4" x14ac:dyDescent="0.3">
      <c r="A1511" t="s">
        <v>8145</v>
      </c>
      <c r="B1511">
        <v>30000000</v>
      </c>
      <c r="C1511">
        <v>85416609</v>
      </c>
      <c r="D1511">
        <f>Table2[[#This Row],[gross]]-Table2[[#This Row],[budget]]</f>
        <v>55416609</v>
      </c>
    </row>
    <row r="1512" spans="1:4" x14ac:dyDescent="0.3">
      <c r="A1512" t="s">
        <v>3694</v>
      </c>
      <c r="B1512">
        <v>25000000</v>
      </c>
      <c r="C1512">
        <v>90135191</v>
      </c>
      <c r="D1512">
        <f>Table2[[#This Row],[gross]]-Table2[[#This Row],[budget]]</f>
        <v>65135191</v>
      </c>
    </row>
    <row r="1513" spans="1:4" x14ac:dyDescent="0.3">
      <c r="A1513" t="s">
        <v>3694</v>
      </c>
      <c r="B1513">
        <v>30000000</v>
      </c>
      <c r="C1513">
        <v>100422786</v>
      </c>
      <c r="D1513">
        <f>Table2[[#This Row],[gross]]-Table2[[#This Row],[budget]]</f>
        <v>70422786</v>
      </c>
    </row>
    <row r="1514" spans="1:4" x14ac:dyDescent="0.3">
      <c r="A1514" t="s">
        <v>4218</v>
      </c>
      <c r="B1514">
        <v>30000000</v>
      </c>
      <c r="C1514">
        <v>106694016</v>
      </c>
      <c r="D1514">
        <f>Table2[[#This Row],[gross]]-Table2[[#This Row],[budget]]</f>
        <v>76694016</v>
      </c>
    </row>
    <row r="1515" spans="1:4" x14ac:dyDescent="0.3">
      <c r="A1515" t="s">
        <v>6396</v>
      </c>
      <c r="B1515">
        <v>29000000</v>
      </c>
      <c r="C1515">
        <v>64286</v>
      </c>
      <c r="D1515">
        <f>Table2[[#This Row],[gross]]-Table2[[#This Row],[budget]]</f>
        <v>-28935714</v>
      </c>
    </row>
    <row r="1516" spans="1:4" x14ac:dyDescent="0.3">
      <c r="A1516" t="s">
        <v>6244</v>
      </c>
      <c r="B1516">
        <v>30000000</v>
      </c>
      <c r="C1516">
        <v>76806312</v>
      </c>
      <c r="D1516">
        <f>Table2[[#This Row],[gross]]-Table2[[#This Row],[budget]]</f>
        <v>46806312</v>
      </c>
    </row>
    <row r="1517" spans="1:4" x14ac:dyDescent="0.3">
      <c r="A1517" t="s">
        <v>1679</v>
      </c>
      <c r="B1517">
        <v>30000000</v>
      </c>
      <c r="C1517">
        <v>79566871</v>
      </c>
      <c r="D1517">
        <f>Table2[[#This Row],[gross]]-Table2[[#This Row],[budget]]</f>
        <v>49566871</v>
      </c>
    </row>
    <row r="1518" spans="1:4" x14ac:dyDescent="0.3">
      <c r="A1518" t="s">
        <v>8174</v>
      </c>
      <c r="B1518">
        <v>30000000</v>
      </c>
      <c r="C1518">
        <v>76501438</v>
      </c>
      <c r="D1518">
        <f>Table2[[#This Row],[gross]]-Table2[[#This Row],[budget]]</f>
        <v>46501438</v>
      </c>
    </row>
    <row r="1519" spans="1:4" x14ac:dyDescent="0.3">
      <c r="A1519" t="s">
        <v>6126</v>
      </c>
      <c r="B1519">
        <v>30000000</v>
      </c>
      <c r="C1519">
        <v>74787599</v>
      </c>
      <c r="D1519">
        <f>Table2[[#This Row],[gross]]-Table2[[#This Row],[budget]]</f>
        <v>44787599</v>
      </c>
    </row>
    <row r="1520" spans="1:4" x14ac:dyDescent="0.3">
      <c r="A1520" t="s">
        <v>1015</v>
      </c>
      <c r="B1520">
        <v>30000000</v>
      </c>
      <c r="C1520">
        <v>66528842</v>
      </c>
      <c r="D1520">
        <f>Table2[[#This Row],[gross]]-Table2[[#This Row],[budget]]</f>
        <v>36528842</v>
      </c>
    </row>
    <row r="1521" spans="1:4" x14ac:dyDescent="0.3">
      <c r="A1521" t="s">
        <v>8186</v>
      </c>
      <c r="B1521">
        <v>25000000</v>
      </c>
      <c r="C1521">
        <v>83813460</v>
      </c>
      <c r="D1521">
        <f>Table2[[#This Row],[gross]]-Table2[[#This Row],[budget]]</f>
        <v>58813460</v>
      </c>
    </row>
    <row r="1522" spans="1:4" x14ac:dyDescent="0.3">
      <c r="A1522" t="s">
        <v>8191</v>
      </c>
      <c r="B1522">
        <v>30000000</v>
      </c>
      <c r="C1522">
        <v>65010106</v>
      </c>
      <c r="D1522">
        <f>Table2[[#This Row],[gross]]-Table2[[#This Row],[budget]]</f>
        <v>35010106</v>
      </c>
    </row>
    <row r="1523" spans="1:4" x14ac:dyDescent="0.3">
      <c r="A1523" t="s">
        <v>8197</v>
      </c>
      <c r="B1523">
        <v>35000000</v>
      </c>
      <c r="C1523">
        <v>66359959</v>
      </c>
      <c r="D1523">
        <f>Table2[[#This Row],[gross]]-Table2[[#This Row],[budget]]</f>
        <v>31359959</v>
      </c>
    </row>
    <row r="1524" spans="1:4" x14ac:dyDescent="0.3">
      <c r="A1524" t="s">
        <v>8205</v>
      </c>
      <c r="B1524">
        <v>30000000</v>
      </c>
      <c r="C1524">
        <v>66468315</v>
      </c>
      <c r="D1524">
        <f>Table2[[#This Row],[gross]]-Table2[[#This Row],[budget]]</f>
        <v>36468315</v>
      </c>
    </row>
    <row r="1525" spans="1:4" x14ac:dyDescent="0.3">
      <c r="A1525" t="s">
        <v>198</v>
      </c>
      <c r="B1525">
        <v>30000000</v>
      </c>
      <c r="C1525">
        <v>64172251</v>
      </c>
      <c r="D1525">
        <f>Table2[[#This Row],[gross]]-Table2[[#This Row],[budget]]</f>
        <v>34172251</v>
      </c>
    </row>
    <row r="1526" spans="1:4" x14ac:dyDescent="0.3">
      <c r="A1526" t="s">
        <v>8213</v>
      </c>
      <c r="B1526">
        <v>30000000</v>
      </c>
      <c r="C1526">
        <v>66600000</v>
      </c>
      <c r="D1526">
        <f>Table2[[#This Row],[gross]]-Table2[[#This Row],[budget]]</f>
        <v>36600000</v>
      </c>
    </row>
    <row r="1527" spans="1:4" x14ac:dyDescent="0.3">
      <c r="A1527" t="s">
        <v>3930</v>
      </c>
      <c r="B1527">
        <v>30000000</v>
      </c>
      <c r="C1527">
        <v>63536011</v>
      </c>
      <c r="D1527">
        <f>Table2[[#This Row],[gross]]-Table2[[#This Row],[budget]]</f>
        <v>33536011</v>
      </c>
    </row>
    <row r="1528" spans="1:4" x14ac:dyDescent="0.3">
      <c r="A1528" t="s">
        <v>6417</v>
      </c>
      <c r="B1528">
        <v>30000000</v>
      </c>
      <c r="C1528">
        <v>62877175</v>
      </c>
      <c r="D1528">
        <f>Table2[[#This Row],[gross]]-Table2[[#This Row],[budget]]</f>
        <v>32877175</v>
      </c>
    </row>
    <row r="1529" spans="1:4" x14ac:dyDescent="0.3">
      <c r="A1529" t="s">
        <v>2943</v>
      </c>
      <c r="B1529">
        <v>45000000</v>
      </c>
      <c r="C1529">
        <v>74484168</v>
      </c>
      <c r="D1529">
        <f>Table2[[#This Row],[gross]]-Table2[[#This Row],[budget]]</f>
        <v>29484168</v>
      </c>
    </row>
    <row r="1530" spans="1:4" x14ac:dyDescent="0.3">
      <c r="A1530" t="s">
        <v>8235</v>
      </c>
      <c r="B1530">
        <v>30000000</v>
      </c>
      <c r="C1530">
        <v>60269340</v>
      </c>
      <c r="D1530">
        <f>Table2[[#This Row],[gross]]-Table2[[#This Row],[budget]]</f>
        <v>30269340</v>
      </c>
    </row>
    <row r="1531" spans="1:4" x14ac:dyDescent="0.3">
      <c r="A1531" t="s">
        <v>8239</v>
      </c>
      <c r="B1531">
        <v>30000000</v>
      </c>
      <c r="C1531">
        <v>60033780</v>
      </c>
      <c r="D1531">
        <f>Table2[[#This Row],[gross]]-Table2[[#This Row],[budget]]</f>
        <v>30033780</v>
      </c>
    </row>
    <row r="1532" spans="1:4" x14ac:dyDescent="0.3">
      <c r="A1532" t="s">
        <v>2561</v>
      </c>
      <c r="B1532">
        <v>30000000</v>
      </c>
      <c r="C1532">
        <v>58715510</v>
      </c>
      <c r="D1532">
        <f>Table2[[#This Row],[gross]]-Table2[[#This Row],[budget]]</f>
        <v>28715510</v>
      </c>
    </row>
    <row r="1533" spans="1:4" x14ac:dyDescent="0.3">
      <c r="A1533" t="s">
        <v>2785</v>
      </c>
      <c r="B1533">
        <v>19000000</v>
      </c>
      <c r="C1533">
        <v>58156435</v>
      </c>
      <c r="D1533">
        <f>Table2[[#This Row],[gross]]-Table2[[#This Row],[budget]]</f>
        <v>39156435</v>
      </c>
    </row>
    <row r="1534" spans="1:4" x14ac:dyDescent="0.3">
      <c r="A1534" t="s">
        <v>2561</v>
      </c>
      <c r="B1534">
        <v>37000000</v>
      </c>
      <c r="C1534">
        <v>56044241</v>
      </c>
      <c r="D1534">
        <f>Table2[[#This Row],[gross]]-Table2[[#This Row],[budget]]</f>
        <v>19044241</v>
      </c>
    </row>
    <row r="1535" spans="1:4" x14ac:dyDescent="0.3">
      <c r="A1535" t="s">
        <v>4003</v>
      </c>
      <c r="B1535">
        <v>17000000</v>
      </c>
      <c r="C1535">
        <v>56816662</v>
      </c>
      <c r="D1535">
        <f>Table2[[#This Row],[gross]]-Table2[[#This Row],[budget]]</f>
        <v>39816662</v>
      </c>
    </row>
    <row r="1536" spans="1:4" x14ac:dyDescent="0.3">
      <c r="A1536" t="s">
        <v>8261</v>
      </c>
      <c r="B1536">
        <v>42000000</v>
      </c>
      <c r="C1536">
        <v>64238770</v>
      </c>
      <c r="D1536">
        <f>Table2[[#This Row],[gross]]-Table2[[#This Row],[budget]]</f>
        <v>22238770</v>
      </c>
    </row>
    <row r="1537" spans="1:4" x14ac:dyDescent="0.3">
      <c r="A1537" t="s">
        <v>8265</v>
      </c>
      <c r="B1537">
        <v>30000000</v>
      </c>
      <c r="C1537">
        <v>52937130</v>
      </c>
      <c r="D1537">
        <f>Table2[[#This Row],[gross]]-Table2[[#This Row],[budget]]</f>
        <v>22937130</v>
      </c>
    </row>
    <row r="1538" spans="1:4" x14ac:dyDescent="0.3">
      <c r="A1538" t="s">
        <v>7015</v>
      </c>
      <c r="B1538">
        <v>55000000</v>
      </c>
      <c r="C1538">
        <v>52799004</v>
      </c>
      <c r="D1538">
        <f>Table2[[#This Row],[gross]]-Table2[[#This Row],[budget]]</f>
        <v>-2200996</v>
      </c>
    </row>
    <row r="1539" spans="1:4" x14ac:dyDescent="0.3">
      <c r="A1539" t="s">
        <v>8274</v>
      </c>
      <c r="B1539">
        <v>27800000</v>
      </c>
      <c r="C1539">
        <v>55210049</v>
      </c>
      <c r="D1539">
        <f>Table2[[#This Row],[gross]]-Table2[[#This Row],[budget]]</f>
        <v>27410049</v>
      </c>
    </row>
    <row r="1540" spans="1:4" x14ac:dyDescent="0.3">
      <c r="A1540" t="s">
        <v>5911</v>
      </c>
      <c r="B1540">
        <v>30000000</v>
      </c>
      <c r="C1540">
        <v>51432423</v>
      </c>
      <c r="D1540">
        <f>Table2[[#This Row],[gross]]-Table2[[#This Row],[budget]]</f>
        <v>21432423</v>
      </c>
    </row>
    <row r="1541" spans="1:4" x14ac:dyDescent="0.3">
      <c r="A1541" t="s">
        <v>2467</v>
      </c>
      <c r="B1541">
        <v>30000000</v>
      </c>
      <c r="C1541">
        <v>51109400</v>
      </c>
      <c r="D1541">
        <f>Table2[[#This Row],[gross]]-Table2[[#This Row],[budget]]</f>
        <v>21109400</v>
      </c>
    </row>
    <row r="1542" spans="1:4" x14ac:dyDescent="0.3">
      <c r="A1542" t="s">
        <v>6142</v>
      </c>
      <c r="B1542">
        <v>30000000</v>
      </c>
      <c r="C1542">
        <v>50300000</v>
      </c>
      <c r="D1542">
        <f>Table2[[#This Row],[gross]]-Table2[[#This Row],[budget]]</f>
        <v>20300000</v>
      </c>
    </row>
    <row r="1543" spans="1:4" x14ac:dyDescent="0.3">
      <c r="A1543" t="s">
        <v>8293</v>
      </c>
      <c r="B1543">
        <v>30000000</v>
      </c>
      <c r="C1543">
        <v>56068547</v>
      </c>
      <c r="D1543">
        <f>Table2[[#This Row],[gross]]-Table2[[#This Row],[budget]]</f>
        <v>26068547</v>
      </c>
    </row>
    <row r="1544" spans="1:4" x14ac:dyDescent="0.3">
      <c r="A1544" t="s">
        <v>5462</v>
      </c>
      <c r="B1544">
        <v>30000000</v>
      </c>
      <c r="C1544">
        <v>53680848</v>
      </c>
      <c r="D1544">
        <f>Table2[[#This Row],[gross]]-Table2[[#This Row],[budget]]</f>
        <v>23680848</v>
      </c>
    </row>
    <row r="1545" spans="1:4" x14ac:dyDescent="0.3">
      <c r="A1545" t="s">
        <v>940</v>
      </c>
      <c r="B1545">
        <v>30000000</v>
      </c>
      <c r="C1545">
        <v>50921738</v>
      </c>
      <c r="D1545">
        <f>Table2[[#This Row],[gross]]-Table2[[#This Row],[budget]]</f>
        <v>20921738</v>
      </c>
    </row>
    <row r="1546" spans="1:4" x14ac:dyDescent="0.3">
      <c r="A1546" t="s">
        <v>2561</v>
      </c>
      <c r="B1546">
        <v>30000000</v>
      </c>
      <c r="C1546">
        <v>53021560</v>
      </c>
      <c r="D1546">
        <f>Table2[[#This Row],[gross]]-Table2[[#This Row],[budget]]</f>
        <v>23021560</v>
      </c>
    </row>
    <row r="1547" spans="1:4" x14ac:dyDescent="0.3">
      <c r="A1547" t="s">
        <v>187</v>
      </c>
      <c r="B1547">
        <v>30000000</v>
      </c>
      <c r="C1547">
        <v>45645204</v>
      </c>
      <c r="D1547">
        <f>Table2[[#This Row],[gross]]-Table2[[#This Row],[budget]]</f>
        <v>15645204</v>
      </c>
    </row>
    <row r="1548" spans="1:4" x14ac:dyDescent="0.3">
      <c r="A1548" t="s">
        <v>255</v>
      </c>
      <c r="B1548">
        <v>40000000</v>
      </c>
      <c r="C1548">
        <v>53337608</v>
      </c>
      <c r="D1548">
        <f>Table2[[#This Row],[gross]]-Table2[[#This Row],[budget]]</f>
        <v>13337608</v>
      </c>
    </row>
    <row r="1549" spans="1:4" x14ac:dyDescent="0.3">
      <c r="A1549" t="s">
        <v>5743</v>
      </c>
      <c r="B1549">
        <v>30000000</v>
      </c>
      <c r="C1549">
        <v>46875468</v>
      </c>
      <c r="D1549">
        <f>Table2[[#This Row],[gross]]-Table2[[#This Row],[budget]]</f>
        <v>16875468</v>
      </c>
    </row>
    <row r="1550" spans="1:4" x14ac:dyDescent="0.3">
      <c r="A1550" t="s">
        <v>3098</v>
      </c>
      <c r="B1550">
        <v>30000000</v>
      </c>
      <c r="C1550">
        <v>52418902</v>
      </c>
      <c r="D1550">
        <f>Table2[[#This Row],[gross]]-Table2[[#This Row],[budget]]</f>
        <v>22418902</v>
      </c>
    </row>
    <row r="1551" spans="1:4" x14ac:dyDescent="0.3">
      <c r="A1551" t="s">
        <v>79</v>
      </c>
      <c r="B1551">
        <v>30000000</v>
      </c>
      <c r="C1551">
        <v>42057340</v>
      </c>
      <c r="D1551">
        <f>Table2[[#This Row],[gross]]-Table2[[#This Row],[budget]]</f>
        <v>12057340</v>
      </c>
    </row>
    <row r="1552" spans="1:4" x14ac:dyDescent="0.3">
      <c r="A1552" t="s">
        <v>8351</v>
      </c>
      <c r="B1552">
        <v>25000000</v>
      </c>
      <c r="C1552">
        <v>42478175</v>
      </c>
      <c r="D1552">
        <f>Table2[[#This Row],[gross]]-Table2[[#This Row],[budget]]</f>
        <v>17478175</v>
      </c>
    </row>
    <row r="1553" spans="1:4" x14ac:dyDescent="0.3">
      <c r="A1553" t="s">
        <v>8355</v>
      </c>
      <c r="B1553">
        <v>30000000</v>
      </c>
      <c r="C1553">
        <v>41407470</v>
      </c>
      <c r="D1553">
        <f>Table2[[#This Row],[gross]]-Table2[[#This Row],[budget]]</f>
        <v>11407470</v>
      </c>
    </row>
    <row r="1554" spans="1:4" x14ac:dyDescent="0.3">
      <c r="A1554" t="s">
        <v>1071</v>
      </c>
      <c r="B1554">
        <v>30000000</v>
      </c>
      <c r="C1554">
        <v>42385520</v>
      </c>
      <c r="D1554">
        <f>Table2[[#This Row],[gross]]-Table2[[#This Row],[budget]]</f>
        <v>12385520</v>
      </c>
    </row>
    <row r="1555" spans="1:4" x14ac:dyDescent="0.3">
      <c r="A1555" t="s">
        <v>5408</v>
      </c>
      <c r="B1555">
        <v>30000000</v>
      </c>
      <c r="C1555">
        <v>40118420</v>
      </c>
      <c r="D1555">
        <f>Table2[[#This Row],[gross]]-Table2[[#This Row],[budget]]</f>
        <v>10118420</v>
      </c>
    </row>
    <row r="1556" spans="1:4" x14ac:dyDescent="0.3">
      <c r="A1556" t="s">
        <v>125</v>
      </c>
      <c r="B1556">
        <v>38000000</v>
      </c>
      <c r="C1556">
        <v>40137776</v>
      </c>
      <c r="D1556">
        <f>Table2[[#This Row],[gross]]-Table2[[#This Row],[budget]]</f>
        <v>2137776</v>
      </c>
    </row>
    <row r="1557" spans="1:4" x14ac:dyDescent="0.3">
      <c r="A1557" t="s">
        <v>3541</v>
      </c>
      <c r="B1557">
        <v>32000000</v>
      </c>
      <c r="C1557">
        <v>39568996</v>
      </c>
      <c r="D1557">
        <f>Table2[[#This Row],[gross]]-Table2[[#This Row],[budget]]</f>
        <v>7568996</v>
      </c>
    </row>
    <row r="1558" spans="1:4" x14ac:dyDescent="0.3">
      <c r="A1558" t="s">
        <v>8378</v>
      </c>
      <c r="B1558">
        <v>30000000</v>
      </c>
      <c r="C1558">
        <v>42043633</v>
      </c>
      <c r="D1558">
        <f>Table2[[#This Row],[gross]]-Table2[[#This Row],[budget]]</f>
        <v>12043633</v>
      </c>
    </row>
    <row r="1559" spans="1:4" x14ac:dyDescent="0.3">
      <c r="A1559" t="s">
        <v>8382</v>
      </c>
      <c r="B1559">
        <v>30000000</v>
      </c>
      <c r="C1559">
        <v>38232624</v>
      </c>
      <c r="D1559">
        <f>Table2[[#This Row],[gross]]-Table2[[#This Row],[budget]]</f>
        <v>8232624</v>
      </c>
    </row>
    <row r="1560" spans="1:4" x14ac:dyDescent="0.3">
      <c r="A1560" t="s">
        <v>2429</v>
      </c>
      <c r="B1560">
        <v>30000000</v>
      </c>
      <c r="C1560">
        <v>38413606</v>
      </c>
      <c r="D1560">
        <f>Table2[[#This Row],[gross]]-Table2[[#This Row],[budget]]</f>
        <v>8413606</v>
      </c>
    </row>
    <row r="1561" spans="1:4" x14ac:dyDescent="0.3">
      <c r="A1561" t="s">
        <v>2591</v>
      </c>
      <c r="B1561">
        <v>27000000</v>
      </c>
      <c r="C1561">
        <v>38122105</v>
      </c>
      <c r="D1561">
        <f>Table2[[#This Row],[gross]]-Table2[[#This Row],[budget]]</f>
        <v>11122105</v>
      </c>
    </row>
    <row r="1562" spans="1:4" x14ac:dyDescent="0.3">
      <c r="A1562" t="s">
        <v>1954</v>
      </c>
      <c r="B1562">
        <v>25000000</v>
      </c>
      <c r="C1562">
        <v>38747385</v>
      </c>
      <c r="D1562">
        <f>Table2[[#This Row],[gross]]-Table2[[#This Row],[budget]]</f>
        <v>13747385</v>
      </c>
    </row>
    <row r="1563" spans="1:4" x14ac:dyDescent="0.3">
      <c r="A1563" t="s">
        <v>940</v>
      </c>
      <c r="B1563">
        <v>30000000</v>
      </c>
      <c r="C1563">
        <v>40247512</v>
      </c>
      <c r="D1563">
        <f>Table2[[#This Row],[gross]]-Table2[[#This Row],[budget]]</f>
        <v>10247512</v>
      </c>
    </row>
    <row r="1564" spans="1:4" x14ac:dyDescent="0.3">
      <c r="A1564" t="s">
        <v>8410</v>
      </c>
      <c r="B1564">
        <v>30000000</v>
      </c>
      <c r="C1564">
        <v>35927406</v>
      </c>
      <c r="D1564">
        <f>Table2[[#This Row],[gross]]-Table2[[#This Row],[budget]]</f>
        <v>5927406</v>
      </c>
    </row>
    <row r="1565" spans="1:4" x14ac:dyDescent="0.3">
      <c r="A1565" t="s">
        <v>322</v>
      </c>
      <c r="B1565">
        <v>30000000</v>
      </c>
      <c r="C1565">
        <v>35565975</v>
      </c>
      <c r="D1565">
        <f>Table2[[#This Row],[gross]]-Table2[[#This Row],[budget]]</f>
        <v>5565975</v>
      </c>
    </row>
    <row r="1566" spans="1:4" x14ac:dyDescent="0.3">
      <c r="A1566" t="s">
        <v>8417</v>
      </c>
      <c r="B1566">
        <v>30000000</v>
      </c>
      <c r="C1566">
        <v>35266619</v>
      </c>
      <c r="D1566">
        <f>Table2[[#This Row],[gross]]-Table2[[#This Row],[budget]]</f>
        <v>5266619</v>
      </c>
    </row>
    <row r="1567" spans="1:4" x14ac:dyDescent="0.3">
      <c r="A1567" t="s">
        <v>8421</v>
      </c>
      <c r="B1567">
        <v>30000000</v>
      </c>
      <c r="C1567">
        <v>34703228</v>
      </c>
      <c r="D1567">
        <f>Table2[[#This Row],[gross]]-Table2[[#This Row],[budget]]</f>
        <v>4703228</v>
      </c>
    </row>
    <row r="1568" spans="1:4" x14ac:dyDescent="0.3">
      <c r="A1568" t="s">
        <v>8430</v>
      </c>
      <c r="B1568">
        <v>30000000</v>
      </c>
      <c r="C1568">
        <v>38432823</v>
      </c>
      <c r="D1568">
        <f>Table2[[#This Row],[gross]]-Table2[[#This Row],[budget]]</f>
        <v>8432823</v>
      </c>
    </row>
    <row r="1569" spans="1:4" x14ac:dyDescent="0.3">
      <c r="A1569" t="s">
        <v>4591</v>
      </c>
      <c r="B1569">
        <v>45000000</v>
      </c>
      <c r="C1569">
        <v>32095318</v>
      </c>
      <c r="D1569">
        <f>Table2[[#This Row],[gross]]-Table2[[#This Row],[budget]]</f>
        <v>-12904682</v>
      </c>
    </row>
    <row r="1570" spans="1:4" x14ac:dyDescent="0.3">
      <c r="A1570" t="s">
        <v>8439</v>
      </c>
      <c r="B1570">
        <v>30000000</v>
      </c>
      <c r="C1570">
        <v>31743332</v>
      </c>
      <c r="D1570">
        <f>Table2[[#This Row],[gross]]-Table2[[#This Row],[budget]]</f>
        <v>1743332</v>
      </c>
    </row>
    <row r="1571" spans="1:4" x14ac:dyDescent="0.3">
      <c r="A1571" t="s">
        <v>1526</v>
      </c>
      <c r="B1571">
        <v>30000000</v>
      </c>
      <c r="C1571">
        <v>32154410</v>
      </c>
      <c r="D1571">
        <f>Table2[[#This Row],[gross]]-Table2[[#This Row],[budget]]</f>
        <v>2154410</v>
      </c>
    </row>
    <row r="1572" spans="1:4" x14ac:dyDescent="0.3">
      <c r="A1572" t="s">
        <v>8455</v>
      </c>
      <c r="B1572">
        <v>30000000</v>
      </c>
      <c r="C1572">
        <v>26687172</v>
      </c>
      <c r="D1572">
        <f>Table2[[#This Row],[gross]]-Table2[[#This Row],[budget]]</f>
        <v>-3312828</v>
      </c>
    </row>
    <row r="1573" spans="1:4" x14ac:dyDescent="0.3">
      <c r="A1573" t="s">
        <v>8461</v>
      </c>
      <c r="B1573">
        <v>19000000</v>
      </c>
      <c r="C1573">
        <v>26096584</v>
      </c>
      <c r="D1573">
        <f>Table2[[#This Row],[gross]]-Table2[[#This Row],[budget]]</f>
        <v>7096584</v>
      </c>
    </row>
    <row r="1574" spans="1:4" x14ac:dyDescent="0.3">
      <c r="A1574" t="s">
        <v>1680</v>
      </c>
      <c r="B1574">
        <v>30000000</v>
      </c>
      <c r="C1574">
        <v>26525834</v>
      </c>
      <c r="D1574">
        <f>Table2[[#This Row],[gross]]-Table2[[#This Row],[budget]]</f>
        <v>-3474166</v>
      </c>
    </row>
    <row r="1575" spans="1:4" x14ac:dyDescent="0.3">
      <c r="A1575" t="s">
        <v>3453</v>
      </c>
      <c r="B1575">
        <v>30000000</v>
      </c>
      <c r="C1575">
        <v>30513940</v>
      </c>
      <c r="D1575">
        <f>Table2[[#This Row],[gross]]-Table2[[#This Row],[budget]]</f>
        <v>513940</v>
      </c>
    </row>
    <row r="1576" spans="1:4" x14ac:dyDescent="0.3">
      <c r="A1576" t="s">
        <v>5273</v>
      </c>
      <c r="B1576">
        <v>30000000</v>
      </c>
      <c r="C1576">
        <v>23209440</v>
      </c>
      <c r="D1576">
        <f>Table2[[#This Row],[gross]]-Table2[[#This Row],[budget]]</f>
        <v>-6790560</v>
      </c>
    </row>
    <row r="1577" spans="1:4" x14ac:dyDescent="0.3">
      <c r="A1577" t="s">
        <v>8480</v>
      </c>
      <c r="B1577">
        <v>30000000</v>
      </c>
      <c r="C1577">
        <v>24048000</v>
      </c>
      <c r="D1577">
        <f>Table2[[#This Row],[gross]]-Table2[[#This Row],[budget]]</f>
        <v>-5952000</v>
      </c>
    </row>
    <row r="1578" spans="1:4" x14ac:dyDescent="0.3">
      <c r="A1578" t="s">
        <v>2698</v>
      </c>
      <c r="B1578">
        <v>30000000</v>
      </c>
      <c r="C1578">
        <v>22526144</v>
      </c>
      <c r="D1578">
        <f>Table2[[#This Row],[gross]]-Table2[[#This Row],[budget]]</f>
        <v>-7473856</v>
      </c>
    </row>
    <row r="1579" spans="1:4" x14ac:dyDescent="0.3">
      <c r="A1579" t="s">
        <v>2682</v>
      </c>
      <c r="B1579">
        <v>30000000</v>
      </c>
      <c r="C1579">
        <v>30523568</v>
      </c>
      <c r="D1579">
        <f>Table2[[#This Row],[gross]]-Table2[[#This Row],[budget]]</f>
        <v>523568</v>
      </c>
    </row>
    <row r="1580" spans="1:4" x14ac:dyDescent="0.3">
      <c r="A1580" t="s">
        <v>8490</v>
      </c>
      <c r="B1580">
        <v>30000000</v>
      </c>
      <c r="C1580">
        <v>23070045</v>
      </c>
      <c r="D1580">
        <f>Table2[[#This Row],[gross]]-Table2[[#This Row],[budget]]</f>
        <v>-6929955</v>
      </c>
    </row>
    <row r="1581" spans="1:4" x14ac:dyDescent="0.3">
      <c r="A1581" t="s">
        <v>8495</v>
      </c>
      <c r="B1581">
        <v>35000000</v>
      </c>
      <c r="C1581">
        <v>20422207</v>
      </c>
      <c r="D1581">
        <f>Table2[[#This Row],[gross]]-Table2[[#This Row],[budget]]</f>
        <v>-14577793</v>
      </c>
    </row>
    <row r="1582" spans="1:4" x14ac:dyDescent="0.3">
      <c r="A1582" t="s">
        <v>6417</v>
      </c>
      <c r="B1582">
        <v>30000000</v>
      </c>
      <c r="C1582">
        <v>28644770</v>
      </c>
      <c r="D1582">
        <f>Table2[[#This Row],[gross]]-Table2[[#This Row],[budget]]</f>
        <v>-1355230</v>
      </c>
    </row>
    <row r="1583" spans="1:4" x14ac:dyDescent="0.3">
      <c r="A1583" t="s">
        <v>8504</v>
      </c>
      <c r="B1583">
        <v>30000000</v>
      </c>
      <c r="C1583">
        <v>21800302</v>
      </c>
      <c r="D1583">
        <f>Table2[[#This Row],[gross]]-Table2[[#This Row],[budget]]</f>
        <v>-8199698</v>
      </c>
    </row>
    <row r="1584" spans="1:4" x14ac:dyDescent="0.3">
      <c r="A1584" t="s">
        <v>8508</v>
      </c>
      <c r="B1584">
        <v>35000000</v>
      </c>
      <c r="C1584">
        <v>21129348</v>
      </c>
      <c r="D1584">
        <f>Table2[[#This Row],[gross]]-Table2[[#This Row],[budget]]</f>
        <v>-13870652</v>
      </c>
    </row>
    <row r="1585" spans="1:4" x14ac:dyDescent="0.3">
      <c r="A1585" t="s">
        <v>8514</v>
      </c>
      <c r="B1585">
        <v>30000000</v>
      </c>
      <c r="C1585">
        <v>18500966</v>
      </c>
      <c r="D1585">
        <f>Table2[[#This Row],[gross]]-Table2[[#This Row],[budget]]</f>
        <v>-11499034</v>
      </c>
    </row>
    <row r="1586" spans="1:4" x14ac:dyDescent="0.3">
      <c r="A1586" t="s">
        <v>8519</v>
      </c>
      <c r="B1586">
        <v>20000000</v>
      </c>
      <c r="C1586">
        <v>19976073</v>
      </c>
      <c r="D1586">
        <f>Table2[[#This Row],[gross]]-Table2[[#This Row],[budget]]</f>
        <v>-23927</v>
      </c>
    </row>
    <row r="1587" spans="1:4" x14ac:dyDescent="0.3">
      <c r="A1587" t="s">
        <v>3098</v>
      </c>
      <c r="B1587">
        <v>30000000</v>
      </c>
      <c r="C1587">
        <v>18967571</v>
      </c>
      <c r="D1587">
        <f>Table2[[#This Row],[gross]]-Table2[[#This Row],[budget]]</f>
        <v>-11032429</v>
      </c>
    </row>
    <row r="1588" spans="1:4" x14ac:dyDescent="0.3">
      <c r="A1588" t="s">
        <v>8528</v>
      </c>
      <c r="B1588">
        <v>25000000</v>
      </c>
      <c r="C1588">
        <v>17100000</v>
      </c>
      <c r="D1588">
        <f>Table2[[#This Row],[gross]]-Table2[[#This Row],[budget]]</f>
        <v>-7900000</v>
      </c>
    </row>
    <row r="1589" spans="1:4" x14ac:dyDescent="0.3">
      <c r="A1589" t="s">
        <v>8534</v>
      </c>
      <c r="B1589">
        <v>30000000</v>
      </c>
      <c r="C1589">
        <v>17266505</v>
      </c>
      <c r="D1589">
        <f>Table2[[#This Row],[gross]]-Table2[[#This Row],[budget]]</f>
        <v>-12733495</v>
      </c>
    </row>
    <row r="1590" spans="1:4" x14ac:dyDescent="0.3">
      <c r="A1590" t="s">
        <v>1015</v>
      </c>
      <c r="B1590">
        <v>30000000</v>
      </c>
      <c r="C1590">
        <v>32357532</v>
      </c>
      <c r="D1590">
        <f>Table2[[#This Row],[gross]]-Table2[[#This Row],[budget]]</f>
        <v>2357532</v>
      </c>
    </row>
    <row r="1591" spans="1:4" x14ac:dyDescent="0.3">
      <c r="A1591" t="s">
        <v>4134</v>
      </c>
      <c r="B1591">
        <v>30000000</v>
      </c>
      <c r="C1591">
        <v>16930884</v>
      </c>
      <c r="D1591">
        <f>Table2[[#This Row],[gross]]-Table2[[#This Row],[budget]]</f>
        <v>-13069116</v>
      </c>
    </row>
    <row r="1592" spans="1:4" x14ac:dyDescent="0.3">
      <c r="A1592" t="s">
        <v>8546</v>
      </c>
      <c r="B1592">
        <v>35000000</v>
      </c>
      <c r="C1592">
        <v>18324242</v>
      </c>
      <c r="D1592">
        <f>Table2[[#This Row],[gross]]-Table2[[#This Row],[budget]]</f>
        <v>-16675758</v>
      </c>
    </row>
    <row r="1593" spans="1:4" x14ac:dyDescent="0.3">
      <c r="A1593" t="s">
        <v>5225</v>
      </c>
      <c r="B1593">
        <v>40000000</v>
      </c>
      <c r="C1593">
        <v>16323969</v>
      </c>
      <c r="D1593">
        <f>Table2[[#This Row],[gross]]-Table2[[#This Row],[budget]]</f>
        <v>-23676031</v>
      </c>
    </row>
    <row r="1594" spans="1:4" x14ac:dyDescent="0.3">
      <c r="A1594" t="s">
        <v>8553</v>
      </c>
      <c r="B1594">
        <v>26000000</v>
      </c>
      <c r="C1594">
        <v>16999046</v>
      </c>
      <c r="D1594">
        <f>Table2[[#This Row],[gross]]-Table2[[#This Row],[budget]]</f>
        <v>-9000954</v>
      </c>
    </row>
    <row r="1595" spans="1:4" x14ac:dyDescent="0.3">
      <c r="A1595" t="s">
        <v>8560</v>
      </c>
      <c r="B1595">
        <v>35000000</v>
      </c>
      <c r="C1595">
        <v>16295774</v>
      </c>
      <c r="D1595">
        <f>Table2[[#This Row],[gross]]-Table2[[#This Row],[budget]]</f>
        <v>-18704226</v>
      </c>
    </row>
    <row r="1596" spans="1:4" x14ac:dyDescent="0.3">
      <c r="A1596" t="s">
        <v>8565</v>
      </c>
      <c r="B1596">
        <v>30000000</v>
      </c>
      <c r="C1596">
        <v>15709385</v>
      </c>
      <c r="D1596">
        <f>Table2[[#This Row],[gross]]-Table2[[#This Row],[budget]]</f>
        <v>-14290615</v>
      </c>
    </row>
    <row r="1597" spans="1:4" x14ac:dyDescent="0.3">
      <c r="A1597" t="s">
        <v>8569</v>
      </c>
      <c r="B1597">
        <v>30000000</v>
      </c>
      <c r="C1597">
        <v>14888028</v>
      </c>
      <c r="D1597">
        <f>Table2[[#This Row],[gross]]-Table2[[#This Row],[budget]]</f>
        <v>-15111972</v>
      </c>
    </row>
    <row r="1598" spans="1:4" x14ac:dyDescent="0.3">
      <c r="A1598" t="s">
        <v>3891</v>
      </c>
      <c r="B1598">
        <v>30000000</v>
      </c>
      <c r="C1598">
        <v>14208384</v>
      </c>
      <c r="D1598">
        <f>Table2[[#This Row],[gross]]-Table2[[#This Row],[budget]]</f>
        <v>-15791616</v>
      </c>
    </row>
    <row r="1599" spans="1:4" x14ac:dyDescent="0.3">
      <c r="A1599" t="s">
        <v>6046</v>
      </c>
      <c r="B1599">
        <v>30000000</v>
      </c>
      <c r="C1599">
        <v>12831121</v>
      </c>
      <c r="D1599">
        <f>Table2[[#This Row],[gross]]-Table2[[#This Row],[budget]]</f>
        <v>-17168879</v>
      </c>
    </row>
    <row r="1600" spans="1:4" x14ac:dyDescent="0.3">
      <c r="A1600" t="s">
        <v>3585</v>
      </c>
      <c r="B1600">
        <v>30000000</v>
      </c>
      <c r="C1600">
        <v>18298649</v>
      </c>
      <c r="D1600">
        <f>Table2[[#This Row],[gross]]-Table2[[#This Row],[budget]]</f>
        <v>-11701351</v>
      </c>
    </row>
    <row r="1601" spans="1:4" x14ac:dyDescent="0.3">
      <c r="A1601" t="s">
        <v>4945</v>
      </c>
      <c r="B1601">
        <v>30000000</v>
      </c>
      <c r="C1601">
        <v>12712093</v>
      </c>
      <c r="D1601">
        <f>Table2[[#This Row],[gross]]-Table2[[#This Row],[budget]]</f>
        <v>-17287907</v>
      </c>
    </row>
    <row r="1602" spans="1:4" x14ac:dyDescent="0.3">
      <c r="A1602" t="s">
        <v>8596</v>
      </c>
      <c r="B1602">
        <v>30000000</v>
      </c>
      <c r="C1602">
        <v>11576087</v>
      </c>
      <c r="D1602">
        <f>Table2[[#This Row],[gross]]-Table2[[#This Row],[budget]]</f>
        <v>-18423913</v>
      </c>
    </row>
    <row r="1603" spans="1:4" x14ac:dyDescent="0.3">
      <c r="A1603" t="s">
        <v>5050</v>
      </c>
      <c r="B1603">
        <v>30000000</v>
      </c>
      <c r="C1603">
        <v>11900000</v>
      </c>
      <c r="D1603">
        <f>Table2[[#This Row],[gross]]-Table2[[#This Row],[budget]]</f>
        <v>-18100000</v>
      </c>
    </row>
    <row r="1604" spans="1:4" x14ac:dyDescent="0.3">
      <c r="A1604" t="s">
        <v>5495</v>
      </c>
      <c r="B1604">
        <v>45000000</v>
      </c>
      <c r="C1604">
        <v>9353573</v>
      </c>
      <c r="D1604">
        <f>Table2[[#This Row],[gross]]-Table2[[#This Row],[budget]]</f>
        <v>-35646427</v>
      </c>
    </row>
    <row r="1605" spans="1:4" x14ac:dyDescent="0.3">
      <c r="A1605" t="s">
        <v>8607</v>
      </c>
      <c r="B1605">
        <v>45000000</v>
      </c>
      <c r="C1605">
        <v>12026670</v>
      </c>
      <c r="D1605">
        <f>Table2[[#This Row],[gross]]-Table2[[#This Row],[budget]]</f>
        <v>-32973330</v>
      </c>
    </row>
    <row r="1606" spans="1:4" x14ac:dyDescent="0.3">
      <c r="A1606" t="s">
        <v>8613</v>
      </c>
      <c r="B1606">
        <v>25000000</v>
      </c>
      <c r="C1606">
        <v>14334645</v>
      </c>
      <c r="D1606">
        <f>Table2[[#This Row],[gross]]-Table2[[#This Row],[budget]]</f>
        <v>-10665355</v>
      </c>
    </row>
    <row r="1607" spans="1:4" x14ac:dyDescent="0.3">
      <c r="A1607" t="s">
        <v>8618</v>
      </c>
      <c r="B1607">
        <v>23000000</v>
      </c>
      <c r="C1607">
        <v>12189514</v>
      </c>
      <c r="D1607">
        <f>Table2[[#This Row],[gross]]-Table2[[#This Row],[budget]]</f>
        <v>-10810486</v>
      </c>
    </row>
    <row r="1608" spans="1:4" x14ac:dyDescent="0.3">
      <c r="A1608" t="s">
        <v>8624</v>
      </c>
      <c r="B1608">
        <v>30000000</v>
      </c>
      <c r="C1608">
        <v>10134754</v>
      </c>
      <c r="D1608">
        <f>Table2[[#This Row],[gross]]-Table2[[#This Row],[budget]]</f>
        <v>-19865246</v>
      </c>
    </row>
    <row r="1609" spans="1:4" x14ac:dyDescent="0.3">
      <c r="A1609" t="s">
        <v>7635</v>
      </c>
      <c r="B1609">
        <v>30000000</v>
      </c>
      <c r="C1609">
        <v>8535575</v>
      </c>
      <c r="D1609">
        <f>Table2[[#This Row],[gross]]-Table2[[#This Row],[budget]]</f>
        <v>-21464425</v>
      </c>
    </row>
    <row r="1610" spans="1:4" x14ac:dyDescent="0.3">
      <c r="A1610" t="s">
        <v>2791</v>
      </c>
      <c r="B1610">
        <v>40000000</v>
      </c>
      <c r="C1610">
        <v>7689458</v>
      </c>
      <c r="D1610">
        <f>Table2[[#This Row],[gross]]-Table2[[#This Row],[budget]]</f>
        <v>-32310542</v>
      </c>
    </row>
    <row r="1611" spans="1:4" x14ac:dyDescent="0.3">
      <c r="A1611" t="s">
        <v>5683</v>
      </c>
      <c r="B1611">
        <v>30000000</v>
      </c>
      <c r="C1611">
        <v>19316646</v>
      </c>
      <c r="D1611">
        <f>Table2[[#This Row],[gross]]-Table2[[#This Row],[budget]]</f>
        <v>-10683354</v>
      </c>
    </row>
    <row r="1612" spans="1:4" x14ac:dyDescent="0.3">
      <c r="A1612" t="s">
        <v>5867</v>
      </c>
      <c r="B1612">
        <v>30000000</v>
      </c>
      <c r="C1612">
        <v>10965209</v>
      </c>
      <c r="D1612">
        <f>Table2[[#This Row],[gross]]-Table2[[#This Row],[budget]]</f>
        <v>-19034791</v>
      </c>
    </row>
    <row r="1613" spans="1:4" x14ac:dyDescent="0.3">
      <c r="A1613" t="s">
        <v>1015</v>
      </c>
      <c r="B1613">
        <v>18000000</v>
      </c>
      <c r="C1613">
        <v>26830000</v>
      </c>
      <c r="D1613">
        <f>Table2[[#This Row],[gross]]-Table2[[#This Row],[budget]]</f>
        <v>8830000</v>
      </c>
    </row>
    <row r="1614" spans="1:4" x14ac:dyDescent="0.3">
      <c r="A1614" t="s">
        <v>8662</v>
      </c>
      <c r="B1614">
        <v>30000000</v>
      </c>
      <c r="C1614">
        <v>5300000</v>
      </c>
      <c r="D1614">
        <f>Table2[[#This Row],[gross]]-Table2[[#This Row],[budget]]</f>
        <v>-24700000</v>
      </c>
    </row>
    <row r="1615" spans="1:4" x14ac:dyDescent="0.3">
      <c r="A1615" t="s">
        <v>8666</v>
      </c>
      <c r="B1615">
        <v>30000000</v>
      </c>
      <c r="C1615">
        <v>10880926</v>
      </c>
      <c r="D1615">
        <f>Table2[[#This Row],[gross]]-Table2[[#This Row],[budget]]</f>
        <v>-19119074</v>
      </c>
    </row>
    <row r="1616" spans="1:4" x14ac:dyDescent="0.3">
      <c r="A1616" t="s">
        <v>8671</v>
      </c>
      <c r="B1616">
        <v>18000000</v>
      </c>
      <c r="C1616">
        <v>3752725</v>
      </c>
      <c r="D1616">
        <f>Table2[[#This Row],[gross]]-Table2[[#This Row],[budget]]</f>
        <v>-14247275</v>
      </c>
    </row>
    <row r="1617" spans="1:4" x14ac:dyDescent="0.3">
      <c r="A1617" t="s">
        <v>5050</v>
      </c>
      <c r="B1617">
        <v>25000000</v>
      </c>
      <c r="C1617">
        <v>3517797</v>
      </c>
      <c r="D1617">
        <f>Table2[[#This Row],[gross]]-Table2[[#This Row],[budget]]</f>
        <v>-21482203</v>
      </c>
    </row>
    <row r="1618" spans="1:4" x14ac:dyDescent="0.3">
      <c r="A1618" t="s">
        <v>8213</v>
      </c>
      <c r="B1618">
        <v>30000000</v>
      </c>
      <c r="C1618">
        <v>2975649</v>
      </c>
      <c r="D1618">
        <f>Table2[[#This Row],[gross]]-Table2[[#This Row],[budget]]</f>
        <v>-27024351</v>
      </c>
    </row>
    <row r="1619" spans="1:4" x14ac:dyDescent="0.3">
      <c r="A1619" t="s">
        <v>8690</v>
      </c>
      <c r="B1619">
        <v>60000000</v>
      </c>
      <c r="C1619">
        <v>668171</v>
      </c>
      <c r="D1619">
        <f>Table2[[#This Row],[gross]]-Table2[[#This Row],[budget]]</f>
        <v>-59331829</v>
      </c>
    </row>
    <row r="1620" spans="1:4" x14ac:dyDescent="0.3">
      <c r="A1620" t="s">
        <v>8696</v>
      </c>
      <c r="B1620">
        <v>21000000</v>
      </c>
      <c r="C1620">
        <v>480314</v>
      </c>
      <c r="D1620">
        <f>Table2[[#This Row],[gross]]-Table2[[#This Row],[budget]]</f>
        <v>-20519686</v>
      </c>
    </row>
    <row r="1621" spans="1:4" x14ac:dyDescent="0.3">
      <c r="A1621" t="s">
        <v>8702</v>
      </c>
      <c r="B1621">
        <v>30000000</v>
      </c>
      <c r="C1621">
        <v>3904982</v>
      </c>
      <c r="D1621">
        <f>Table2[[#This Row],[gross]]-Table2[[#This Row],[budget]]</f>
        <v>-26095018</v>
      </c>
    </row>
    <row r="1622" spans="1:4" x14ac:dyDescent="0.3">
      <c r="A1622" t="s">
        <v>8707</v>
      </c>
      <c r="B1622">
        <v>18000000</v>
      </c>
      <c r="C1622">
        <v>127437</v>
      </c>
      <c r="D1622">
        <f>Table2[[#This Row],[gross]]-Table2[[#This Row],[budget]]</f>
        <v>-17872563</v>
      </c>
    </row>
    <row r="1623" spans="1:4" x14ac:dyDescent="0.3">
      <c r="A1623" t="s">
        <v>125</v>
      </c>
      <c r="B1623">
        <v>30000000</v>
      </c>
      <c r="C1623">
        <v>537580</v>
      </c>
      <c r="D1623">
        <f>Table2[[#This Row],[gross]]-Table2[[#This Row],[budget]]</f>
        <v>-29462420</v>
      </c>
    </row>
    <row r="1624" spans="1:4" x14ac:dyDescent="0.3">
      <c r="A1624" t="s">
        <v>8764</v>
      </c>
      <c r="B1624">
        <v>29000000</v>
      </c>
      <c r="C1624">
        <v>183436380</v>
      </c>
      <c r="D1624">
        <f>Table2[[#This Row],[gross]]-Table2[[#This Row],[budget]]</f>
        <v>154436380</v>
      </c>
    </row>
    <row r="1625" spans="1:4" x14ac:dyDescent="0.3">
      <c r="A1625" t="s">
        <v>1421</v>
      </c>
      <c r="B1625">
        <v>28000000</v>
      </c>
      <c r="C1625">
        <v>119518352</v>
      </c>
      <c r="D1625">
        <f>Table2[[#This Row],[gross]]-Table2[[#This Row],[budget]]</f>
        <v>91518352</v>
      </c>
    </row>
    <row r="1626" spans="1:4" x14ac:dyDescent="0.3">
      <c r="A1626" t="s">
        <v>8782</v>
      </c>
      <c r="B1626">
        <v>30000000</v>
      </c>
      <c r="C1626">
        <v>37036404</v>
      </c>
      <c r="D1626">
        <f>Table2[[#This Row],[gross]]-Table2[[#This Row],[budget]]</f>
        <v>7036404</v>
      </c>
    </row>
    <row r="1627" spans="1:4" x14ac:dyDescent="0.3">
      <c r="A1627" t="s">
        <v>5111</v>
      </c>
      <c r="B1627">
        <v>29000000</v>
      </c>
      <c r="C1627">
        <v>22359293</v>
      </c>
      <c r="D1627">
        <f>Table2[[#This Row],[gross]]-Table2[[#This Row],[budget]]</f>
        <v>-6640707</v>
      </c>
    </row>
    <row r="1628" spans="1:4" x14ac:dyDescent="0.3">
      <c r="A1628" t="s">
        <v>850</v>
      </c>
      <c r="B1628">
        <v>35000000</v>
      </c>
      <c r="C1628">
        <v>18593156</v>
      </c>
      <c r="D1628">
        <f>Table2[[#This Row],[gross]]-Table2[[#This Row],[budget]]</f>
        <v>-16406844</v>
      </c>
    </row>
    <row r="1629" spans="1:4" x14ac:dyDescent="0.3">
      <c r="A1629" t="s">
        <v>6102</v>
      </c>
      <c r="B1629">
        <v>29000000</v>
      </c>
      <c r="C1629">
        <v>16930185</v>
      </c>
      <c r="D1629">
        <f>Table2[[#This Row],[gross]]-Table2[[#This Row],[budget]]</f>
        <v>-12069815</v>
      </c>
    </row>
    <row r="1630" spans="1:4" x14ac:dyDescent="0.3">
      <c r="A1630" t="s">
        <v>4309</v>
      </c>
      <c r="B1630">
        <v>29000000</v>
      </c>
      <c r="C1630">
        <v>63034755</v>
      </c>
      <c r="D1630">
        <f>Table2[[#This Row],[gross]]-Table2[[#This Row],[budget]]</f>
        <v>34034755</v>
      </c>
    </row>
    <row r="1631" spans="1:4" x14ac:dyDescent="0.3">
      <c r="A1631" t="s">
        <v>8807</v>
      </c>
      <c r="B1631">
        <v>29000000</v>
      </c>
      <c r="C1631">
        <v>5899797</v>
      </c>
      <c r="D1631">
        <f>Table2[[#This Row],[gross]]-Table2[[#This Row],[budget]]</f>
        <v>-23100203</v>
      </c>
    </row>
    <row r="1632" spans="1:4" x14ac:dyDescent="0.3">
      <c r="A1632" t="s">
        <v>3639</v>
      </c>
      <c r="B1632">
        <v>28000000</v>
      </c>
      <c r="C1632">
        <v>4554569</v>
      </c>
      <c r="D1632">
        <f>Table2[[#This Row],[gross]]-Table2[[#This Row],[budget]]</f>
        <v>-23445431</v>
      </c>
    </row>
    <row r="1633" spans="1:4" x14ac:dyDescent="0.3">
      <c r="A1633" t="s">
        <v>8814</v>
      </c>
      <c r="B1633">
        <v>12000000</v>
      </c>
      <c r="C1633">
        <v>17016190</v>
      </c>
      <c r="D1633">
        <f>Table2[[#This Row],[gross]]-Table2[[#This Row],[budget]]</f>
        <v>5016190</v>
      </c>
    </row>
    <row r="1634" spans="1:4" x14ac:dyDescent="0.3">
      <c r="A1634" t="s">
        <v>8820</v>
      </c>
      <c r="B1634">
        <v>29000000</v>
      </c>
      <c r="C1634">
        <v>6301131</v>
      </c>
      <c r="D1634">
        <f>Table2[[#This Row],[gross]]-Table2[[#This Row],[budget]]</f>
        <v>-22698869</v>
      </c>
    </row>
    <row r="1635" spans="1:4" x14ac:dyDescent="0.3">
      <c r="A1635" t="s">
        <v>1658</v>
      </c>
      <c r="B1635">
        <v>28000000</v>
      </c>
      <c r="C1635">
        <v>217350219</v>
      </c>
      <c r="D1635">
        <f>Table2[[#This Row],[gross]]-Table2[[#This Row],[budget]]</f>
        <v>189350219</v>
      </c>
    </row>
    <row r="1636" spans="1:4" x14ac:dyDescent="0.3">
      <c r="A1636" t="s">
        <v>3088</v>
      </c>
      <c r="B1636">
        <v>28000000</v>
      </c>
      <c r="C1636">
        <v>161029270</v>
      </c>
      <c r="D1636">
        <f>Table2[[#This Row],[gross]]-Table2[[#This Row],[budget]]</f>
        <v>133029270</v>
      </c>
    </row>
    <row r="1637" spans="1:4" x14ac:dyDescent="0.3">
      <c r="A1637" t="s">
        <v>389</v>
      </c>
      <c r="B1637">
        <v>28000000</v>
      </c>
      <c r="C1637">
        <v>179870271</v>
      </c>
      <c r="D1637">
        <f>Table2[[#This Row],[gross]]-Table2[[#This Row],[budget]]</f>
        <v>151870271</v>
      </c>
    </row>
    <row r="1638" spans="1:4" x14ac:dyDescent="0.3">
      <c r="A1638" t="s">
        <v>8840</v>
      </c>
      <c r="B1638">
        <v>24000000</v>
      </c>
      <c r="C1638">
        <v>100491683</v>
      </c>
      <c r="D1638">
        <f>Table2[[#This Row],[gross]]-Table2[[#This Row],[budget]]</f>
        <v>76491683</v>
      </c>
    </row>
    <row r="1639" spans="1:4" x14ac:dyDescent="0.3">
      <c r="A1639" t="s">
        <v>962</v>
      </c>
      <c r="B1639">
        <v>60000000</v>
      </c>
      <c r="C1639">
        <v>74058698</v>
      </c>
      <c r="D1639">
        <f>Table2[[#This Row],[gross]]-Table2[[#This Row],[budget]]</f>
        <v>14058698</v>
      </c>
    </row>
    <row r="1640" spans="1:4" x14ac:dyDescent="0.3">
      <c r="A1640" t="s">
        <v>4903</v>
      </c>
      <c r="B1640">
        <v>29000000</v>
      </c>
      <c r="C1640">
        <v>55845943</v>
      </c>
      <c r="D1640">
        <f>Table2[[#This Row],[gross]]-Table2[[#This Row],[budget]]</f>
        <v>26845943</v>
      </c>
    </row>
    <row r="1641" spans="1:4" x14ac:dyDescent="0.3">
      <c r="A1641" t="s">
        <v>1311</v>
      </c>
      <c r="B1641">
        <v>28000000</v>
      </c>
      <c r="C1641">
        <v>81350242</v>
      </c>
      <c r="D1641">
        <f>Table2[[#This Row],[gross]]-Table2[[#This Row],[budget]]</f>
        <v>53350242</v>
      </c>
    </row>
    <row r="1642" spans="1:4" x14ac:dyDescent="0.3">
      <c r="A1642" t="s">
        <v>7885</v>
      </c>
      <c r="B1642">
        <v>28000000</v>
      </c>
      <c r="C1642">
        <v>67266300</v>
      </c>
      <c r="D1642">
        <f>Table2[[#This Row],[gross]]-Table2[[#This Row],[budget]]</f>
        <v>39266300</v>
      </c>
    </row>
    <row r="1643" spans="1:4" x14ac:dyDescent="0.3">
      <c r="A1643" t="s">
        <v>1751</v>
      </c>
      <c r="B1643">
        <v>28000000</v>
      </c>
      <c r="C1643">
        <v>70235322</v>
      </c>
      <c r="D1643">
        <f>Table2[[#This Row],[gross]]-Table2[[#This Row],[budget]]</f>
        <v>42235322</v>
      </c>
    </row>
    <row r="1644" spans="1:4" x14ac:dyDescent="0.3">
      <c r="A1644" t="s">
        <v>1064</v>
      </c>
      <c r="B1644">
        <v>30000000</v>
      </c>
      <c r="C1644">
        <v>7443007</v>
      </c>
      <c r="D1644">
        <f>Table2[[#This Row],[gross]]-Table2[[#This Row],[budget]]</f>
        <v>-22556993</v>
      </c>
    </row>
    <row r="1645" spans="1:4" x14ac:dyDescent="0.3">
      <c r="A1645" t="s">
        <v>8565</v>
      </c>
      <c r="B1645">
        <v>28000000</v>
      </c>
      <c r="C1645">
        <v>64371181</v>
      </c>
      <c r="D1645">
        <f>Table2[[#This Row],[gross]]-Table2[[#This Row],[budget]]</f>
        <v>36371181</v>
      </c>
    </row>
    <row r="1646" spans="1:4" x14ac:dyDescent="0.3">
      <c r="A1646" t="s">
        <v>111</v>
      </c>
      <c r="B1646">
        <v>26000000</v>
      </c>
      <c r="C1646">
        <v>58885635</v>
      </c>
      <c r="D1646">
        <f>Table2[[#This Row],[gross]]-Table2[[#This Row],[budget]]</f>
        <v>32885635</v>
      </c>
    </row>
    <row r="1647" spans="1:4" x14ac:dyDescent="0.3">
      <c r="A1647" t="s">
        <v>2612</v>
      </c>
      <c r="B1647">
        <v>35000000</v>
      </c>
      <c r="C1647">
        <v>60400856</v>
      </c>
      <c r="D1647">
        <f>Table2[[#This Row],[gross]]-Table2[[#This Row],[budget]]</f>
        <v>25400856</v>
      </c>
    </row>
    <row r="1648" spans="1:4" x14ac:dyDescent="0.3">
      <c r="A1648" t="s">
        <v>5382</v>
      </c>
      <c r="B1648">
        <v>21000000</v>
      </c>
      <c r="C1648">
        <v>52353636</v>
      </c>
      <c r="D1648">
        <f>Table2[[#This Row],[gross]]-Table2[[#This Row],[budget]]</f>
        <v>31353636</v>
      </c>
    </row>
    <row r="1649" spans="1:4" x14ac:dyDescent="0.3">
      <c r="A1649" t="s">
        <v>1421</v>
      </c>
      <c r="B1649">
        <v>30000000</v>
      </c>
      <c r="C1649">
        <v>51475962</v>
      </c>
      <c r="D1649">
        <f>Table2[[#This Row],[gross]]-Table2[[#This Row],[budget]]</f>
        <v>21475962</v>
      </c>
    </row>
    <row r="1650" spans="1:4" x14ac:dyDescent="0.3">
      <c r="A1650" t="s">
        <v>703</v>
      </c>
      <c r="B1650">
        <v>28000000</v>
      </c>
      <c r="C1650">
        <v>63910583</v>
      </c>
      <c r="D1650">
        <f>Table2[[#This Row],[gross]]-Table2[[#This Row],[budget]]</f>
        <v>35910583</v>
      </c>
    </row>
    <row r="1651" spans="1:4" x14ac:dyDescent="0.3">
      <c r="A1651" t="s">
        <v>6142</v>
      </c>
      <c r="B1651">
        <v>28000000</v>
      </c>
      <c r="C1651">
        <v>62300000</v>
      </c>
      <c r="D1651">
        <f>Table2[[#This Row],[gross]]-Table2[[#This Row],[budget]]</f>
        <v>34300000</v>
      </c>
    </row>
    <row r="1652" spans="1:4" x14ac:dyDescent="0.3">
      <c r="A1652" t="s">
        <v>1679</v>
      </c>
      <c r="B1652">
        <v>28000000</v>
      </c>
      <c r="C1652">
        <v>49968653</v>
      </c>
      <c r="D1652">
        <f>Table2[[#This Row],[gross]]-Table2[[#This Row],[budget]]</f>
        <v>21968653</v>
      </c>
    </row>
    <row r="1653" spans="1:4" x14ac:dyDescent="0.3">
      <c r="A1653" t="s">
        <v>1819</v>
      </c>
      <c r="B1653">
        <v>27000000</v>
      </c>
      <c r="C1653">
        <v>44450000</v>
      </c>
      <c r="D1653">
        <f>Table2[[#This Row],[gross]]-Table2[[#This Row],[budget]]</f>
        <v>17450000</v>
      </c>
    </row>
    <row r="1654" spans="1:4" x14ac:dyDescent="0.3">
      <c r="A1654" t="s">
        <v>2112</v>
      </c>
      <c r="B1654">
        <v>28000000</v>
      </c>
      <c r="C1654">
        <v>45162741</v>
      </c>
      <c r="D1654">
        <f>Table2[[#This Row],[gross]]-Table2[[#This Row],[budget]]</f>
        <v>17162741</v>
      </c>
    </row>
    <row r="1655" spans="1:4" x14ac:dyDescent="0.3">
      <c r="A1655" t="s">
        <v>7635</v>
      </c>
      <c r="B1655">
        <v>28000000</v>
      </c>
      <c r="C1655">
        <v>71346930</v>
      </c>
      <c r="D1655">
        <f>Table2[[#This Row],[gross]]-Table2[[#This Row],[budget]]</f>
        <v>43346930</v>
      </c>
    </row>
    <row r="1656" spans="1:4" x14ac:dyDescent="0.3">
      <c r="A1656" t="s">
        <v>4066</v>
      </c>
      <c r="B1656">
        <v>28000000</v>
      </c>
      <c r="C1656">
        <v>39514713</v>
      </c>
      <c r="D1656">
        <f>Table2[[#This Row],[gross]]-Table2[[#This Row],[budget]]</f>
        <v>11514713</v>
      </c>
    </row>
    <row r="1657" spans="1:4" x14ac:dyDescent="0.3">
      <c r="A1657" t="s">
        <v>7204</v>
      </c>
      <c r="B1657">
        <v>28000000</v>
      </c>
      <c r="C1657">
        <v>43097652</v>
      </c>
      <c r="D1657">
        <f>Table2[[#This Row],[gross]]-Table2[[#This Row],[budget]]</f>
        <v>15097652</v>
      </c>
    </row>
    <row r="1658" spans="1:4" x14ac:dyDescent="0.3">
      <c r="A1658" t="s">
        <v>692</v>
      </c>
      <c r="B1658">
        <v>30000000</v>
      </c>
      <c r="C1658">
        <v>48043505</v>
      </c>
      <c r="D1658">
        <f>Table2[[#This Row],[gross]]-Table2[[#This Row],[budget]]</f>
        <v>18043505</v>
      </c>
    </row>
    <row r="1659" spans="1:4" x14ac:dyDescent="0.3">
      <c r="A1659" t="s">
        <v>4212</v>
      </c>
      <c r="B1659">
        <v>28000000</v>
      </c>
      <c r="C1659">
        <v>37053924</v>
      </c>
      <c r="D1659">
        <f>Table2[[#This Row],[gross]]-Table2[[#This Row],[budget]]</f>
        <v>9053924</v>
      </c>
    </row>
    <row r="1660" spans="1:4" x14ac:dyDescent="0.3">
      <c r="A1660" t="s">
        <v>5486</v>
      </c>
      <c r="B1660">
        <v>28000000</v>
      </c>
      <c r="C1660">
        <v>33000377</v>
      </c>
      <c r="D1660">
        <f>Table2[[#This Row],[gross]]-Table2[[#This Row],[budget]]</f>
        <v>5000377</v>
      </c>
    </row>
    <row r="1661" spans="1:4" x14ac:dyDescent="0.3">
      <c r="A1661" t="s">
        <v>8950</v>
      </c>
      <c r="B1661">
        <v>28000000</v>
      </c>
      <c r="C1661">
        <v>66950483</v>
      </c>
      <c r="D1661">
        <f>Table2[[#This Row],[gross]]-Table2[[#This Row],[budget]]</f>
        <v>38950483</v>
      </c>
    </row>
    <row r="1662" spans="1:4" x14ac:dyDescent="0.3">
      <c r="A1662" t="s">
        <v>940</v>
      </c>
      <c r="B1662">
        <v>28000000</v>
      </c>
      <c r="C1662">
        <v>38372662</v>
      </c>
      <c r="D1662">
        <f>Table2[[#This Row],[gross]]-Table2[[#This Row],[budget]]</f>
        <v>10372662</v>
      </c>
    </row>
    <row r="1663" spans="1:4" x14ac:dyDescent="0.3">
      <c r="A1663" t="s">
        <v>187</v>
      </c>
      <c r="B1663">
        <v>28000000</v>
      </c>
      <c r="C1663">
        <v>27000000</v>
      </c>
      <c r="D1663">
        <f>Table2[[#This Row],[gross]]-Table2[[#This Row],[budget]]</f>
        <v>-1000000</v>
      </c>
    </row>
    <row r="1664" spans="1:4" x14ac:dyDescent="0.3">
      <c r="A1664" t="s">
        <v>3516</v>
      </c>
      <c r="B1664">
        <v>28000000</v>
      </c>
      <c r="C1664">
        <v>31600000</v>
      </c>
      <c r="D1664">
        <f>Table2[[#This Row],[gross]]-Table2[[#This Row],[budget]]</f>
        <v>3600000</v>
      </c>
    </row>
    <row r="1665" spans="1:4" x14ac:dyDescent="0.3">
      <c r="A1665" t="s">
        <v>327</v>
      </c>
      <c r="B1665">
        <v>28000000</v>
      </c>
      <c r="C1665">
        <v>30688364</v>
      </c>
      <c r="D1665">
        <f>Table2[[#This Row],[gross]]-Table2[[#This Row],[budget]]</f>
        <v>2688364</v>
      </c>
    </row>
    <row r="1666" spans="1:4" x14ac:dyDescent="0.3">
      <c r="A1666" t="s">
        <v>8972</v>
      </c>
      <c r="B1666">
        <v>21000000</v>
      </c>
      <c r="C1666">
        <v>28563179</v>
      </c>
      <c r="D1666">
        <f>Table2[[#This Row],[gross]]-Table2[[#This Row],[budget]]</f>
        <v>7563179</v>
      </c>
    </row>
    <row r="1667" spans="1:4" x14ac:dyDescent="0.3">
      <c r="A1667" t="s">
        <v>8978</v>
      </c>
      <c r="B1667">
        <v>28000000</v>
      </c>
      <c r="C1667">
        <v>16779636</v>
      </c>
      <c r="D1667">
        <f>Table2[[#This Row],[gross]]-Table2[[#This Row],[budget]]</f>
        <v>-11220364</v>
      </c>
    </row>
    <row r="1668" spans="1:4" x14ac:dyDescent="0.3">
      <c r="A1668" t="s">
        <v>2888</v>
      </c>
      <c r="B1668">
        <v>160000000</v>
      </c>
      <c r="C1668">
        <v>10762178</v>
      </c>
      <c r="D1668">
        <f>Table2[[#This Row],[gross]]-Table2[[#This Row],[budget]]</f>
        <v>-149237822</v>
      </c>
    </row>
    <row r="1669" spans="1:4" x14ac:dyDescent="0.3">
      <c r="A1669" t="s">
        <v>4239</v>
      </c>
      <c r="B1669">
        <v>28000000</v>
      </c>
      <c r="C1669">
        <v>17324744</v>
      </c>
      <c r="D1669">
        <f>Table2[[#This Row],[gross]]-Table2[[#This Row],[budget]]</f>
        <v>-10675256</v>
      </c>
    </row>
    <row r="1670" spans="1:4" x14ac:dyDescent="0.3">
      <c r="A1670" t="s">
        <v>1965</v>
      </c>
      <c r="B1670">
        <v>28000000</v>
      </c>
      <c r="C1670">
        <v>8888143</v>
      </c>
      <c r="D1670">
        <f>Table2[[#This Row],[gross]]-Table2[[#This Row],[budget]]</f>
        <v>-19111857</v>
      </c>
    </row>
    <row r="1671" spans="1:4" x14ac:dyDescent="0.3">
      <c r="A1671" t="s">
        <v>4107</v>
      </c>
      <c r="B1671">
        <v>28000000</v>
      </c>
      <c r="C1671">
        <v>24268828</v>
      </c>
      <c r="D1671">
        <f>Table2[[#This Row],[gross]]-Table2[[#This Row],[budget]]</f>
        <v>-3731172</v>
      </c>
    </row>
    <row r="1672" spans="1:4" x14ac:dyDescent="0.3">
      <c r="A1672" t="s">
        <v>7443</v>
      </c>
      <c r="B1672">
        <v>28000000</v>
      </c>
      <c r="C1672">
        <v>8119205</v>
      </c>
      <c r="D1672">
        <f>Table2[[#This Row],[gross]]-Table2[[#This Row],[budget]]</f>
        <v>-19880795</v>
      </c>
    </row>
    <row r="1673" spans="1:4" x14ac:dyDescent="0.3">
      <c r="A1673" t="s">
        <v>5367</v>
      </c>
      <c r="B1673">
        <v>28000000</v>
      </c>
      <c r="C1673">
        <v>8434601</v>
      </c>
      <c r="D1673">
        <f>Table2[[#This Row],[gross]]-Table2[[#This Row],[budget]]</f>
        <v>-19565399</v>
      </c>
    </row>
    <row r="1674" spans="1:4" x14ac:dyDescent="0.3">
      <c r="A1674" t="s">
        <v>5418</v>
      </c>
      <c r="B1674">
        <v>28000000</v>
      </c>
      <c r="C1674">
        <v>6998324</v>
      </c>
      <c r="D1674">
        <f>Table2[[#This Row],[gross]]-Table2[[#This Row],[budget]]</f>
        <v>-21001676</v>
      </c>
    </row>
    <row r="1675" spans="1:4" x14ac:dyDescent="0.3">
      <c r="A1675" t="s">
        <v>6074</v>
      </c>
      <c r="B1675">
        <v>28000000</v>
      </c>
      <c r="C1675">
        <v>10907291</v>
      </c>
      <c r="D1675">
        <f>Table2[[#This Row],[gross]]-Table2[[#This Row],[budget]]</f>
        <v>-17092709</v>
      </c>
    </row>
    <row r="1676" spans="1:4" x14ac:dyDescent="0.3">
      <c r="A1676" t="s">
        <v>487</v>
      </c>
      <c r="B1676">
        <v>28000000</v>
      </c>
      <c r="C1676">
        <v>5532301</v>
      </c>
      <c r="D1676">
        <f>Table2[[#This Row],[gross]]-Table2[[#This Row],[budget]]</f>
        <v>-22467699</v>
      </c>
    </row>
    <row r="1677" spans="1:4" x14ac:dyDescent="0.3">
      <c r="A1677" t="s">
        <v>9025</v>
      </c>
      <c r="B1677">
        <v>27000000</v>
      </c>
      <c r="C1677">
        <v>2775593</v>
      </c>
      <c r="D1677">
        <f>Table2[[#This Row],[gross]]-Table2[[#This Row],[budget]]</f>
        <v>-24224407</v>
      </c>
    </row>
    <row r="1678" spans="1:4" x14ac:dyDescent="0.3">
      <c r="A1678" t="s">
        <v>9031</v>
      </c>
      <c r="B1678">
        <v>28000000</v>
      </c>
      <c r="C1678">
        <v>28751715</v>
      </c>
      <c r="D1678">
        <f>Table2[[#This Row],[gross]]-Table2[[#This Row],[budget]]</f>
        <v>751715</v>
      </c>
    </row>
    <row r="1679" spans="1:4" x14ac:dyDescent="0.3">
      <c r="A1679" t="s">
        <v>9043</v>
      </c>
      <c r="B1679">
        <v>28000000</v>
      </c>
      <c r="C1679">
        <v>20285518</v>
      </c>
      <c r="D1679">
        <f>Table2[[#This Row],[gross]]-Table2[[#This Row],[budget]]</f>
        <v>-7714482</v>
      </c>
    </row>
    <row r="1680" spans="1:4" x14ac:dyDescent="0.3">
      <c r="A1680" t="s">
        <v>6142</v>
      </c>
      <c r="B1680">
        <v>27500000</v>
      </c>
      <c r="C1680">
        <v>67900000</v>
      </c>
      <c r="D1680">
        <f>Table2[[#This Row],[gross]]-Table2[[#This Row],[budget]]</f>
        <v>40400000</v>
      </c>
    </row>
    <row r="1681" spans="1:4" x14ac:dyDescent="0.3">
      <c r="A1681" t="s">
        <v>3218</v>
      </c>
      <c r="B1681">
        <v>30000000</v>
      </c>
      <c r="C1681">
        <v>148734225</v>
      </c>
      <c r="D1681">
        <f>Table2[[#This Row],[gross]]-Table2[[#This Row],[budget]]</f>
        <v>118734225</v>
      </c>
    </row>
    <row r="1682" spans="1:4" x14ac:dyDescent="0.3">
      <c r="A1682" t="s">
        <v>6396</v>
      </c>
      <c r="B1682">
        <v>30000000</v>
      </c>
      <c r="C1682">
        <v>49185998</v>
      </c>
      <c r="D1682">
        <f>Table2[[#This Row],[gross]]-Table2[[#This Row],[budget]]</f>
        <v>19185998</v>
      </c>
    </row>
    <row r="1683" spans="1:4" x14ac:dyDescent="0.3">
      <c r="A1683" t="s">
        <v>6800</v>
      </c>
      <c r="B1683">
        <v>35000000</v>
      </c>
      <c r="C1683">
        <v>42168445</v>
      </c>
      <c r="D1683">
        <f>Table2[[#This Row],[gross]]-Table2[[#This Row],[budget]]</f>
        <v>7168445</v>
      </c>
    </row>
    <row r="1684" spans="1:4" x14ac:dyDescent="0.3">
      <c r="A1684" t="s">
        <v>9065</v>
      </c>
      <c r="B1684">
        <v>16000000</v>
      </c>
      <c r="C1684">
        <v>26400000</v>
      </c>
      <c r="D1684">
        <f>Table2[[#This Row],[gross]]-Table2[[#This Row],[budget]]</f>
        <v>10400000</v>
      </c>
    </row>
    <row r="1685" spans="1:4" x14ac:dyDescent="0.3">
      <c r="A1685" t="s">
        <v>9070</v>
      </c>
      <c r="B1685">
        <v>15000000</v>
      </c>
      <c r="C1685">
        <v>17508670</v>
      </c>
      <c r="D1685">
        <f>Table2[[#This Row],[gross]]-Table2[[#This Row],[budget]]</f>
        <v>2508670</v>
      </c>
    </row>
    <row r="1686" spans="1:4" x14ac:dyDescent="0.3">
      <c r="A1686" t="s">
        <v>816</v>
      </c>
      <c r="B1686">
        <v>27500000</v>
      </c>
      <c r="C1686">
        <v>9664316</v>
      </c>
      <c r="D1686">
        <f>Table2[[#This Row],[gross]]-Table2[[#This Row],[budget]]</f>
        <v>-17835684</v>
      </c>
    </row>
    <row r="1687" spans="1:4" x14ac:dyDescent="0.3">
      <c r="A1687" t="s">
        <v>9085</v>
      </c>
      <c r="B1687">
        <v>30000000</v>
      </c>
      <c r="C1687">
        <v>74888996</v>
      </c>
      <c r="D1687">
        <f>Table2[[#This Row],[gross]]-Table2[[#This Row],[budget]]</f>
        <v>44888996</v>
      </c>
    </row>
    <row r="1688" spans="1:4" x14ac:dyDescent="0.3">
      <c r="A1688" t="s">
        <v>9089</v>
      </c>
      <c r="B1688">
        <v>27000000</v>
      </c>
      <c r="C1688">
        <v>69586544</v>
      </c>
      <c r="D1688">
        <f>Table2[[#This Row],[gross]]-Table2[[#This Row],[budget]]</f>
        <v>42586544</v>
      </c>
    </row>
    <row r="1689" spans="1:4" x14ac:dyDescent="0.3">
      <c r="A1689" t="s">
        <v>250</v>
      </c>
      <c r="B1689">
        <v>175000000</v>
      </c>
      <c r="C1689">
        <v>362645141</v>
      </c>
      <c r="D1689">
        <f>Table2[[#This Row],[gross]]-Table2[[#This Row],[budget]]</f>
        <v>187645141</v>
      </c>
    </row>
    <row r="1690" spans="1:4" x14ac:dyDescent="0.3">
      <c r="A1690" t="s">
        <v>5164</v>
      </c>
      <c r="B1690">
        <v>27000000</v>
      </c>
      <c r="C1690">
        <v>60491560</v>
      </c>
      <c r="D1690">
        <f>Table2[[#This Row],[gross]]-Table2[[#This Row],[budget]]</f>
        <v>33491560</v>
      </c>
    </row>
    <row r="1691" spans="1:4" x14ac:dyDescent="0.3">
      <c r="A1691" t="s">
        <v>5245</v>
      </c>
      <c r="B1691">
        <v>27000000</v>
      </c>
      <c r="C1691">
        <v>54200000</v>
      </c>
      <c r="D1691">
        <f>Table2[[#This Row],[gross]]-Table2[[#This Row],[budget]]</f>
        <v>27200000</v>
      </c>
    </row>
    <row r="1692" spans="1:4" x14ac:dyDescent="0.3">
      <c r="A1692" t="s">
        <v>3405</v>
      </c>
      <c r="B1692">
        <v>25000000</v>
      </c>
      <c r="C1692">
        <v>30920167</v>
      </c>
      <c r="D1692">
        <f>Table2[[#This Row],[gross]]-Table2[[#This Row],[budget]]</f>
        <v>5920167</v>
      </c>
    </row>
    <row r="1693" spans="1:4" x14ac:dyDescent="0.3">
      <c r="A1693" t="s">
        <v>198</v>
      </c>
      <c r="B1693">
        <v>30000000</v>
      </c>
      <c r="C1693">
        <v>40566655</v>
      </c>
      <c r="D1693">
        <f>Table2[[#This Row],[gross]]-Table2[[#This Row],[budget]]</f>
        <v>10566655</v>
      </c>
    </row>
    <row r="1694" spans="1:4" x14ac:dyDescent="0.3">
      <c r="A1694" t="s">
        <v>7064</v>
      </c>
      <c r="B1694">
        <v>27000000</v>
      </c>
      <c r="C1694">
        <v>31768374</v>
      </c>
      <c r="D1694">
        <f>Table2[[#This Row],[gross]]-Table2[[#This Row],[budget]]</f>
        <v>4768374</v>
      </c>
    </row>
    <row r="1695" spans="1:4" x14ac:dyDescent="0.3">
      <c r="A1695" t="s">
        <v>6046</v>
      </c>
      <c r="B1695">
        <v>27000000</v>
      </c>
      <c r="C1695">
        <v>22494487</v>
      </c>
      <c r="D1695">
        <f>Table2[[#This Row],[gross]]-Table2[[#This Row],[budget]]</f>
        <v>-4505513</v>
      </c>
    </row>
    <row r="1696" spans="1:4" x14ac:dyDescent="0.3">
      <c r="A1696" t="s">
        <v>9128</v>
      </c>
      <c r="B1696">
        <v>27000000</v>
      </c>
      <c r="C1696">
        <v>21500000</v>
      </c>
      <c r="D1696">
        <f>Table2[[#This Row],[gross]]-Table2[[#This Row],[budget]]</f>
        <v>-5500000</v>
      </c>
    </row>
    <row r="1697" spans="1:4" x14ac:dyDescent="0.3">
      <c r="A1697" t="s">
        <v>428</v>
      </c>
      <c r="B1697">
        <v>30000000</v>
      </c>
      <c r="C1697">
        <v>4463292</v>
      </c>
      <c r="D1697">
        <f>Table2[[#This Row],[gross]]-Table2[[#This Row],[budget]]</f>
        <v>-25536708</v>
      </c>
    </row>
    <row r="1698" spans="1:4" x14ac:dyDescent="0.3">
      <c r="A1698" t="s">
        <v>1039</v>
      </c>
      <c r="B1698">
        <v>27000000</v>
      </c>
      <c r="C1698">
        <v>14337579</v>
      </c>
      <c r="D1698">
        <f>Table2[[#This Row],[gross]]-Table2[[#This Row],[budget]]</f>
        <v>-12662421</v>
      </c>
    </row>
    <row r="1699" spans="1:4" x14ac:dyDescent="0.3">
      <c r="A1699" t="s">
        <v>9144</v>
      </c>
      <c r="B1699">
        <v>13500000</v>
      </c>
      <c r="C1699">
        <v>13823741</v>
      </c>
      <c r="D1699">
        <f>Table2[[#This Row],[gross]]-Table2[[#This Row],[budget]]</f>
        <v>323741</v>
      </c>
    </row>
    <row r="1700" spans="1:4" x14ac:dyDescent="0.3">
      <c r="A1700" t="s">
        <v>9162</v>
      </c>
      <c r="B1700">
        <v>27000000</v>
      </c>
      <c r="C1700">
        <v>10297897</v>
      </c>
      <c r="D1700">
        <f>Table2[[#This Row],[gross]]-Table2[[#This Row],[budget]]</f>
        <v>-16702103</v>
      </c>
    </row>
    <row r="1701" spans="1:4" x14ac:dyDescent="0.3">
      <c r="A1701" t="s">
        <v>6813</v>
      </c>
      <c r="B1701">
        <v>27000000</v>
      </c>
      <c r="C1701">
        <v>13248477</v>
      </c>
      <c r="D1701">
        <f>Table2[[#This Row],[gross]]-Table2[[#This Row],[budget]]</f>
        <v>-13751523</v>
      </c>
    </row>
    <row r="1702" spans="1:4" x14ac:dyDescent="0.3">
      <c r="A1702" t="s">
        <v>9172</v>
      </c>
      <c r="B1702">
        <v>27000000</v>
      </c>
      <c r="C1702">
        <v>8712564</v>
      </c>
      <c r="D1702">
        <f>Table2[[#This Row],[gross]]-Table2[[#This Row],[budget]]</f>
        <v>-18287436</v>
      </c>
    </row>
    <row r="1703" spans="1:4" x14ac:dyDescent="0.3">
      <c r="A1703" t="s">
        <v>9177</v>
      </c>
      <c r="B1703">
        <v>27000000</v>
      </c>
      <c r="C1703">
        <v>7486906</v>
      </c>
      <c r="D1703">
        <f>Table2[[#This Row],[gross]]-Table2[[#This Row],[budget]]</f>
        <v>-19513094</v>
      </c>
    </row>
    <row r="1704" spans="1:4" x14ac:dyDescent="0.3">
      <c r="A1704" t="s">
        <v>4903</v>
      </c>
      <c r="B1704">
        <v>27000000</v>
      </c>
      <c r="C1704">
        <v>38536376</v>
      </c>
      <c r="D1704">
        <f>Table2[[#This Row],[gross]]-Table2[[#This Row],[budget]]</f>
        <v>11536376</v>
      </c>
    </row>
    <row r="1705" spans="1:4" x14ac:dyDescent="0.3">
      <c r="A1705" t="s">
        <v>9184</v>
      </c>
      <c r="B1705">
        <v>27000000</v>
      </c>
      <c r="C1705">
        <v>41008532</v>
      </c>
      <c r="D1705">
        <f>Table2[[#This Row],[gross]]-Table2[[#This Row],[budget]]</f>
        <v>14008532</v>
      </c>
    </row>
    <row r="1706" spans="1:4" x14ac:dyDescent="0.3">
      <c r="A1706" t="s">
        <v>7687</v>
      </c>
      <c r="B1706">
        <v>28000000</v>
      </c>
      <c r="C1706">
        <v>5204007</v>
      </c>
      <c r="D1706">
        <f>Table2[[#This Row],[gross]]-Table2[[#This Row],[budget]]</f>
        <v>-22795993</v>
      </c>
    </row>
    <row r="1707" spans="1:4" x14ac:dyDescent="0.3">
      <c r="A1707" t="s">
        <v>1324</v>
      </c>
      <c r="B1707">
        <v>15000000</v>
      </c>
      <c r="C1707">
        <v>4485485</v>
      </c>
      <c r="D1707">
        <f>Table2[[#This Row],[gross]]-Table2[[#This Row],[budget]]</f>
        <v>-10514515</v>
      </c>
    </row>
    <row r="1708" spans="1:4" x14ac:dyDescent="0.3">
      <c r="A1708" t="s">
        <v>2066</v>
      </c>
      <c r="B1708">
        <v>27000000</v>
      </c>
      <c r="C1708">
        <v>4476235</v>
      </c>
      <c r="D1708">
        <f>Table2[[#This Row],[gross]]-Table2[[#This Row],[budget]]</f>
        <v>-22523765</v>
      </c>
    </row>
    <row r="1709" spans="1:4" x14ac:dyDescent="0.3">
      <c r="A1709" t="s">
        <v>3122</v>
      </c>
      <c r="B1709">
        <v>25000000</v>
      </c>
      <c r="C1709">
        <v>1089365</v>
      </c>
      <c r="D1709">
        <f>Table2[[#This Row],[gross]]-Table2[[#This Row],[budget]]</f>
        <v>-23910635</v>
      </c>
    </row>
    <row r="1710" spans="1:4" x14ac:dyDescent="0.3">
      <c r="A1710" t="s">
        <v>6997</v>
      </c>
      <c r="B1710">
        <v>23000000</v>
      </c>
      <c r="C1710">
        <v>763044</v>
      </c>
      <c r="D1710">
        <f>Table2[[#This Row],[gross]]-Table2[[#This Row],[budget]]</f>
        <v>-22236956</v>
      </c>
    </row>
    <row r="1711" spans="1:4" x14ac:dyDescent="0.3">
      <c r="A1711" t="s">
        <v>3233</v>
      </c>
      <c r="B1711">
        <v>26000000</v>
      </c>
      <c r="C1711">
        <v>20819129</v>
      </c>
      <c r="D1711">
        <f>Table2[[#This Row],[gross]]-Table2[[#This Row],[budget]]</f>
        <v>-5180871</v>
      </c>
    </row>
    <row r="1712" spans="1:4" x14ac:dyDescent="0.3">
      <c r="A1712" t="s">
        <v>2042</v>
      </c>
      <c r="B1712">
        <v>26000000</v>
      </c>
      <c r="C1712">
        <v>110222438</v>
      </c>
      <c r="D1712">
        <f>Table2[[#This Row],[gross]]-Table2[[#This Row],[budget]]</f>
        <v>84222438</v>
      </c>
    </row>
    <row r="1713" spans="1:4" x14ac:dyDescent="0.3">
      <c r="A1713" t="s">
        <v>3218</v>
      </c>
      <c r="B1713">
        <v>26000000</v>
      </c>
      <c r="C1713">
        <v>109243478</v>
      </c>
      <c r="D1713">
        <f>Table2[[#This Row],[gross]]-Table2[[#This Row],[budget]]</f>
        <v>83243478</v>
      </c>
    </row>
    <row r="1714" spans="1:4" x14ac:dyDescent="0.3">
      <c r="A1714" t="s">
        <v>4537</v>
      </c>
      <c r="B1714">
        <v>25000000</v>
      </c>
      <c r="C1714">
        <v>100241322</v>
      </c>
      <c r="D1714">
        <f>Table2[[#This Row],[gross]]-Table2[[#This Row],[budget]]</f>
        <v>75241322</v>
      </c>
    </row>
    <row r="1715" spans="1:4" x14ac:dyDescent="0.3">
      <c r="A1715" t="s">
        <v>9230</v>
      </c>
      <c r="B1715">
        <v>28000000</v>
      </c>
      <c r="C1715">
        <v>25977365</v>
      </c>
      <c r="D1715">
        <f>Table2[[#This Row],[gross]]-Table2[[#This Row],[budget]]</f>
        <v>-2022635</v>
      </c>
    </row>
    <row r="1716" spans="1:4" x14ac:dyDescent="0.3">
      <c r="A1716" t="s">
        <v>2698</v>
      </c>
      <c r="B1716">
        <v>26000000</v>
      </c>
      <c r="C1716">
        <v>91457688</v>
      </c>
      <c r="D1716">
        <f>Table2[[#This Row],[gross]]-Table2[[#This Row],[budget]]</f>
        <v>65457688</v>
      </c>
    </row>
    <row r="1717" spans="1:4" x14ac:dyDescent="0.3">
      <c r="A1717" t="s">
        <v>5418</v>
      </c>
      <c r="B1717">
        <v>27000000</v>
      </c>
      <c r="C1717">
        <v>87341380</v>
      </c>
      <c r="D1717">
        <f>Table2[[#This Row],[gross]]-Table2[[#This Row],[budget]]</f>
        <v>60341380</v>
      </c>
    </row>
    <row r="1718" spans="1:4" x14ac:dyDescent="0.3">
      <c r="A1718" t="s">
        <v>3136</v>
      </c>
      <c r="B1718">
        <v>26000000</v>
      </c>
      <c r="C1718">
        <v>65703412</v>
      </c>
      <c r="D1718">
        <f>Table2[[#This Row],[gross]]-Table2[[#This Row],[budget]]</f>
        <v>39703412</v>
      </c>
    </row>
    <row r="1719" spans="1:4" x14ac:dyDescent="0.3">
      <c r="A1719" t="s">
        <v>2859</v>
      </c>
      <c r="B1719">
        <v>22000000</v>
      </c>
      <c r="C1719">
        <v>58328680</v>
      </c>
      <c r="D1719">
        <f>Table2[[#This Row],[gross]]-Table2[[#This Row],[budget]]</f>
        <v>36328680</v>
      </c>
    </row>
    <row r="1720" spans="1:4" x14ac:dyDescent="0.3">
      <c r="A1720" t="s">
        <v>1324</v>
      </c>
      <c r="B1720">
        <v>26000000</v>
      </c>
      <c r="C1720">
        <v>61490000</v>
      </c>
      <c r="D1720">
        <f>Table2[[#This Row],[gross]]-Table2[[#This Row],[budget]]</f>
        <v>35490000</v>
      </c>
    </row>
    <row r="1721" spans="1:4" x14ac:dyDescent="0.3">
      <c r="A1721" t="s">
        <v>8807</v>
      </c>
      <c r="B1721">
        <v>26000000</v>
      </c>
      <c r="C1721">
        <v>50800000</v>
      </c>
      <c r="D1721">
        <f>Table2[[#This Row],[gross]]-Table2[[#This Row],[budget]]</f>
        <v>24800000</v>
      </c>
    </row>
    <row r="1722" spans="1:4" x14ac:dyDescent="0.3">
      <c r="A1722" t="s">
        <v>6308</v>
      </c>
      <c r="B1722">
        <v>26000000</v>
      </c>
      <c r="C1722">
        <v>57859105</v>
      </c>
      <c r="D1722">
        <f>Table2[[#This Row],[gross]]-Table2[[#This Row],[budget]]</f>
        <v>31859105</v>
      </c>
    </row>
    <row r="1723" spans="1:4" x14ac:dyDescent="0.3">
      <c r="A1723" t="s">
        <v>5861</v>
      </c>
      <c r="B1723">
        <v>26000000</v>
      </c>
      <c r="C1723">
        <v>46455802</v>
      </c>
      <c r="D1723">
        <f>Table2[[#This Row],[gross]]-Table2[[#This Row],[budget]]</f>
        <v>20455802</v>
      </c>
    </row>
    <row r="1724" spans="1:4" x14ac:dyDescent="0.3">
      <c r="A1724" t="s">
        <v>4260</v>
      </c>
      <c r="B1724">
        <v>26000000</v>
      </c>
      <c r="C1724">
        <v>45506619</v>
      </c>
      <c r="D1724">
        <f>Table2[[#This Row],[gross]]-Table2[[#This Row],[budget]]</f>
        <v>19506619</v>
      </c>
    </row>
    <row r="1725" spans="1:4" x14ac:dyDescent="0.3">
      <c r="A1725" t="s">
        <v>4317</v>
      </c>
      <c r="B1725">
        <v>26000000</v>
      </c>
      <c r="C1725">
        <v>40168080</v>
      </c>
      <c r="D1725">
        <f>Table2[[#This Row],[gross]]-Table2[[#This Row],[budget]]</f>
        <v>14168080</v>
      </c>
    </row>
    <row r="1726" spans="1:4" x14ac:dyDescent="0.3">
      <c r="A1726" t="s">
        <v>278</v>
      </c>
      <c r="B1726">
        <v>26000000</v>
      </c>
      <c r="C1726">
        <v>49874933</v>
      </c>
      <c r="D1726">
        <f>Table2[[#This Row],[gross]]-Table2[[#This Row],[budget]]</f>
        <v>23874933</v>
      </c>
    </row>
    <row r="1727" spans="1:4" x14ac:dyDescent="0.3">
      <c r="A1727" t="s">
        <v>1744</v>
      </c>
      <c r="B1727">
        <v>26000000</v>
      </c>
      <c r="C1727">
        <v>45489752</v>
      </c>
      <c r="D1727">
        <f>Table2[[#This Row],[gross]]-Table2[[#This Row],[budget]]</f>
        <v>19489752</v>
      </c>
    </row>
    <row r="1728" spans="1:4" x14ac:dyDescent="0.3">
      <c r="A1728" t="s">
        <v>3376</v>
      </c>
      <c r="B1728">
        <v>26000000</v>
      </c>
      <c r="C1728">
        <v>36985501</v>
      </c>
      <c r="D1728">
        <f>Table2[[#This Row],[gross]]-Table2[[#This Row],[budget]]</f>
        <v>10985501</v>
      </c>
    </row>
    <row r="1729" spans="1:4" x14ac:dyDescent="0.3">
      <c r="A1729" t="s">
        <v>3639</v>
      </c>
      <c r="B1729">
        <v>26000000</v>
      </c>
      <c r="C1729">
        <v>33200000</v>
      </c>
      <c r="D1729">
        <f>Table2[[#This Row],[gross]]-Table2[[#This Row],[budget]]</f>
        <v>7200000</v>
      </c>
    </row>
    <row r="1730" spans="1:4" x14ac:dyDescent="0.3">
      <c r="A1730" t="s">
        <v>5423</v>
      </c>
      <c r="B1730">
        <v>26000000</v>
      </c>
      <c r="C1730">
        <v>28501651</v>
      </c>
      <c r="D1730">
        <f>Table2[[#This Row],[gross]]-Table2[[#This Row],[budget]]</f>
        <v>2501651</v>
      </c>
    </row>
    <row r="1731" spans="1:4" x14ac:dyDescent="0.3">
      <c r="A1731" t="s">
        <v>9305</v>
      </c>
      <c r="B1731">
        <v>26000000</v>
      </c>
      <c r="C1731">
        <v>23222861</v>
      </c>
      <c r="D1731">
        <f>Table2[[#This Row],[gross]]-Table2[[#This Row],[budget]]</f>
        <v>-2777139</v>
      </c>
    </row>
    <row r="1732" spans="1:4" x14ac:dyDescent="0.3">
      <c r="A1732" t="s">
        <v>3303</v>
      </c>
      <c r="B1732">
        <v>56000000</v>
      </c>
      <c r="C1732">
        <v>54540525</v>
      </c>
      <c r="D1732">
        <f>Table2[[#This Row],[gross]]-Table2[[#This Row],[budget]]</f>
        <v>-1459475</v>
      </c>
    </row>
    <row r="1733" spans="1:4" x14ac:dyDescent="0.3">
      <c r="A1733" t="s">
        <v>9314</v>
      </c>
      <c r="B1733">
        <v>42000000</v>
      </c>
      <c r="C1733">
        <v>16252765</v>
      </c>
      <c r="D1733">
        <f>Table2[[#This Row],[gross]]-Table2[[#This Row],[budget]]</f>
        <v>-25747235</v>
      </c>
    </row>
    <row r="1734" spans="1:4" x14ac:dyDescent="0.3">
      <c r="A1734" t="s">
        <v>5139</v>
      </c>
      <c r="B1734">
        <v>26000000</v>
      </c>
      <c r="C1734">
        <v>16005978</v>
      </c>
      <c r="D1734">
        <f>Table2[[#This Row],[gross]]-Table2[[#This Row],[budget]]</f>
        <v>-9994022</v>
      </c>
    </row>
    <row r="1735" spans="1:4" x14ac:dyDescent="0.3">
      <c r="A1735" t="s">
        <v>4239</v>
      </c>
      <c r="B1735">
        <v>26000000</v>
      </c>
      <c r="C1735">
        <v>14469428</v>
      </c>
      <c r="D1735">
        <f>Table2[[#This Row],[gross]]-Table2[[#This Row],[budget]]</f>
        <v>-11530572</v>
      </c>
    </row>
    <row r="1736" spans="1:4" x14ac:dyDescent="0.3">
      <c r="A1736" t="s">
        <v>9327</v>
      </c>
      <c r="B1736">
        <v>26000000</v>
      </c>
      <c r="C1736">
        <v>13829734</v>
      </c>
      <c r="D1736">
        <f>Table2[[#This Row],[gross]]-Table2[[#This Row],[budget]]</f>
        <v>-12170266</v>
      </c>
    </row>
    <row r="1737" spans="1:4" x14ac:dyDescent="0.3">
      <c r="A1737" t="s">
        <v>9333</v>
      </c>
      <c r="B1737">
        <v>22000000</v>
      </c>
      <c r="C1737">
        <v>1075288</v>
      </c>
      <c r="D1737">
        <f>Table2[[#This Row],[gross]]-Table2[[#This Row],[budget]]</f>
        <v>-20924712</v>
      </c>
    </row>
    <row r="1738" spans="1:4" x14ac:dyDescent="0.3">
      <c r="A1738" t="s">
        <v>4003</v>
      </c>
      <c r="B1738">
        <v>26000000</v>
      </c>
      <c r="C1738">
        <v>7496522</v>
      </c>
      <c r="D1738">
        <f>Table2[[#This Row],[gross]]-Table2[[#This Row],[budget]]</f>
        <v>-18503478</v>
      </c>
    </row>
    <row r="1739" spans="1:4" x14ac:dyDescent="0.3">
      <c r="A1739" t="s">
        <v>9351</v>
      </c>
      <c r="B1739">
        <v>25530000</v>
      </c>
      <c r="C1739">
        <v>20047715</v>
      </c>
      <c r="D1739">
        <f>Table2[[#This Row],[gross]]-Table2[[#This Row],[budget]]</f>
        <v>-5482285</v>
      </c>
    </row>
    <row r="1740" spans="1:4" x14ac:dyDescent="0.3">
      <c r="A1740" t="s">
        <v>2448</v>
      </c>
      <c r="B1740">
        <v>26000000</v>
      </c>
      <c r="C1740">
        <v>12276810</v>
      </c>
      <c r="D1740">
        <f>Table2[[#This Row],[gross]]-Table2[[#This Row],[budget]]</f>
        <v>-13723190</v>
      </c>
    </row>
    <row r="1741" spans="1:4" x14ac:dyDescent="0.3">
      <c r="A1741" t="s">
        <v>9362</v>
      </c>
      <c r="B1741">
        <v>15000000</v>
      </c>
      <c r="C1741">
        <v>33565375</v>
      </c>
      <c r="D1741">
        <f>Table2[[#This Row],[gross]]-Table2[[#This Row],[budget]]</f>
        <v>18565375</v>
      </c>
    </row>
    <row r="1742" spans="1:4" x14ac:dyDescent="0.3">
      <c r="A1742" t="s">
        <v>3239</v>
      </c>
      <c r="B1742">
        <v>30000000</v>
      </c>
      <c r="C1742">
        <v>499263</v>
      </c>
      <c r="D1742">
        <f>Table2[[#This Row],[gross]]-Table2[[#This Row],[budget]]</f>
        <v>-29500737</v>
      </c>
    </row>
    <row r="1743" spans="1:4" x14ac:dyDescent="0.3">
      <c r="A1743" t="s">
        <v>1252</v>
      </c>
      <c r="B1743">
        <v>25000000</v>
      </c>
      <c r="C1743">
        <v>219200000</v>
      </c>
      <c r="D1743">
        <f>Table2[[#This Row],[gross]]-Table2[[#This Row],[budget]]</f>
        <v>194200000</v>
      </c>
    </row>
    <row r="1744" spans="1:4" x14ac:dyDescent="0.3">
      <c r="A1744" t="s">
        <v>3122</v>
      </c>
      <c r="B1744">
        <v>25000000</v>
      </c>
      <c r="C1744">
        <v>172825435</v>
      </c>
      <c r="D1744">
        <f>Table2[[#This Row],[gross]]-Table2[[#This Row],[budget]]</f>
        <v>147825435</v>
      </c>
    </row>
    <row r="1745" spans="1:4" x14ac:dyDescent="0.3">
      <c r="A1745" t="s">
        <v>3694</v>
      </c>
      <c r="B1745">
        <v>33000000</v>
      </c>
      <c r="C1745">
        <v>148085755</v>
      </c>
      <c r="D1745">
        <f>Table2[[#This Row],[gross]]-Table2[[#This Row],[budget]]</f>
        <v>115085755</v>
      </c>
    </row>
    <row r="1746" spans="1:4" x14ac:dyDescent="0.3">
      <c r="A1746" t="s">
        <v>760</v>
      </c>
      <c r="B1746">
        <v>25100000</v>
      </c>
      <c r="C1746">
        <v>25517500</v>
      </c>
      <c r="D1746">
        <f>Table2[[#This Row],[gross]]-Table2[[#This Row],[budget]]</f>
        <v>417500</v>
      </c>
    </row>
    <row r="1747" spans="1:4" x14ac:dyDescent="0.3">
      <c r="A1747" t="s">
        <v>4965</v>
      </c>
      <c r="B1747">
        <v>25000000</v>
      </c>
      <c r="C1747">
        <v>145000989</v>
      </c>
      <c r="D1747">
        <f>Table2[[#This Row],[gross]]-Table2[[#This Row],[budget]]</f>
        <v>120000989</v>
      </c>
    </row>
    <row r="1748" spans="1:4" x14ac:dyDescent="0.3">
      <c r="A1748" t="s">
        <v>9392</v>
      </c>
      <c r="B1748">
        <v>26000000</v>
      </c>
      <c r="C1748">
        <v>26761283</v>
      </c>
      <c r="D1748">
        <f>Table2[[#This Row],[gross]]-Table2[[#This Row],[budget]]</f>
        <v>761283</v>
      </c>
    </row>
    <row r="1749" spans="1:4" x14ac:dyDescent="0.3">
      <c r="A1749" t="s">
        <v>2260</v>
      </c>
      <c r="B1749">
        <v>25000000</v>
      </c>
      <c r="C1749">
        <v>121945720</v>
      </c>
      <c r="D1749">
        <f>Table2[[#This Row],[gross]]-Table2[[#This Row],[budget]]</f>
        <v>96945720</v>
      </c>
    </row>
    <row r="1750" spans="1:4" x14ac:dyDescent="0.3">
      <c r="A1750" t="s">
        <v>389</v>
      </c>
      <c r="B1750">
        <v>22000000</v>
      </c>
      <c r="C1750">
        <v>96067179</v>
      </c>
      <c r="D1750">
        <f>Table2[[#This Row],[gross]]-Table2[[#This Row],[budget]]</f>
        <v>74067179</v>
      </c>
    </row>
    <row r="1751" spans="1:4" x14ac:dyDescent="0.3">
      <c r="A1751" t="s">
        <v>3453</v>
      </c>
      <c r="B1751">
        <v>25000000</v>
      </c>
      <c r="C1751">
        <v>169705587</v>
      </c>
      <c r="D1751">
        <f>Table2[[#This Row],[gross]]-Table2[[#This Row],[budget]]</f>
        <v>144705587</v>
      </c>
    </row>
    <row r="1752" spans="1:4" x14ac:dyDescent="0.3">
      <c r="A1752" t="s">
        <v>1104</v>
      </c>
      <c r="B1752">
        <v>28000000</v>
      </c>
      <c r="C1752">
        <v>3254172</v>
      </c>
      <c r="D1752">
        <f>Table2[[#This Row],[gross]]-Table2[[#This Row],[budget]]</f>
        <v>-24745828</v>
      </c>
    </row>
    <row r="1753" spans="1:4" x14ac:dyDescent="0.3">
      <c r="A1753" t="s">
        <v>1575</v>
      </c>
      <c r="B1753">
        <v>80000000</v>
      </c>
      <c r="C1753">
        <v>84185387</v>
      </c>
      <c r="D1753">
        <f>Table2[[#This Row],[gross]]-Table2[[#This Row],[budget]]</f>
        <v>4185387</v>
      </c>
    </row>
    <row r="1754" spans="1:4" x14ac:dyDescent="0.3">
      <c r="A1754" t="s">
        <v>7687</v>
      </c>
      <c r="B1754">
        <v>30000000</v>
      </c>
      <c r="C1754">
        <v>82163317</v>
      </c>
      <c r="D1754">
        <f>Table2[[#This Row],[gross]]-Table2[[#This Row],[budget]]</f>
        <v>52163317</v>
      </c>
    </row>
    <row r="1755" spans="1:4" x14ac:dyDescent="0.3">
      <c r="A1755" t="s">
        <v>5873</v>
      </c>
      <c r="B1755">
        <v>30000000</v>
      </c>
      <c r="C1755">
        <v>80920948</v>
      </c>
      <c r="D1755">
        <f>Table2[[#This Row],[gross]]-Table2[[#This Row],[budget]]</f>
        <v>50920948</v>
      </c>
    </row>
    <row r="1756" spans="1:4" x14ac:dyDescent="0.3">
      <c r="A1756" t="s">
        <v>570</v>
      </c>
      <c r="B1756">
        <v>25000000</v>
      </c>
      <c r="C1756">
        <v>80034302</v>
      </c>
      <c r="D1756">
        <f>Table2[[#This Row],[gross]]-Table2[[#This Row],[budget]]</f>
        <v>55034302</v>
      </c>
    </row>
    <row r="1757" spans="1:4" x14ac:dyDescent="0.3">
      <c r="A1757" t="s">
        <v>9443</v>
      </c>
      <c r="B1757">
        <v>25000000</v>
      </c>
      <c r="C1757">
        <v>78656813</v>
      </c>
      <c r="D1757">
        <f>Table2[[#This Row],[gross]]-Table2[[#This Row],[budget]]</f>
        <v>53656813</v>
      </c>
    </row>
    <row r="1758" spans="1:4" x14ac:dyDescent="0.3">
      <c r="A1758" t="s">
        <v>2246</v>
      </c>
      <c r="B1758">
        <v>25000000</v>
      </c>
      <c r="C1758">
        <v>76270454</v>
      </c>
      <c r="D1758">
        <f>Table2[[#This Row],[gross]]-Table2[[#This Row],[budget]]</f>
        <v>51270454</v>
      </c>
    </row>
    <row r="1759" spans="1:4" x14ac:dyDescent="0.3">
      <c r="A1759" t="s">
        <v>7113</v>
      </c>
      <c r="B1759">
        <v>25000000</v>
      </c>
      <c r="C1759">
        <v>74273505</v>
      </c>
      <c r="D1759">
        <f>Table2[[#This Row],[gross]]-Table2[[#This Row],[budget]]</f>
        <v>49273505</v>
      </c>
    </row>
    <row r="1760" spans="1:4" x14ac:dyDescent="0.3">
      <c r="A1760" t="s">
        <v>1351</v>
      </c>
      <c r="B1760">
        <v>25000000</v>
      </c>
      <c r="C1760">
        <v>134141530</v>
      </c>
      <c r="D1760">
        <f>Table2[[#This Row],[gross]]-Table2[[#This Row],[budget]]</f>
        <v>109141530</v>
      </c>
    </row>
    <row r="1761" spans="1:4" x14ac:dyDescent="0.3">
      <c r="A1761" t="s">
        <v>9461</v>
      </c>
      <c r="B1761">
        <v>26000000</v>
      </c>
      <c r="C1761">
        <v>71500556</v>
      </c>
      <c r="D1761">
        <f>Table2[[#This Row],[gross]]-Table2[[#This Row],[budget]]</f>
        <v>45500556</v>
      </c>
    </row>
    <row r="1762" spans="1:4" x14ac:dyDescent="0.3">
      <c r="A1762" t="s">
        <v>7635</v>
      </c>
      <c r="B1762">
        <v>25000000</v>
      </c>
      <c r="C1762">
        <v>71309760</v>
      </c>
      <c r="D1762">
        <f>Table2[[#This Row],[gross]]-Table2[[#This Row],[budget]]</f>
        <v>46309760</v>
      </c>
    </row>
    <row r="1763" spans="1:4" x14ac:dyDescent="0.3">
      <c r="A1763" t="s">
        <v>9470</v>
      </c>
      <c r="B1763">
        <v>45000000</v>
      </c>
      <c r="C1763">
        <v>89808372</v>
      </c>
      <c r="D1763">
        <f>Table2[[#This Row],[gross]]-Table2[[#This Row],[budget]]</f>
        <v>44808372</v>
      </c>
    </row>
    <row r="1764" spans="1:4" x14ac:dyDescent="0.3">
      <c r="A1764" t="s">
        <v>5133</v>
      </c>
      <c r="B1764">
        <v>25000000</v>
      </c>
      <c r="C1764">
        <v>77264926</v>
      </c>
      <c r="D1764">
        <f>Table2[[#This Row],[gross]]-Table2[[#This Row],[budget]]</f>
        <v>52264926</v>
      </c>
    </row>
    <row r="1765" spans="1:4" x14ac:dyDescent="0.3">
      <c r="A1765" t="s">
        <v>2698</v>
      </c>
      <c r="B1765">
        <v>25000000</v>
      </c>
      <c r="C1765">
        <v>70625986</v>
      </c>
      <c r="D1765">
        <f>Table2[[#This Row],[gross]]-Table2[[#This Row],[budget]]</f>
        <v>45625986</v>
      </c>
    </row>
    <row r="1766" spans="1:4" x14ac:dyDescent="0.3">
      <c r="A1766" t="s">
        <v>5985</v>
      </c>
      <c r="B1766">
        <v>25000000</v>
      </c>
      <c r="C1766">
        <v>56505065</v>
      </c>
      <c r="D1766">
        <f>Table2[[#This Row],[gross]]-Table2[[#This Row],[budget]]</f>
        <v>31505065</v>
      </c>
    </row>
    <row r="1767" spans="1:4" x14ac:dyDescent="0.3">
      <c r="A1767" t="s">
        <v>3444</v>
      </c>
      <c r="B1767">
        <v>25000000</v>
      </c>
      <c r="C1767">
        <v>55973336</v>
      </c>
      <c r="D1767">
        <f>Table2[[#This Row],[gross]]-Table2[[#This Row],[budget]]</f>
        <v>30973336</v>
      </c>
    </row>
    <row r="1768" spans="1:4" x14ac:dyDescent="0.3">
      <c r="A1768" t="s">
        <v>5495</v>
      </c>
      <c r="B1768">
        <v>25000000</v>
      </c>
      <c r="C1768">
        <v>54098051</v>
      </c>
      <c r="D1768">
        <f>Table2[[#This Row],[gross]]-Table2[[#This Row],[budget]]</f>
        <v>29098051</v>
      </c>
    </row>
    <row r="1769" spans="1:4" x14ac:dyDescent="0.3">
      <c r="A1769" t="s">
        <v>7204</v>
      </c>
      <c r="B1769">
        <v>25000000</v>
      </c>
      <c r="C1769">
        <v>60443237</v>
      </c>
      <c r="D1769">
        <f>Table2[[#This Row],[gross]]-Table2[[#This Row],[budget]]</f>
        <v>35443237</v>
      </c>
    </row>
    <row r="1770" spans="1:4" x14ac:dyDescent="0.3">
      <c r="A1770" t="s">
        <v>9508</v>
      </c>
      <c r="B1770">
        <v>17000000</v>
      </c>
      <c r="C1770">
        <v>82234139</v>
      </c>
      <c r="D1770">
        <f>Table2[[#This Row],[gross]]-Table2[[#This Row],[budget]]</f>
        <v>65234139</v>
      </c>
    </row>
    <row r="1771" spans="1:4" x14ac:dyDescent="0.3">
      <c r="A1771" t="s">
        <v>125</v>
      </c>
      <c r="B1771">
        <v>25000000</v>
      </c>
      <c r="C1771">
        <v>51676606</v>
      </c>
      <c r="D1771">
        <f>Table2[[#This Row],[gross]]-Table2[[#This Row],[budget]]</f>
        <v>26676606</v>
      </c>
    </row>
    <row r="1772" spans="1:4" x14ac:dyDescent="0.3">
      <c r="A1772" t="s">
        <v>9516</v>
      </c>
      <c r="B1772">
        <v>25000000</v>
      </c>
      <c r="C1772">
        <v>52528330</v>
      </c>
      <c r="D1772">
        <f>Table2[[#This Row],[gross]]-Table2[[#This Row],[budget]]</f>
        <v>27528330</v>
      </c>
    </row>
    <row r="1773" spans="1:4" x14ac:dyDescent="0.3">
      <c r="A1773" t="s">
        <v>9521</v>
      </c>
      <c r="B1773">
        <v>25000000</v>
      </c>
      <c r="C1773">
        <v>51533608</v>
      </c>
      <c r="D1773">
        <f>Table2[[#This Row],[gross]]-Table2[[#This Row],[budget]]</f>
        <v>26533608</v>
      </c>
    </row>
    <row r="1774" spans="1:4" x14ac:dyDescent="0.3">
      <c r="A1774" t="s">
        <v>9525</v>
      </c>
      <c r="B1774">
        <v>30000000</v>
      </c>
      <c r="C1774">
        <v>51097664</v>
      </c>
      <c r="D1774">
        <f>Table2[[#This Row],[gross]]-Table2[[#This Row],[budget]]</f>
        <v>21097664</v>
      </c>
    </row>
    <row r="1775" spans="1:4" x14ac:dyDescent="0.3">
      <c r="A1775" t="s">
        <v>1751</v>
      </c>
      <c r="B1775">
        <v>26000000</v>
      </c>
      <c r="C1775">
        <v>84136909</v>
      </c>
      <c r="D1775">
        <f>Table2[[#This Row],[gross]]-Table2[[#This Row],[budget]]</f>
        <v>58136909</v>
      </c>
    </row>
    <row r="1776" spans="1:4" x14ac:dyDescent="0.3">
      <c r="A1776" t="s">
        <v>487</v>
      </c>
      <c r="B1776">
        <v>25000000</v>
      </c>
      <c r="C1776">
        <v>46836394</v>
      </c>
      <c r="D1776">
        <f>Table2[[#This Row],[gross]]-Table2[[#This Row],[budget]]</f>
        <v>21836394</v>
      </c>
    </row>
    <row r="1777" spans="1:4" x14ac:dyDescent="0.3">
      <c r="A1777" t="s">
        <v>4370</v>
      </c>
      <c r="B1777">
        <v>26000000</v>
      </c>
      <c r="C1777">
        <v>47285499</v>
      </c>
      <c r="D1777">
        <f>Table2[[#This Row],[gross]]-Table2[[#This Row],[budget]]</f>
        <v>21285499</v>
      </c>
    </row>
    <row r="1778" spans="1:4" x14ac:dyDescent="0.3">
      <c r="A1778" t="s">
        <v>7109</v>
      </c>
      <c r="B1778">
        <v>25000000</v>
      </c>
      <c r="C1778">
        <v>47124400</v>
      </c>
      <c r="D1778">
        <f>Table2[[#This Row],[gross]]-Table2[[#This Row],[budget]]</f>
        <v>22124400</v>
      </c>
    </row>
    <row r="1779" spans="1:4" x14ac:dyDescent="0.3">
      <c r="A1779" t="s">
        <v>2246</v>
      </c>
      <c r="B1779">
        <v>25000000</v>
      </c>
      <c r="C1779">
        <v>44700000</v>
      </c>
      <c r="D1779">
        <f>Table2[[#This Row],[gross]]-Table2[[#This Row],[budget]]</f>
        <v>19700000</v>
      </c>
    </row>
    <row r="1780" spans="1:4" x14ac:dyDescent="0.3">
      <c r="A1780" t="s">
        <v>4982</v>
      </c>
      <c r="B1780">
        <v>25000000</v>
      </c>
      <c r="C1780">
        <v>44455658</v>
      </c>
      <c r="D1780">
        <f>Table2[[#This Row],[gross]]-Table2[[#This Row],[budget]]</f>
        <v>19455658</v>
      </c>
    </row>
    <row r="1781" spans="1:4" x14ac:dyDescent="0.3">
      <c r="A1781" t="s">
        <v>9551</v>
      </c>
      <c r="B1781">
        <v>23000000</v>
      </c>
      <c r="C1781">
        <v>43984230</v>
      </c>
      <c r="D1781">
        <f>Table2[[#This Row],[gross]]-Table2[[#This Row],[budget]]</f>
        <v>20984230</v>
      </c>
    </row>
    <row r="1782" spans="1:4" x14ac:dyDescent="0.3">
      <c r="A1782" t="s">
        <v>3836</v>
      </c>
      <c r="B1782">
        <v>25000000</v>
      </c>
      <c r="C1782">
        <v>66489425</v>
      </c>
      <c r="D1782">
        <f>Table2[[#This Row],[gross]]-Table2[[#This Row],[budget]]</f>
        <v>41489425</v>
      </c>
    </row>
    <row r="1783" spans="1:4" x14ac:dyDescent="0.3">
      <c r="A1783" t="s">
        <v>260</v>
      </c>
      <c r="B1783">
        <v>25000000</v>
      </c>
      <c r="C1783">
        <v>41067398</v>
      </c>
      <c r="D1783">
        <f>Table2[[#This Row],[gross]]-Table2[[#This Row],[budget]]</f>
        <v>16067398</v>
      </c>
    </row>
    <row r="1784" spans="1:4" x14ac:dyDescent="0.3">
      <c r="A1784" t="s">
        <v>7076</v>
      </c>
      <c r="B1784">
        <v>25000000</v>
      </c>
      <c r="C1784">
        <v>40218903</v>
      </c>
      <c r="D1784">
        <f>Table2[[#This Row],[gross]]-Table2[[#This Row],[budget]]</f>
        <v>15218903</v>
      </c>
    </row>
    <row r="1785" spans="1:4" x14ac:dyDescent="0.3">
      <c r="A1785" t="s">
        <v>9567</v>
      </c>
      <c r="B1785">
        <v>25000000</v>
      </c>
      <c r="C1785">
        <v>39880476</v>
      </c>
      <c r="D1785">
        <f>Table2[[#This Row],[gross]]-Table2[[#This Row],[budget]]</f>
        <v>14880476</v>
      </c>
    </row>
    <row r="1786" spans="1:4" x14ac:dyDescent="0.3">
      <c r="A1786" t="s">
        <v>9572</v>
      </c>
      <c r="B1786">
        <v>25000000</v>
      </c>
      <c r="C1786">
        <v>39399750</v>
      </c>
      <c r="D1786">
        <f>Table2[[#This Row],[gross]]-Table2[[#This Row],[budget]]</f>
        <v>14399750</v>
      </c>
    </row>
    <row r="1787" spans="1:4" x14ac:dyDescent="0.3">
      <c r="A1787" t="s">
        <v>6800</v>
      </c>
      <c r="B1787">
        <v>25000000</v>
      </c>
      <c r="C1787">
        <v>38230435</v>
      </c>
      <c r="D1787">
        <f>Table2[[#This Row],[gross]]-Table2[[#This Row],[budget]]</f>
        <v>13230435</v>
      </c>
    </row>
    <row r="1788" spans="1:4" x14ac:dyDescent="0.3">
      <c r="A1788" t="s">
        <v>6297</v>
      </c>
      <c r="B1788">
        <v>25000000</v>
      </c>
      <c r="C1788">
        <v>39008741</v>
      </c>
      <c r="D1788">
        <f>Table2[[#This Row],[gross]]-Table2[[#This Row],[budget]]</f>
        <v>14008741</v>
      </c>
    </row>
    <row r="1789" spans="1:4" x14ac:dyDescent="0.3">
      <c r="A1789" t="s">
        <v>9584</v>
      </c>
      <c r="B1789">
        <v>25000000</v>
      </c>
      <c r="C1789">
        <v>36833473</v>
      </c>
      <c r="D1789">
        <f>Table2[[#This Row],[gross]]-Table2[[#This Row],[budget]]</f>
        <v>11833473</v>
      </c>
    </row>
    <row r="1790" spans="1:4" x14ac:dyDescent="0.3">
      <c r="A1790" t="s">
        <v>9588</v>
      </c>
      <c r="B1790">
        <v>25000000</v>
      </c>
      <c r="C1790">
        <v>48237389</v>
      </c>
      <c r="D1790">
        <f>Table2[[#This Row],[gross]]-Table2[[#This Row],[budget]]</f>
        <v>23237389</v>
      </c>
    </row>
    <row r="1791" spans="1:4" x14ac:dyDescent="0.3">
      <c r="A1791" t="s">
        <v>3585</v>
      </c>
      <c r="B1791">
        <v>25000000</v>
      </c>
      <c r="C1791">
        <v>36447959</v>
      </c>
      <c r="D1791">
        <f>Table2[[#This Row],[gross]]-Table2[[#This Row],[budget]]</f>
        <v>11447959</v>
      </c>
    </row>
    <row r="1792" spans="1:4" x14ac:dyDescent="0.3">
      <c r="A1792" t="s">
        <v>1198</v>
      </c>
      <c r="B1792">
        <v>25000000</v>
      </c>
      <c r="C1792">
        <v>45089048</v>
      </c>
      <c r="D1792">
        <f>Table2[[#This Row],[gross]]-Table2[[#This Row],[budget]]</f>
        <v>20089048</v>
      </c>
    </row>
    <row r="1793" spans="1:4" x14ac:dyDescent="0.3">
      <c r="A1793" t="s">
        <v>6767</v>
      </c>
      <c r="B1793">
        <v>20000000</v>
      </c>
      <c r="C1793">
        <v>35990505</v>
      </c>
      <c r="D1793">
        <f>Table2[[#This Row],[gross]]-Table2[[#This Row],[budget]]</f>
        <v>15990505</v>
      </c>
    </row>
    <row r="1794" spans="1:4" x14ac:dyDescent="0.3">
      <c r="A1794" t="s">
        <v>9610</v>
      </c>
      <c r="B1794">
        <v>17000000</v>
      </c>
      <c r="C1794">
        <v>35143332</v>
      </c>
      <c r="D1794">
        <f>Table2[[#This Row],[gross]]-Table2[[#This Row],[budget]]</f>
        <v>18143332</v>
      </c>
    </row>
    <row r="1795" spans="1:4" x14ac:dyDescent="0.3">
      <c r="A1795" t="s">
        <v>9616</v>
      </c>
      <c r="B1795">
        <v>25000000</v>
      </c>
      <c r="C1795">
        <v>35000629</v>
      </c>
      <c r="D1795">
        <f>Table2[[#This Row],[gross]]-Table2[[#This Row],[budget]]</f>
        <v>10000629</v>
      </c>
    </row>
    <row r="1796" spans="1:4" x14ac:dyDescent="0.3">
      <c r="A1796" t="s">
        <v>3444</v>
      </c>
      <c r="B1796">
        <v>30000000</v>
      </c>
      <c r="C1796">
        <v>34604054</v>
      </c>
      <c r="D1796">
        <f>Table2[[#This Row],[gross]]-Table2[[#This Row],[budget]]</f>
        <v>4604054</v>
      </c>
    </row>
    <row r="1797" spans="1:4" x14ac:dyDescent="0.3">
      <c r="A1797" t="s">
        <v>6620</v>
      </c>
      <c r="B1797">
        <v>25000000</v>
      </c>
      <c r="C1797">
        <v>41597830</v>
      </c>
      <c r="D1797">
        <f>Table2[[#This Row],[gross]]-Table2[[#This Row],[budget]]</f>
        <v>16597830</v>
      </c>
    </row>
    <row r="1798" spans="1:4" x14ac:dyDescent="0.3">
      <c r="A1798" t="s">
        <v>5133</v>
      </c>
      <c r="B1798">
        <v>20000000</v>
      </c>
      <c r="C1798">
        <v>33687630</v>
      </c>
      <c r="D1798">
        <f>Table2[[#This Row],[gross]]-Table2[[#This Row],[budget]]</f>
        <v>13687630</v>
      </c>
    </row>
    <row r="1799" spans="1:4" x14ac:dyDescent="0.3">
      <c r="A1799" t="s">
        <v>9632</v>
      </c>
      <c r="B1799">
        <v>25000000</v>
      </c>
      <c r="C1799">
        <v>32553210</v>
      </c>
      <c r="D1799">
        <f>Table2[[#This Row],[gross]]-Table2[[#This Row],[budget]]</f>
        <v>7553210</v>
      </c>
    </row>
    <row r="1800" spans="1:4" x14ac:dyDescent="0.3">
      <c r="A1800" t="s">
        <v>9639</v>
      </c>
      <c r="B1800">
        <v>25000000</v>
      </c>
      <c r="C1800">
        <v>31526393</v>
      </c>
      <c r="D1800">
        <f>Table2[[#This Row],[gross]]-Table2[[#This Row],[budget]]</f>
        <v>6526393</v>
      </c>
    </row>
    <row r="1801" spans="1:4" x14ac:dyDescent="0.3">
      <c r="A1801" t="s">
        <v>9646</v>
      </c>
      <c r="B1801">
        <v>25500000</v>
      </c>
      <c r="C1801">
        <v>41229</v>
      </c>
      <c r="D1801">
        <f>Table2[[#This Row],[gross]]-Table2[[#This Row],[budget]]</f>
        <v>-25458771</v>
      </c>
    </row>
    <row r="1802" spans="1:4" x14ac:dyDescent="0.3">
      <c r="A1802" t="s">
        <v>9650</v>
      </c>
      <c r="B1802">
        <v>30000000</v>
      </c>
      <c r="C1802">
        <v>31655091</v>
      </c>
      <c r="D1802">
        <f>Table2[[#This Row],[gross]]-Table2[[#This Row],[budget]]</f>
        <v>1655091</v>
      </c>
    </row>
    <row r="1803" spans="1:4" x14ac:dyDescent="0.3">
      <c r="A1803" t="s">
        <v>4773</v>
      </c>
      <c r="B1803">
        <v>25000000</v>
      </c>
      <c r="C1803">
        <v>30012990</v>
      </c>
      <c r="D1803">
        <f>Table2[[#This Row],[gross]]-Table2[[#This Row],[budget]]</f>
        <v>5012990</v>
      </c>
    </row>
    <row r="1804" spans="1:4" x14ac:dyDescent="0.3">
      <c r="A1804" t="s">
        <v>7687</v>
      </c>
      <c r="B1804">
        <v>25000000</v>
      </c>
      <c r="C1804">
        <v>32368960</v>
      </c>
      <c r="D1804">
        <f>Table2[[#This Row],[gross]]-Table2[[#This Row],[budget]]</f>
        <v>7368960</v>
      </c>
    </row>
    <row r="1805" spans="1:4" x14ac:dyDescent="0.3">
      <c r="A1805" t="s">
        <v>9667</v>
      </c>
      <c r="B1805">
        <v>25000000</v>
      </c>
      <c r="C1805">
        <v>14500000</v>
      </c>
      <c r="D1805">
        <f>Table2[[#This Row],[gross]]-Table2[[#This Row],[budget]]</f>
        <v>-10500000</v>
      </c>
    </row>
    <row r="1806" spans="1:4" x14ac:dyDescent="0.3">
      <c r="A1806" t="s">
        <v>9674</v>
      </c>
      <c r="B1806">
        <v>25000000</v>
      </c>
      <c r="C1806">
        <v>29247405</v>
      </c>
      <c r="D1806">
        <f>Table2[[#This Row],[gross]]-Table2[[#This Row],[budget]]</f>
        <v>4247405</v>
      </c>
    </row>
    <row r="1807" spans="1:4" x14ac:dyDescent="0.3">
      <c r="A1807" t="s">
        <v>9687</v>
      </c>
      <c r="B1807">
        <v>25000000</v>
      </c>
      <c r="C1807">
        <v>25615792</v>
      </c>
      <c r="D1807">
        <f>Table2[[#This Row],[gross]]-Table2[[#This Row],[budget]]</f>
        <v>615792</v>
      </c>
    </row>
    <row r="1808" spans="1:4" x14ac:dyDescent="0.3">
      <c r="A1808" t="s">
        <v>3259</v>
      </c>
      <c r="B1808">
        <v>25000000</v>
      </c>
      <c r="C1808">
        <v>28341469</v>
      </c>
      <c r="D1808">
        <f>Table2[[#This Row],[gross]]-Table2[[#This Row],[budget]]</f>
        <v>3341469</v>
      </c>
    </row>
    <row r="1809" spans="1:4" x14ac:dyDescent="0.3">
      <c r="A1809" t="s">
        <v>5930</v>
      </c>
      <c r="B1809">
        <v>21150000</v>
      </c>
      <c r="C1809">
        <v>25590119</v>
      </c>
      <c r="D1809">
        <f>Table2[[#This Row],[gross]]-Table2[[#This Row],[budget]]</f>
        <v>4440119</v>
      </c>
    </row>
    <row r="1810" spans="1:4" x14ac:dyDescent="0.3">
      <c r="A1810" t="s">
        <v>3494</v>
      </c>
      <c r="B1810">
        <v>27000000</v>
      </c>
      <c r="C1810">
        <v>24944213</v>
      </c>
      <c r="D1810">
        <f>Table2[[#This Row],[gross]]-Table2[[#This Row],[budget]]</f>
        <v>-2055787</v>
      </c>
    </row>
    <row r="1811" spans="1:4" x14ac:dyDescent="0.3">
      <c r="A1811" t="s">
        <v>2037</v>
      </c>
      <c r="B1811">
        <v>25000000</v>
      </c>
      <c r="C1811">
        <v>33631221</v>
      </c>
      <c r="D1811">
        <f>Table2[[#This Row],[gross]]-Table2[[#This Row],[budget]]</f>
        <v>8631221</v>
      </c>
    </row>
    <row r="1812" spans="1:4" x14ac:dyDescent="0.3">
      <c r="A1812" t="s">
        <v>9710</v>
      </c>
      <c r="B1812">
        <v>25000000</v>
      </c>
      <c r="C1812">
        <v>37738400</v>
      </c>
      <c r="D1812">
        <f>Table2[[#This Row],[gross]]-Table2[[#This Row],[budget]]</f>
        <v>12738400</v>
      </c>
    </row>
    <row r="1813" spans="1:4" x14ac:dyDescent="0.3">
      <c r="A1813" t="s">
        <v>9721</v>
      </c>
      <c r="B1813">
        <v>30000000</v>
      </c>
      <c r="C1813">
        <v>21835784</v>
      </c>
      <c r="D1813">
        <f>Table2[[#This Row],[gross]]-Table2[[#This Row],[budget]]</f>
        <v>-8164216</v>
      </c>
    </row>
    <row r="1814" spans="1:4" x14ac:dyDescent="0.3">
      <c r="A1814" t="s">
        <v>3448</v>
      </c>
      <c r="B1814">
        <v>23000000</v>
      </c>
      <c r="C1814">
        <v>15785632</v>
      </c>
      <c r="D1814">
        <f>Table2[[#This Row],[gross]]-Table2[[#This Row],[budget]]</f>
        <v>-7214368</v>
      </c>
    </row>
    <row r="1815" spans="1:4" x14ac:dyDescent="0.3">
      <c r="A1815" t="s">
        <v>5076</v>
      </c>
      <c r="B1815">
        <v>25000000</v>
      </c>
      <c r="C1815">
        <v>21554585</v>
      </c>
      <c r="D1815">
        <f>Table2[[#This Row],[gross]]-Table2[[#This Row],[budget]]</f>
        <v>-3445415</v>
      </c>
    </row>
    <row r="1816" spans="1:4" x14ac:dyDescent="0.3">
      <c r="A1816" t="s">
        <v>9735</v>
      </c>
      <c r="B1816">
        <v>25000000</v>
      </c>
      <c r="C1816">
        <v>22200000</v>
      </c>
      <c r="D1816">
        <f>Table2[[#This Row],[gross]]-Table2[[#This Row],[budget]]</f>
        <v>-2800000</v>
      </c>
    </row>
    <row r="1817" spans="1:4" x14ac:dyDescent="0.3">
      <c r="A1817" t="s">
        <v>7635</v>
      </c>
      <c r="B1817">
        <v>25000000</v>
      </c>
      <c r="C1817">
        <v>80014842</v>
      </c>
      <c r="D1817">
        <f>Table2[[#This Row],[gross]]-Table2[[#This Row],[budget]]</f>
        <v>55014842</v>
      </c>
    </row>
    <row r="1818" spans="1:4" x14ac:dyDescent="0.3">
      <c r="A1818" t="s">
        <v>9748</v>
      </c>
      <c r="B1818">
        <v>25000000</v>
      </c>
      <c r="C1818">
        <v>23527955</v>
      </c>
      <c r="D1818">
        <f>Table2[[#This Row],[gross]]-Table2[[#This Row],[budget]]</f>
        <v>-1472045</v>
      </c>
    </row>
    <row r="1819" spans="1:4" x14ac:dyDescent="0.3">
      <c r="A1819" t="s">
        <v>9753</v>
      </c>
      <c r="B1819">
        <v>25000000</v>
      </c>
      <c r="C1819">
        <v>24042490</v>
      </c>
      <c r="D1819">
        <f>Table2[[#This Row],[gross]]-Table2[[#This Row],[budget]]</f>
        <v>-957510</v>
      </c>
    </row>
    <row r="1820" spans="1:4" x14ac:dyDescent="0.3">
      <c r="A1820" t="s">
        <v>9758</v>
      </c>
      <c r="B1820">
        <v>25000000</v>
      </c>
      <c r="C1820">
        <v>22466994</v>
      </c>
      <c r="D1820">
        <f>Table2[[#This Row],[gross]]-Table2[[#This Row],[budget]]</f>
        <v>-2533006</v>
      </c>
    </row>
    <row r="1821" spans="1:4" x14ac:dyDescent="0.3">
      <c r="A1821" t="s">
        <v>7076</v>
      </c>
      <c r="B1821">
        <v>25000000</v>
      </c>
      <c r="C1821">
        <v>17791031</v>
      </c>
      <c r="D1821">
        <f>Table2[[#This Row],[gross]]-Table2[[#This Row],[budget]]</f>
        <v>-7208969</v>
      </c>
    </row>
    <row r="1822" spans="1:4" x14ac:dyDescent="0.3">
      <c r="A1822" t="s">
        <v>9767</v>
      </c>
      <c r="B1822">
        <v>25000000</v>
      </c>
      <c r="C1822">
        <v>17718223</v>
      </c>
      <c r="D1822">
        <f>Table2[[#This Row],[gross]]-Table2[[#This Row],[budget]]</f>
        <v>-7281777</v>
      </c>
    </row>
    <row r="1823" spans="1:4" x14ac:dyDescent="0.3">
      <c r="A1823" t="s">
        <v>9773</v>
      </c>
      <c r="B1823">
        <v>13000000</v>
      </c>
      <c r="C1823">
        <v>15361537</v>
      </c>
      <c r="D1823">
        <f>Table2[[#This Row],[gross]]-Table2[[#This Row],[budget]]</f>
        <v>2361537</v>
      </c>
    </row>
    <row r="1824" spans="1:4" x14ac:dyDescent="0.3">
      <c r="A1824" t="s">
        <v>969</v>
      </c>
      <c r="B1824">
        <v>26000000</v>
      </c>
      <c r="C1824">
        <v>16647384</v>
      </c>
      <c r="D1824">
        <f>Table2[[#This Row],[gross]]-Table2[[#This Row],[budget]]</f>
        <v>-9352616</v>
      </c>
    </row>
    <row r="1825" spans="1:4" x14ac:dyDescent="0.3">
      <c r="A1825" t="s">
        <v>9785</v>
      </c>
      <c r="B1825">
        <v>25000000</v>
      </c>
      <c r="C1825">
        <v>16118077</v>
      </c>
      <c r="D1825">
        <f>Table2[[#This Row],[gross]]-Table2[[#This Row],[budget]]</f>
        <v>-8881923</v>
      </c>
    </row>
    <row r="1826" spans="1:4" x14ac:dyDescent="0.3">
      <c r="A1826" t="s">
        <v>9789</v>
      </c>
      <c r="B1826">
        <v>25000000</v>
      </c>
      <c r="C1826">
        <v>15091542</v>
      </c>
      <c r="D1826">
        <f>Table2[[#This Row],[gross]]-Table2[[#This Row],[budget]]</f>
        <v>-9908458</v>
      </c>
    </row>
    <row r="1827" spans="1:4" x14ac:dyDescent="0.3">
      <c r="A1827" t="s">
        <v>9802</v>
      </c>
      <c r="B1827">
        <v>16000000</v>
      </c>
      <c r="C1827">
        <v>15045676</v>
      </c>
      <c r="D1827">
        <f>Table2[[#This Row],[gross]]-Table2[[#This Row],[budget]]</f>
        <v>-954324</v>
      </c>
    </row>
    <row r="1828" spans="1:4" x14ac:dyDescent="0.3">
      <c r="A1828" t="s">
        <v>9807</v>
      </c>
      <c r="B1828">
        <v>8000000</v>
      </c>
      <c r="C1828">
        <v>17427926</v>
      </c>
      <c r="D1828">
        <f>Table2[[#This Row],[gross]]-Table2[[#This Row],[budget]]</f>
        <v>9427926</v>
      </c>
    </row>
    <row r="1829" spans="1:4" x14ac:dyDescent="0.3">
      <c r="A1829" t="s">
        <v>9813</v>
      </c>
      <c r="B1829">
        <v>25000000</v>
      </c>
      <c r="C1829">
        <v>14983572</v>
      </c>
      <c r="D1829">
        <f>Table2[[#This Row],[gross]]-Table2[[#This Row],[budget]]</f>
        <v>-10016428</v>
      </c>
    </row>
    <row r="1830" spans="1:4" x14ac:dyDescent="0.3">
      <c r="A1830" t="s">
        <v>6308</v>
      </c>
      <c r="B1830">
        <v>25000000</v>
      </c>
      <c r="C1830">
        <v>14637490</v>
      </c>
      <c r="D1830">
        <f>Table2[[#This Row],[gross]]-Table2[[#This Row],[budget]]</f>
        <v>-10362510</v>
      </c>
    </row>
    <row r="1831" spans="1:4" x14ac:dyDescent="0.3">
      <c r="A1831" t="s">
        <v>7427</v>
      </c>
      <c r="B1831">
        <v>25000000</v>
      </c>
      <c r="C1831">
        <v>14589444</v>
      </c>
      <c r="D1831">
        <f>Table2[[#This Row],[gross]]-Table2[[#This Row],[budget]]</f>
        <v>-10410556</v>
      </c>
    </row>
    <row r="1832" spans="1:4" x14ac:dyDescent="0.3">
      <c r="A1832" t="s">
        <v>9828</v>
      </c>
      <c r="B1832">
        <v>25000000</v>
      </c>
      <c r="C1832">
        <v>14095303</v>
      </c>
      <c r="D1832">
        <f>Table2[[#This Row],[gross]]-Table2[[#This Row],[budget]]</f>
        <v>-10904697</v>
      </c>
    </row>
    <row r="1833" spans="1:4" x14ac:dyDescent="0.3">
      <c r="A1833" t="s">
        <v>9834</v>
      </c>
      <c r="B1833">
        <v>25000000</v>
      </c>
      <c r="C1833">
        <v>13973532</v>
      </c>
      <c r="D1833">
        <f>Table2[[#This Row],[gross]]-Table2[[#This Row],[budget]]</f>
        <v>-11026468</v>
      </c>
    </row>
    <row r="1834" spans="1:4" x14ac:dyDescent="0.3">
      <c r="A1834" t="s">
        <v>5081</v>
      </c>
      <c r="B1834">
        <v>30000000</v>
      </c>
      <c r="C1834">
        <v>1865774</v>
      </c>
      <c r="D1834">
        <f>Table2[[#This Row],[gross]]-Table2[[#This Row],[budget]]</f>
        <v>-28134226</v>
      </c>
    </row>
    <row r="1835" spans="1:4" x14ac:dyDescent="0.3">
      <c r="A1835" t="s">
        <v>5861</v>
      </c>
      <c r="B1835">
        <v>25000000</v>
      </c>
      <c r="C1835">
        <v>18860403</v>
      </c>
      <c r="D1835">
        <f>Table2[[#This Row],[gross]]-Table2[[#This Row],[budget]]</f>
        <v>-6139597</v>
      </c>
    </row>
    <row r="1836" spans="1:4" x14ac:dyDescent="0.3">
      <c r="A1836" t="s">
        <v>4704</v>
      </c>
      <c r="B1836">
        <v>25000000</v>
      </c>
      <c r="C1836">
        <v>13038660</v>
      </c>
      <c r="D1836">
        <f>Table2[[#This Row],[gross]]-Table2[[#This Row],[budget]]</f>
        <v>-11961340</v>
      </c>
    </row>
    <row r="1837" spans="1:4" x14ac:dyDescent="0.3">
      <c r="A1837" t="s">
        <v>2698</v>
      </c>
      <c r="B1837">
        <v>25000000</v>
      </c>
      <c r="C1837">
        <v>28831145</v>
      </c>
      <c r="D1837">
        <f>Table2[[#This Row],[gross]]-Table2[[#This Row],[budget]]</f>
        <v>3831145</v>
      </c>
    </row>
    <row r="1838" spans="1:4" x14ac:dyDescent="0.3">
      <c r="A1838" t="s">
        <v>4041</v>
      </c>
      <c r="B1838">
        <v>25000000</v>
      </c>
      <c r="C1838">
        <v>11538204</v>
      </c>
      <c r="D1838">
        <f>Table2[[#This Row],[gross]]-Table2[[#This Row],[budget]]</f>
        <v>-13461796</v>
      </c>
    </row>
    <row r="1839" spans="1:4" x14ac:dyDescent="0.3">
      <c r="A1839" t="s">
        <v>6148</v>
      </c>
      <c r="B1839">
        <v>25000000</v>
      </c>
      <c r="C1839">
        <v>11008432</v>
      </c>
      <c r="D1839">
        <f>Table2[[#This Row],[gross]]-Table2[[#This Row],[budget]]</f>
        <v>-13991568</v>
      </c>
    </row>
    <row r="1840" spans="1:4" x14ac:dyDescent="0.3">
      <c r="A1840" t="s">
        <v>9878</v>
      </c>
      <c r="B1840">
        <v>26000000</v>
      </c>
      <c r="C1840">
        <v>12188642</v>
      </c>
      <c r="D1840">
        <f>Table2[[#This Row],[gross]]-Table2[[#This Row],[budget]]</f>
        <v>-13811358</v>
      </c>
    </row>
    <row r="1841" spans="1:4" x14ac:dyDescent="0.3">
      <c r="A1841" t="s">
        <v>5367</v>
      </c>
      <c r="B1841">
        <v>25000000</v>
      </c>
      <c r="C1841">
        <v>11100000</v>
      </c>
      <c r="D1841">
        <f>Table2[[#This Row],[gross]]-Table2[[#This Row],[budget]]</f>
        <v>-13900000</v>
      </c>
    </row>
    <row r="1842" spans="1:4" x14ac:dyDescent="0.3">
      <c r="A1842" t="s">
        <v>8565</v>
      </c>
      <c r="B1842">
        <v>25000000</v>
      </c>
      <c r="C1842">
        <v>13651662</v>
      </c>
      <c r="D1842">
        <f>Table2[[#This Row],[gross]]-Table2[[#This Row],[budget]]</f>
        <v>-11348338</v>
      </c>
    </row>
    <row r="1843" spans="1:4" x14ac:dyDescent="0.3">
      <c r="A1843" t="s">
        <v>5050</v>
      </c>
      <c r="B1843">
        <v>28000000</v>
      </c>
      <c r="C1843">
        <v>11030963</v>
      </c>
      <c r="D1843">
        <f>Table2[[#This Row],[gross]]-Table2[[#This Row],[budget]]</f>
        <v>-16969037</v>
      </c>
    </row>
    <row r="1844" spans="1:4" x14ac:dyDescent="0.3">
      <c r="A1844" t="s">
        <v>4782</v>
      </c>
      <c r="B1844">
        <v>25000000</v>
      </c>
      <c r="C1844">
        <v>10769960</v>
      </c>
      <c r="D1844">
        <f>Table2[[#This Row],[gross]]-Table2[[#This Row],[budget]]</f>
        <v>-14230040</v>
      </c>
    </row>
    <row r="1845" spans="1:4" x14ac:dyDescent="0.3">
      <c r="A1845" t="s">
        <v>8417</v>
      </c>
      <c r="B1845">
        <v>25000000</v>
      </c>
      <c r="C1845">
        <v>10911750</v>
      </c>
      <c r="D1845">
        <f>Table2[[#This Row],[gross]]-Table2[[#This Row],[budget]]</f>
        <v>-14088250</v>
      </c>
    </row>
    <row r="1846" spans="1:4" x14ac:dyDescent="0.3">
      <c r="A1846" t="s">
        <v>5188</v>
      </c>
      <c r="B1846">
        <v>25000000</v>
      </c>
      <c r="C1846">
        <v>10719367</v>
      </c>
      <c r="D1846">
        <f>Table2[[#This Row],[gross]]-Table2[[#This Row],[budget]]</f>
        <v>-14280633</v>
      </c>
    </row>
    <row r="1847" spans="1:4" x14ac:dyDescent="0.3">
      <c r="A1847" t="s">
        <v>9914</v>
      </c>
      <c r="B1847">
        <v>25000000</v>
      </c>
      <c r="C1847">
        <v>10114315</v>
      </c>
      <c r="D1847">
        <f>Table2[[#This Row],[gross]]-Table2[[#This Row],[budget]]</f>
        <v>-14885685</v>
      </c>
    </row>
    <row r="1848" spans="1:4" x14ac:dyDescent="0.3">
      <c r="A1848" t="s">
        <v>9921</v>
      </c>
      <c r="B1848">
        <v>14000000</v>
      </c>
      <c r="C1848">
        <v>49122319</v>
      </c>
      <c r="D1848">
        <f>Table2[[#This Row],[gross]]-Table2[[#This Row],[budget]]</f>
        <v>35122319</v>
      </c>
    </row>
    <row r="1849" spans="1:4" x14ac:dyDescent="0.3">
      <c r="A1849" t="s">
        <v>9927</v>
      </c>
      <c r="B1849">
        <v>25000000</v>
      </c>
      <c r="C1849">
        <v>10070000</v>
      </c>
      <c r="D1849">
        <f>Table2[[#This Row],[gross]]-Table2[[#This Row],[budget]]</f>
        <v>-14930000</v>
      </c>
    </row>
    <row r="1850" spans="1:4" x14ac:dyDescent="0.3">
      <c r="A1850" t="s">
        <v>4351</v>
      </c>
      <c r="B1850">
        <v>25000000</v>
      </c>
      <c r="C1850">
        <v>10324441</v>
      </c>
      <c r="D1850">
        <f>Table2[[#This Row],[gross]]-Table2[[#This Row],[budget]]</f>
        <v>-14675559</v>
      </c>
    </row>
    <row r="1851" spans="1:4" x14ac:dyDescent="0.3">
      <c r="A1851" t="s">
        <v>7635</v>
      </c>
      <c r="B1851">
        <v>25000000</v>
      </c>
      <c r="C1851">
        <v>7156933</v>
      </c>
      <c r="D1851">
        <f>Table2[[#This Row],[gross]]-Table2[[#This Row],[budget]]</f>
        <v>-17843067</v>
      </c>
    </row>
    <row r="1852" spans="1:4" x14ac:dyDescent="0.3">
      <c r="A1852" t="s">
        <v>9940</v>
      </c>
      <c r="B1852">
        <v>17000000</v>
      </c>
      <c r="C1852">
        <v>9286314</v>
      </c>
      <c r="D1852">
        <f>Table2[[#This Row],[gross]]-Table2[[#This Row],[budget]]</f>
        <v>-7713686</v>
      </c>
    </row>
    <row r="1853" spans="1:4" x14ac:dyDescent="0.3">
      <c r="A1853" t="s">
        <v>9947</v>
      </c>
      <c r="B1853">
        <v>25000000</v>
      </c>
      <c r="C1853">
        <v>56692</v>
      </c>
      <c r="D1853">
        <f>Table2[[#This Row],[gross]]-Table2[[#This Row],[budget]]</f>
        <v>-24943308</v>
      </c>
    </row>
    <row r="1854" spans="1:4" x14ac:dyDescent="0.3">
      <c r="A1854" t="s">
        <v>9957</v>
      </c>
      <c r="B1854">
        <v>25000000</v>
      </c>
      <c r="C1854">
        <v>5654777</v>
      </c>
      <c r="D1854">
        <f>Table2[[#This Row],[gross]]-Table2[[#This Row],[budget]]</f>
        <v>-19345223</v>
      </c>
    </row>
    <row r="1855" spans="1:4" x14ac:dyDescent="0.3">
      <c r="A1855" t="s">
        <v>8092</v>
      </c>
      <c r="B1855">
        <v>25000000</v>
      </c>
      <c r="C1855">
        <v>5516708</v>
      </c>
      <c r="D1855">
        <f>Table2[[#This Row],[gross]]-Table2[[#This Row],[budget]]</f>
        <v>-19483292</v>
      </c>
    </row>
    <row r="1856" spans="1:4" x14ac:dyDescent="0.3">
      <c r="A1856" t="s">
        <v>1489</v>
      </c>
      <c r="B1856">
        <v>25000000</v>
      </c>
      <c r="C1856">
        <v>5128124</v>
      </c>
      <c r="D1856">
        <f>Table2[[#This Row],[gross]]-Table2[[#This Row],[budget]]</f>
        <v>-19871876</v>
      </c>
    </row>
    <row r="1857" spans="1:4" x14ac:dyDescent="0.3">
      <c r="A1857" t="s">
        <v>5861</v>
      </c>
      <c r="B1857">
        <v>33000000</v>
      </c>
      <c r="C1857">
        <v>34014398</v>
      </c>
      <c r="D1857">
        <f>Table2[[#This Row],[gross]]-Table2[[#This Row],[budget]]</f>
        <v>1014398</v>
      </c>
    </row>
    <row r="1858" spans="1:4" x14ac:dyDescent="0.3">
      <c r="A1858" t="s">
        <v>9970</v>
      </c>
      <c r="B1858">
        <v>25000000</v>
      </c>
      <c r="C1858">
        <v>4064333</v>
      </c>
      <c r="D1858">
        <f>Table2[[#This Row],[gross]]-Table2[[#This Row],[budget]]</f>
        <v>-20935667</v>
      </c>
    </row>
    <row r="1859" spans="1:4" x14ac:dyDescent="0.3">
      <c r="A1859" t="s">
        <v>9974</v>
      </c>
      <c r="B1859">
        <v>15000000</v>
      </c>
      <c r="C1859">
        <v>4006906</v>
      </c>
      <c r="D1859">
        <f>Table2[[#This Row],[gross]]-Table2[[#This Row],[budget]]</f>
        <v>-10993094</v>
      </c>
    </row>
    <row r="1860" spans="1:4" x14ac:dyDescent="0.3">
      <c r="A1860" t="s">
        <v>9362</v>
      </c>
      <c r="B1860">
        <v>25000000</v>
      </c>
      <c r="C1860">
        <v>3073392</v>
      </c>
      <c r="D1860">
        <f>Table2[[#This Row],[gross]]-Table2[[#This Row],[budget]]</f>
        <v>-21926608</v>
      </c>
    </row>
    <row r="1861" spans="1:4" x14ac:dyDescent="0.3">
      <c r="A1861" t="s">
        <v>4408</v>
      </c>
      <c r="B1861">
        <v>25000000</v>
      </c>
      <c r="C1861">
        <v>1550000</v>
      </c>
      <c r="D1861">
        <f>Table2[[#This Row],[gross]]-Table2[[#This Row],[budget]]</f>
        <v>-23450000</v>
      </c>
    </row>
    <row r="1862" spans="1:4" x14ac:dyDescent="0.3">
      <c r="A1862" t="s">
        <v>8638</v>
      </c>
      <c r="B1862">
        <v>25000000</v>
      </c>
      <c r="C1862">
        <v>871527</v>
      </c>
      <c r="D1862">
        <f>Table2[[#This Row],[gross]]-Table2[[#This Row],[budget]]</f>
        <v>-24128473</v>
      </c>
    </row>
    <row r="1863" spans="1:4" x14ac:dyDescent="0.3">
      <c r="A1863" t="s">
        <v>10002</v>
      </c>
      <c r="B1863">
        <v>25000000</v>
      </c>
      <c r="C1863">
        <v>777423</v>
      </c>
      <c r="D1863">
        <f>Table2[[#This Row],[gross]]-Table2[[#This Row],[budget]]</f>
        <v>-24222577</v>
      </c>
    </row>
    <row r="1864" spans="1:4" x14ac:dyDescent="0.3">
      <c r="A1864" t="s">
        <v>9162</v>
      </c>
      <c r="B1864">
        <v>25000000</v>
      </c>
      <c r="C1864">
        <v>1186957</v>
      </c>
      <c r="D1864">
        <f>Table2[[#This Row],[gross]]-Table2[[#This Row],[budget]]</f>
        <v>-23813043</v>
      </c>
    </row>
    <row r="1865" spans="1:4" x14ac:dyDescent="0.3">
      <c r="A1865" t="s">
        <v>10011</v>
      </c>
      <c r="B1865">
        <v>13500000</v>
      </c>
      <c r="C1865">
        <v>85433</v>
      </c>
      <c r="D1865">
        <f>Table2[[#This Row],[gross]]-Table2[[#This Row],[budget]]</f>
        <v>-13414567</v>
      </c>
    </row>
    <row r="1866" spans="1:4" x14ac:dyDescent="0.3">
      <c r="A1866" t="s">
        <v>10018</v>
      </c>
      <c r="B1866">
        <v>20000000</v>
      </c>
      <c r="C1866">
        <v>1697956</v>
      </c>
      <c r="D1866">
        <f>Table2[[#This Row],[gross]]-Table2[[#This Row],[budget]]</f>
        <v>-18302044</v>
      </c>
    </row>
    <row r="1867" spans="1:4" x14ac:dyDescent="0.3">
      <c r="A1867" t="s">
        <v>9646</v>
      </c>
      <c r="B1867">
        <v>25000000</v>
      </c>
      <c r="C1867">
        <v>183662</v>
      </c>
      <c r="D1867">
        <f>Table2[[#This Row],[gross]]-Table2[[#This Row],[budget]]</f>
        <v>-24816338</v>
      </c>
    </row>
    <row r="1868" spans="1:4" x14ac:dyDescent="0.3">
      <c r="A1868" t="s">
        <v>3778</v>
      </c>
      <c r="B1868">
        <v>25000000</v>
      </c>
      <c r="C1868">
        <v>134904</v>
      </c>
      <c r="D1868">
        <f>Table2[[#This Row],[gross]]-Table2[[#This Row],[budget]]</f>
        <v>-24865096</v>
      </c>
    </row>
    <row r="1869" spans="1:4" x14ac:dyDescent="0.3">
      <c r="A1869" t="s">
        <v>187</v>
      </c>
      <c r="B1869">
        <v>25000000</v>
      </c>
      <c r="C1869">
        <v>16969390</v>
      </c>
      <c r="D1869">
        <f>Table2[[#This Row],[gross]]-Table2[[#This Row],[budget]]</f>
        <v>-8030610</v>
      </c>
    </row>
    <row r="1870" spans="1:4" x14ac:dyDescent="0.3">
      <c r="A1870" t="s">
        <v>10063</v>
      </c>
      <c r="B1870">
        <v>25000000</v>
      </c>
      <c r="C1870">
        <v>129115</v>
      </c>
      <c r="D1870">
        <f>Table2[[#This Row],[gross]]-Table2[[#This Row],[budget]]</f>
        <v>-24870885</v>
      </c>
    </row>
    <row r="1871" spans="1:4" x14ac:dyDescent="0.3">
      <c r="A1871" t="s">
        <v>5647</v>
      </c>
      <c r="B1871">
        <v>14000000</v>
      </c>
      <c r="C1871">
        <v>34700000</v>
      </c>
      <c r="D1871">
        <f>Table2[[#This Row],[gross]]-Table2[[#This Row],[budget]]</f>
        <v>20700000</v>
      </c>
    </row>
    <row r="1872" spans="1:4" x14ac:dyDescent="0.3">
      <c r="A1872" t="s">
        <v>4382</v>
      </c>
      <c r="B1872">
        <v>25000000</v>
      </c>
      <c r="C1872">
        <v>717753</v>
      </c>
      <c r="D1872">
        <f>Table2[[#This Row],[gross]]-Table2[[#This Row],[budget]]</f>
        <v>-24282247</v>
      </c>
    </row>
    <row r="1873" spans="1:4" x14ac:dyDescent="0.3">
      <c r="A1873" t="s">
        <v>1028</v>
      </c>
      <c r="B1873">
        <v>25000000</v>
      </c>
      <c r="C1873">
        <v>109713132</v>
      </c>
      <c r="D1873">
        <f>Table2[[#This Row],[gross]]-Table2[[#This Row],[budget]]</f>
        <v>84713132</v>
      </c>
    </row>
    <row r="1874" spans="1:4" x14ac:dyDescent="0.3">
      <c r="A1874" t="s">
        <v>1784</v>
      </c>
      <c r="B1874">
        <v>24000000</v>
      </c>
      <c r="C1874">
        <v>70269171</v>
      </c>
      <c r="D1874">
        <f>Table2[[#This Row],[gross]]-Table2[[#This Row],[budget]]</f>
        <v>46269171</v>
      </c>
    </row>
    <row r="1875" spans="1:4" x14ac:dyDescent="0.3">
      <c r="A1875" t="s">
        <v>1884</v>
      </c>
      <c r="B1875">
        <v>105000000</v>
      </c>
      <c r="C1875">
        <v>28772222</v>
      </c>
      <c r="D1875">
        <f>Table2[[#This Row],[gross]]-Table2[[#This Row],[budget]]</f>
        <v>-76227778</v>
      </c>
    </row>
    <row r="1876" spans="1:4" x14ac:dyDescent="0.3">
      <c r="A1876" t="s">
        <v>6308</v>
      </c>
      <c r="B1876">
        <v>24000000</v>
      </c>
      <c r="C1876">
        <v>101334374</v>
      </c>
      <c r="D1876">
        <f>Table2[[#This Row],[gross]]-Table2[[#This Row],[budget]]</f>
        <v>77334374</v>
      </c>
    </row>
    <row r="1877" spans="1:4" x14ac:dyDescent="0.3">
      <c r="A1877" t="s">
        <v>8565</v>
      </c>
      <c r="B1877">
        <v>25000000</v>
      </c>
      <c r="C1877">
        <v>1512815</v>
      </c>
      <c r="D1877">
        <f>Table2[[#This Row],[gross]]-Table2[[#This Row],[budget]]</f>
        <v>-23487185</v>
      </c>
    </row>
    <row r="1878" spans="1:4" x14ac:dyDescent="0.3">
      <c r="A1878" t="s">
        <v>1351</v>
      </c>
      <c r="B1878">
        <v>24000000</v>
      </c>
      <c r="C1878">
        <v>65182182</v>
      </c>
      <c r="D1878">
        <f>Table2[[#This Row],[gross]]-Table2[[#This Row],[budget]]</f>
        <v>41182182</v>
      </c>
    </row>
    <row r="1879" spans="1:4" x14ac:dyDescent="0.3">
      <c r="A1879" t="s">
        <v>6963</v>
      </c>
      <c r="B1879">
        <v>24000000</v>
      </c>
      <c r="C1879">
        <v>57262492</v>
      </c>
      <c r="D1879">
        <f>Table2[[#This Row],[gross]]-Table2[[#This Row],[budget]]</f>
        <v>33262492</v>
      </c>
    </row>
    <row r="1880" spans="1:4" x14ac:dyDescent="0.3">
      <c r="A1880" t="s">
        <v>10098</v>
      </c>
      <c r="B1880">
        <v>8200000</v>
      </c>
      <c r="C1880">
        <v>80000000</v>
      </c>
      <c r="D1880">
        <f>Table2[[#This Row],[gross]]-Table2[[#This Row],[budget]]</f>
        <v>71800000</v>
      </c>
    </row>
    <row r="1881" spans="1:4" x14ac:dyDescent="0.3">
      <c r="A1881" t="s">
        <v>2542</v>
      </c>
      <c r="B1881">
        <v>24000000</v>
      </c>
      <c r="C1881">
        <v>74608545</v>
      </c>
      <c r="D1881">
        <f>Table2[[#This Row],[gross]]-Table2[[#This Row],[budget]]</f>
        <v>50608545</v>
      </c>
    </row>
    <row r="1882" spans="1:4" x14ac:dyDescent="0.3">
      <c r="A1882" t="s">
        <v>2791</v>
      </c>
      <c r="B1882">
        <v>24000000</v>
      </c>
      <c r="C1882">
        <v>41895491</v>
      </c>
      <c r="D1882">
        <f>Table2[[#This Row],[gross]]-Table2[[#This Row],[budget]]</f>
        <v>17895491</v>
      </c>
    </row>
    <row r="1883" spans="1:4" x14ac:dyDescent="0.3">
      <c r="A1883" t="s">
        <v>7858</v>
      </c>
      <c r="B1883">
        <v>24000000</v>
      </c>
      <c r="C1883">
        <v>39989008</v>
      </c>
      <c r="D1883">
        <f>Table2[[#This Row],[gross]]-Table2[[#This Row],[budget]]</f>
        <v>15989008</v>
      </c>
    </row>
    <row r="1884" spans="1:4" x14ac:dyDescent="0.3">
      <c r="A1884" t="s">
        <v>5011</v>
      </c>
      <c r="B1884">
        <v>24000000</v>
      </c>
      <c r="C1884">
        <v>32662299</v>
      </c>
      <c r="D1884">
        <f>Table2[[#This Row],[gross]]-Table2[[#This Row],[budget]]</f>
        <v>8662299</v>
      </c>
    </row>
    <row r="1885" spans="1:4" x14ac:dyDescent="0.3">
      <c r="A1885" t="s">
        <v>7134</v>
      </c>
      <c r="B1885">
        <v>24000000</v>
      </c>
      <c r="C1885">
        <v>31452765</v>
      </c>
      <c r="D1885">
        <f>Table2[[#This Row],[gross]]-Table2[[#This Row],[budget]]</f>
        <v>7452765</v>
      </c>
    </row>
    <row r="1886" spans="1:4" x14ac:dyDescent="0.3">
      <c r="A1886" t="s">
        <v>10122</v>
      </c>
      <c r="B1886">
        <v>24000000</v>
      </c>
      <c r="C1886">
        <v>25167270</v>
      </c>
      <c r="D1886">
        <f>Table2[[#This Row],[gross]]-Table2[[#This Row],[budget]]</f>
        <v>1167270</v>
      </c>
    </row>
    <row r="1887" spans="1:4" x14ac:dyDescent="0.3">
      <c r="A1887" t="s">
        <v>1490</v>
      </c>
      <c r="B1887">
        <v>25000000</v>
      </c>
      <c r="C1887">
        <v>32416109</v>
      </c>
      <c r="D1887">
        <f>Table2[[#This Row],[gross]]-Table2[[#This Row],[budget]]</f>
        <v>7416109</v>
      </c>
    </row>
    <row r="1888" spans="1:4" x14ac:dyDescent="0.3">
      <c r="A1888" t="s">
        <v>10130</v>
      </c>
      <c r="B1888">
        <v>24000000</v>
      </c>
      <c r="C1888">
        <v>20218</v>
      </c>
      <c r="D1888">
        <f>Table2[[#This Row],[gross]]-Table2[[#This Row],[budget]]</f>
        <v>-23979782</v>
      </c>
    </row>
    <row r="1889" spans="1:4" x14ac:dyDescent="0.3">
      <c r="A1889" t="s">
        <v>1421</v>
      </c>
      <c r="B1889">
        <v>24000000</v>
      </c>
      <c r="C1889">
        <v>28871190</v>
      </c>
      <c r="D1889">
        <f>Table2[[#This Row],[gross]]-Table2[[#This Row],[budget]]</f>
        <v>4871190</v>
      </c>
    </row>
    <row r="1890" spans="1:4" x14ac:dyDescent="0.3">
      <c r="A1890" t="s">
        <v>3102</v>
      </c>
      <c r="B1890">
        <v>24000000</v>
      </c>
      <c r="C1890">
        <v>16964743</v>
      </c>
      <c r="D1890">
        <f>Table2[[#This Row],[gross]]-Table2[[#This Row],[budget]]</f>
        <v>-7035257</v>
      </c>
    </row>
    <row r="1891" spans="1:4" x14ac:dyDescent="0.3">
      <c r="A1891" t="s">
        <v>3917</v>
      </c>
      <c r="B1891">
        <v>24000000</v>
      </c>
      <c r="C1891">
        <v>16290976</v>
      </c>
      <c r="D1891">
        <f>Table2[[#This Row],[gross]]-Table2[[#This Row],[budget]]</f>
        <v>-7709024</v>
      </c>
    </row>
    <row r="1892" spans="1:4" x14ac:dyDescent="0.3">
      <c r="A1892" t="s">
        <v>10145</v>
      </c>
      <c r="B1892">
        <v>24000000</v>
      </c>
      <c r="C1892">
        <v>13000000</v>
      </c>
      <c r="D1892">
        <f>Table2[[#This Row],[gross]]-Table2[[#This Row],[budget]]</f>
        <v>-11000000</v>
      </c>
    </row>
    <row r="1893" spans="1:4" x14ac:dyDescent="0.3">
      <c r="A1893" t="s">
        <v>4099</v>
      </c>
      <c r="B1893">
        <v>24000000</v>
      </c>
      <c r="C1893">
        <v>12372410</v>
      </c>
      <c r="D1893">
        <f>Table2[[#This Row],[gross]]-Table2[[#This Row],[budget]]</f>
        <v>-11627590</v>
      </c>
    </row>
    <row r="1894" spans="1:4" x14ac:dyDescent="0.3">
      <c r="A1894" t="s">
        <v>3159</v>
      </c>
      <c r="B1894">
        <v>24000000</v>
      </c>
      <c r="C1894">
        <v>8427204</v>
      </c>
      <c r="D1894">
        <f>Table2[[#This Row],[gross]]-Table2[[#This Row],[budget]]</f>
        <v>-15572796</v>
      </c>
    </row>
    <row r="1895" spans="1:4" x14ac:dyDescent="0.3">
      <c r="A1895" t="s">
        <v>10161</v>
      </c>
      <c r="B1895">
        <v>24000000</v>
      </c>
      <c r="C1895">
        <v>9639242</v>
      </c>
      <c r="D1895">
        <f>Table2[[#This Row],[gross]]-Table2[[#This Row],[budget]]</f>
        <v>-14360758</v>
      </c>
    </row>
    <row r="1896" spans="1:4" x14ac:dyDescent="0.3">
      <c r="A1896" t="s">
        <v>7480</v>
      </c>
      <c r="B1896">
        <v>24000000</v>
      </c>
      <c r="C1896">
        <v>25003072</v>
      </c>
      <c r="D1896">
        <f>Table2[[#This Row],[gross]]-Table2[[#This Row],[budget]]</f>
        <v>1003072</v>
      </c>
    </row>
    <row r="1897" spans="1:4" x14ac:dyDescent="0.3">
      <c r="A1897" t="s">
        <v>120</v>
      </c>
      <c r="B1897">
        <v>23000000</v>
      </c>
      <c r="C1897">
        <v>6144806</v>
      </c>
      <c r="D1897">
        <f>Table2[[#This Row],[gross]]-Table2[[#This Row],[budget]]</f>
        <v>-16855194</v>
      </c>
    </row>
    <row r="1898" spans="1:4" x14ac:dyDescent="0.3">
      <c r="A1898" t="s">
        <v>8680</v>
      </c>
      <c r="B1898">
        <v>24000000</v>
      </c>
      <c r="C1898">
        <v>4308981</v>
      </c>
      <c r="D1898">
        <f>Table2[[#This Row],[gross]]-Table2[[#This Row],[budget]]</f>
        <v>-19691019</v>
      </c>
    </row>
    <row r="1899" spans="1:4" x14ac:dyDescent="0.3">
      <c r="A1899" t="s">
        <v>10176</v>
      </c>
      <c r="B1899">
        <v>28000000</v>
      </c>
      <c r="C1899">
        <v>669276</v>
      </c>
      <c r="D1899">
        <f>Table2[[#This Row],[gross]]-Table2[[#This Row],[budget]]</f>
        <v>-27330724</v>
      </c>
    </row>
    <row r="1900" spans="1:4" x14ac:dyDescent="0.3">
      <c r="A1900" t="s">
        <v>10184</v>
      </c>
      <c r="B1900">
        <v>24000000</v>
      </c>
      <c r="C1900">
        <v>42880</v>
      </c>
      <c r="D1900">
        <f>Table2[[#This Row],[gross]]-Table2[[#This Row],[budget]]</f>
        <v>-23957120</v>
      </c>
    </row>
    <row r="1901" spans="1:4" x14ac:dyDescent="0.3">
      <c r="A1901" t="s">
        <v>7785</v>
      </c>
      <c r="B1901">
        <v>24000000</v>
      </c>
      <c r="C1901">
        <v>23225911</v>
      </c>
      <c r="D1901">
        <f>Table2[[#This Row],[gross]]-Table2[[#This Row],[budget]]</f>
        <v>-774089</v>
      </c>
    </row>
    <row r="1902" spans="1:4" x14ac:dyDescent="0.3">
      <c r="A1902" t="s">
        <v>7778</v>
      </c>
      <c r="B1902">
        <v>24000000</v>
      </c>
      <c r="C1902">
        <v>4710455</v>
      </c>
      <c r="D1902">
        <f>Table2[[#This Row],[gross]]-Table2[[#This Row],[budget]]</f>
        <v>-19289545</v>
      </c>
    </row>
    <row r="1903" spans="1:4" x14ac:dyDescent="0.3">
      <c r="A1903" t="s">
        <v>4212</v>
      </c>
      <c r="B1903">
        <v>23600000</v>
      </c>
      <c r="C1903">
        <v>75590286</v>
      </c>
      <c r="D1903">
        <f>Table2[[#This Row],[gross]]-Table2[[#This Row],[budget]]</f>
        <v>51990286</v>
      </c>
    </row>
    <row r="1904" spans="1:4" x14ac:dyDescent="0.3">
      <c r="A1904" t="s">
        <v>171</v>
      </c>
      <c r="B1904">
        <v>207000000</v>
      </c>
      <c r="C1904">
        <v>218051260</v>
      </c>
      <c r="D1904">
        <f>Table2[[#This Row],[gross]]-Table2[[#This Row],[budget]]</f>
        <v>11051260</v>
      </c>
    </row>
    <row r="1905" spans="1:4" x14ac:dyDescent="0.3">
      <c r="A1905" t="s">
        <v>1627</v>
      </c>
      <c r="B1905">
        <v>20000000</v>
      </c>
      <c r="C1905">
        <v>161487252</v>
      </c>
      <c r="D1905">
        <f>Table2[[#This Row],[gross]]-Table2[[#This Row],[budget]]</f>
        <v>141487252</v>
      </c>
    </row>
    <row r="1906" spans="1:4" x14ac:dyDescent="0.3">
      <c r="A1906" t="s">
        <v>7174</v>
      </c>
      <c r="B1906">
        <v>18000000</v>
      </c>
      <c r="C1906">
        <v>290158751</v>
      </c>
      <c r="D1906">
        <f>Table2[[#This Row],[gross]]-Table2[[#This Row],[budget]]</f>
        <v>272158751</v>
      </c>
    </row>
    <row r="1907" spans="1:4" x14ac:dyDescent="0.3">
      <c r="A1907" t="s">
        <v>278</v>
      </c>
      <c r="B1907">
        <v>19000000</v>
      </c>
      <c r="C1907">
        <v>65807024</v>
      </c>
      <c r="D1907">
        <f>Table2[[#This Row],[gross]]-Table2[[#This Row],[budget]]</f>
        <v>46807024</v>
      </c>
    </row>
    <row r="1908" spans="1:4" x14ac:dyDescent="0.3">
      <c r="A1908" t="s">
        <v>5702</v>
      </c>
      <c r="B1908">
        <v>23000000</v>
      </c>
      <c r="C1908">
        <v>86930411</v>
      </c>
      <c r="D1908">
        <f>Table2[[#This Row],[gross]]-Table2[[#This Row],[budget]]</f>
        <v>63930411</v>
      </c>
    </row>
    <row r="1909" spans="1:4" x14ac:dyDescent="0.3">
      <c r="A1909" t="s">
        <v>5495</v>
      </c>
      <c r="B1909">
        <v>23000000</v>
      </c>
      <c r="C1909">
        <v>53302314</v>
      </c>
      <c r="D1909">
        <f>Table2[[#This Row],[gross]]-Table2[[#This Row],[budget]]</f>
        <v>30302314</v>
      </c>
    </row>
    <row r="1910" spans="1:4" x14ac:dyDescent="0.3">
      <c r="A1910" t="s">
        <v>3401</v>
      </c>
      <c r="B1910">
        <v>12500000</v>
      </c>
      <c r="C1910">
        <v>40962534</v>
      </c>
      <c r="D1910">
        <f>Table2[[#This Row],[gross]]-Table2[[#This Row],[budget]]</f>
        <v>28462534</v>
      </c>
    </row>
    <row r="1911" spans="1:4" x14ac:dyDescent="0.3">
      <c r="A1911" t="s">
        <v>1394</v>
      </c>
      <c r="B1911">
        <v>23000000</v>
      </c>
      <c r="C1911">
        <v>39235088</v>
      </c>
      <c r="D1911">
        <f>Table2[[#This Row],[gross]]-Table2[[#This Row],[budget]]</f>
        <v>16235088</v>
      </c>
    </row>
    <row r="1912" spans="1:4" x14ac:dyDescent="0.3">
      <c r="A1912" t="s">
        <v>1016</v>
      </c>
      <c r="B1912">
        <v>23000000</v>
      </c>
      <c r="C1912">
        <v>27338033</v>
      </c>
      <c r="D1912">
        <f>Table2[[#This Row],[gross]]-Table2[[#This Row],[budget]]</f>
        <v>4338033</v>
      </c>
    </row>
    <row r="1913" spans="1:4" x14ac:dyDescent="0.3">
      <c r="A1913" t="s">
        <v>1800</v>
      </c>
      <c r="B1913">
        <v>23000000</v>
      </c>
      <c r="C1913">
        <v>25556065</v>
      </c>
      <c r="D1913">
        <f>Table2[[#This Row],[gross]]-Table2[[#This Row],[budget]]</f>
        <v>2556065</v>
      </c>
    </row>
    <row r="1914" spans="1:4" x14ac:dyDescent="0.3">
      <c r="A1914" t="s">
        <v>3448</v>
      </c>
      <c r="B1914">
        <v>23000000</v>
      </c>
      <c r="C1914">
        <v>15785632</v>
      </c>
      <c r="D1914">
        <f>Table2[[#This Row],[gross]]-Table2[[#This Row],[budget]]</f>
        <v>-7214368</v>
      </c>
    </row>
    <row r="1915" spans="1:4" x14ac:dyDescent="0.3">
      <c r="A1915" t="s">
        <v>4423</v>
      </c>
      <c r="B1915">
        <v>23000000</v>
      </c>
      <c r="C1915">
        <v>21973182</v>
      </c>
      <c r="D1915">
        <f>Table2[[#This Row],[gross]]-Table2[[#This Row],[budget]]</f>
        <v>-1026818</v>
      </c>
    </row>
    <row r="1916" spans="1:4" x14ac:dyDescent="0.3">
      <c r="A1916" t="s">
        <v>10240</v>
      </c>
      <c r="B1916">
        <v>25000000</v>
      </c>
      <c r="C1916">
        <v>4756</v>
      </c>
      <c r="D1916">
        <f>Table2[[#This Row],[gross]]-Table2[[#This Row],[budget]]</f>
        <v>-24995244</v>
      </c>
    </row>
    <row r="1917" spans="1:4" x14ac:dyDescent="0.3">
      <c r="A1917" t="s">
        <v>4619</v>
      </c>
      <c r="B1917">
        <v>23000000</v>
      </c>
      <c r="C1917">
        <v>18653615</v>
      </c>
      <c r="D1917">
        <f>Table2[[#This Row],[gross]]-Table2[[#This Row],[budget]]</f>
        <v>-4346385</v>
      </c>
    </row>
    <row r="1918" spans="1:4" x14ac:dyDescent="0.3">
      <c r="A1918" t="s">
        <v>8618</v>
      </c>
      <c r="B1918">
        <v>23000000</v>
      </c>
      <c r="C1918">
        <v>12189514</v>
      </c>
      <c r="D1918">
        <f>Table2[[#This Row],[gross]]-Table2[[#This Row],[budget]]</f>
        <v>-10810486</v>
      </c>
    </row>
    <row r="1919" spans="1:4" x14ac:dyDescent="0.3">
      <c r="A1919" t="s">
        <v>10250</v>
      </c>
      <c r="B1919">
        <v>23000000</v>
      </c>
      <c r="C1919">
        <v>13019253</v>
      </c>
      <c r="D1919">
        <f>Table2[[#This Row],[gross]]-Table2[[#This Row],[budget]]</f>
        <v>-9980747</v>
      </c>
    </row>
    <row r="1920" spans="1:4" x14ac:dyDescent="0.3">
      <c r="A1920" t="s">
        <v>1526</v>
      </c>
      <c r="B1920">
        <v>23000000</v>
      </c>
      <c r="C1920">
        <v>18934858</v>
      </c>
      <c r="D1920">
        <f>Table2[[#This Row],[gross]]-Table2[[#This Row],[budget]]</f>
        <v>-4065142</v>
      </c>
    </row>
    <row r="1921" spans="1:4" x14ac:dyDescent="0.3">
      <c r="A1921" t="s">
        <v>10259</v>
      </c>
      <c r="B1921">
        <v>23000000</v>
      </c>
      <c r="C1921">
        <v>20763013</v>
      </c>
      <c r="D1921">
        <f>Table2[[#This Row],[gross]]-Table2[[#This Row],[budget]]</f>
        <v>-2236987</v>
      </c>
    </row>
    <row r="1922" spans="1:4" x14ac:dyDescent="0.3">
      <c r="A1922" t="s">
        <v>10265</v>
      </c>
      <c r="B1922">
        <v>23000000</v>
      </c>
      <c r="C1922">
        <v>12782508</v>
      </c>
      <c r="D1922">
        <f>Table2[[#This Row],[gross]]-Table2[[#This Row],[budget]]</f>
        <v>-10217492</v>
      </c>
    </row>
    <row r="1923" spans="1:4" x14ac:dyDescent="0.3">
      <c r="A1923" t="s">
        <v>10269</v>
      </c>
      <c r="B1923">
        <v>23000000</v>
      </c>
      <c r="C1923">
        <v>11508423</v>
      </c>
      <c r="D1923">
        <f>Table2[[#This Row],[gross]]-Table2[[#This Row],[budget]]</f>
        <v>-11491577</v>
      </c>
    </row>
    <row r="1924" spans="1:4" x14ac:dyDescent="0.3">
      <c r="A1924" t="s">
        <v>5050</v>
      </c>
      <c r="B1924">
        <v>23000000</v>
      </c>
      <c r="C1924">
        <v>10660147</v>
      </c>
      <c r="D1924">
        <f>Table2[[#This Row],[gross]]-Table2[[#This Row],[budget]]</f>
        <v>-12339853</v>
      </c>
    </row>
    <row r="1925" spans="1:4" x14ac:dyDescent="0.3">
      <c r="A1925" t="s">
        <v>5930</v>
      </c>
      <c r="B1925">
        <v>23000000</v>
      </c>
      <c r="C1925">
        <v>7434726</v>
      </c>
      <c r="D1925">
        <f>Table2[[#This Row],[gross]]-Table2[[#This Row],[budget]]</f>
        <v>-15565274</v>
      </c>
    </row>
    <row r="1926" spans="1:4" x14ac:dyDescent="0.3">
      <c r="A1926" t="s">
        <v>10287</v>
      </c>
      <c r="B1926">
        <v>19430000</v>
      </c>
      <c r="C1926">
        <v>6109075</v>
      </c>
      <c r="D1926">
        <f>Table2[[#This Row],[gross]]-Table2[[#This Row],[budget]]</f>
        <v>-13320925</v>
      </c>
    </row>
    <row r="1927" spans="1:4" x14ac:dyDescent="0.3">
      <c r="A1927" t="s">
        <v>5647</v>
      </c>
      <c r="B1927">
        <v>23000000</v>
      </c>
      <c r="C1927">
        <v>2708188</v>
      </c>
      <c r="D1927">
        <f>Table2[[#This Row],[gross]]-Table2[[#This Row],[budget]]</f>
        <v>-20291812</v>
      </c>
    </row>
    <row r="1928" spans="1:4" x14ac:dyDescent="0.3">
      <c r="A1928" t="s">
        <v>10306</v>
      </c>
      <c r="B1928">
        <v>23000000</v>
      </c>
      <c r="C1928">
        <v>16123851</v>
      </c>
      <c r="D1928">
        <f>Table2[[#This Row],[gross]]-Table2[[#This Row],[budget]]</f>
        <v>-6876149</v>
      </c>
    </row>
    <row r="1929" spans="1:4" x14ac:dyDescent="0.3">
      <c r="A1929" t="s">
        <v>3523</v>
      </c>
      <c r="B1929">
        <v>25000000</v>
      </c>
      <c r="C1929">
        <v>71975611</v>
      </c>
      <c r="D1929">
        <f>Table2[[#This Row],[gross]]-Table2[[#This Row],[budget]]</f>
        <v>46975611</v>
      </c>
    </row>
    <row r="1930" spans="1:4" x14ac:dyDescent="0.3">
      <c r="A1930" t="s">
        <v>10325</v>
      </c>
      <c r="B1930">
        <v>22700000</v>
      </c>
      <c r="C1930">
        <v>38119483</v>
      </c>
      <c r="D1930">
        <f>Table2[[#This Row],[gross]]-Table2[[#This Row],[budget]]</f>
        <v>15419483</v>
      </c>
    </row>
    <row r="1931" spans="1:4" x14ac:dyDescent="0.3">
      <c r="A1931" t="s">
        <v>10332</v>
      </c>
      <c r="B1931">
        <v>22500000</v>
      </c>
      <c r="C1931">
        <v>4190530</v>
      </c>
      <c r="D1931">
        <f>Table2[[#This Row],[gross]]-Table2[[#This Row],[budget]]</f>
        <v>-18309470</v>
      </c>
    </row>
    <row r="1932" spans="1:4" x14ac:dyDescent="0.3">
      <c r="A1932" t="s">
        <v>3129</v>
      </c>
      <c r="B1932">
        <v>22000000</v>
      </c>
      <c r="C1932">
        <v>217631306</v>
      </c>
      <c r="D1932">
        <f>Table2[[#This Row],[gross]]-Table2[[#This Row],[budget]]</f>
        <v>195631306</v>
      </c>
    </row>
    <row r="1933" spans="1:4" x14ac:dyDescent="0.3">
      <c r="A1933" t="s">
        <v>3494</v>
      </c>
      <c r="B1933">
        <v>23000000</v>
      </c>
      <c r="C1933">
        <v>176483808</v>
      </c>
      <c r="D1933">
        <f>Table2[[#This Row],[gross]]-Table2[[#This Row],[budget]]</f>
        <v>153483808</v>
      </c>
    </row>
    <row r="1934" spans="1:4" x14ac:dyDescent="0.3">
      <c r="A1934" t="s">
        <v>4203</v>
      </c>
      <c r="B1934">
        <v>22000000</v>
      </c>
      <c r="C1934">
        <v>144833357</v>
      </c>
      <c r="D1934">
        <f>Table2[[#This Row],[gross]]-Table2[[#This Row],[budget]]</f>
        <v>122833357</v>
      </c>
    </row>
    <row r="1935" spans="1:4" x14ac:dyDescent="0.3">
      <c r="A1935" t="s">
        <v>2054</v>
      </c>
      <c r="B1935">
        <v>20000000</v>
      </c>
      <c r="C1935">
        <v>75597042</v>
      </c>
      <c r="D1935">
        <f>Table2[[#This Row],[gross]]-Table2[[#This Row],[budget]]</f>
        <v>55597042</v>
      </c>
    </row>
    <row r="1936" spans="1:4" x14ac:dyDescent="0.3">
      <c r="A1936" t="s">
        <v>5133</v>
      </c>
      <c r="B1936">
        <v>22000000</v>
      </c>
      <c r="C1936">
        <v>90636983</v>
      </c>
      <c r="D1936">
        <f>Table2[[#This Row],[gross]]-Table2[[#This Row],[budget]]</f>
        <v>68636983</v>
      </c>
    </row>
    <row r="1937" spans="1:4" x14ac:dyDescent="0.3">
      <c r="A1937" t="s">
        <v>3694</v>
      </c>
      <c r="B1937">
        <v>35000000</v>
      </c>
      <c r="C1937">
        <v>70960517</v>
      </c>
      <c r="D1937">
        <f>Table2[[#This Row],[gross]]-Table2[[#This Row],[budget]]</f>
        <v>35960517</v>
      </c>
    </row>
    <row r="1938" spans="1:4" x14ac:dyDescent="0.3">
      <c r="A1938" t="s">
        <v>7427</v>
      </c>
      <c r="B1938">
        <v>22000000</v>
      </c>
      <c r="C1938">
        <v>55762229</v>
      </c>
      <c r="D1938">
        <f>Table2[[#This Row],[gross]]-Table2[[#This Row],[budget]]</f>
        <v>33762229</v>
      </c>
    </row>
    <row r="1939" spans="1:4" x14ac:dyDescent="0.3">
      <c r="A1939" t="s">
        <v>7635</v>
      </c>
      <c r="B1939">
        <v>22000000</v>
      </c>
      <c r="C1939">
        <v>54235441</v>
      </c>
      <c r="D1939">
        <f>Table2[[#This Row],[gross]]-Table2[[#This Row],[budget]]</f>
        <v>32235441</v>
      </c>
    </row>
    <row r="1940" spans="1:4" x14ac:dyDescent="0.3">
      <c r="A1940" t="s">
        <v>6704</v>
      </c>
      <c r="B1940">
        <v>22000000</v>
      </c>
      <c r="C1940">
        <v>50728000</v>
      </c>
      <c r="D1940">
        <f>Table2[[#This Row],[gross]]-Table2[[#This Row],[budget]]</f>
        <v>28728000</v>
      </c>
    </row>
    <row r="1941" spans="1:4" x14ac:dyDescent="0.3">
      <c r="A1941" t="s">
        <v>10377</v>
      </c>
      <c r="B1941">
        <v>22000000</v>
      </c>
      <c r="C1941">
        <v>40270895</v>
      </c>
      <c r="D1941">
        <f>Table2[[#This Row],[gross]]-Table2[[#This Row],[budget]]</f>
        <v>18270895</v>
      </c>
    </row>
    <row r="1942" spans="1:4" x14ac:dyDescent="0.3">
      <c r="A1942" t="s">
        <v>10381</v>
      </c>
      <c r="B1942">
        <v>22000000</v>
      </c>
      <c r="C1942">
        <v>59696176</v>
      </c>
      <c r="D1942">
        <f>Table2[[#This Row],[gross]]-Table2[[#This Row],[budget]]</f>
        <v>37696176</v>
      </c>
    </row>
    <row r="1943" spans="1:4" x14ac:dyDescent="0.3">
      <c r="A1943" t="s">
        <v>1617</v>
      </c>
      <c r="B1943">
        <v>22000000</v>
      </c>
      <c r="C1943">
        <v>51483949</v>
      </c>
      <c r="D1943">
        <f>Table2[[#This Row],[gross]]-Table2[[#This Row],[budget]]</f>
        <v>29483949</v>
      </c>
    </row>
    <row r="1944" spans="1:4" x14ac:dyDescent="0.3">
      <c r="A1944" t="s">
        <v>3523</v>
      </c>
      <c r="B1944">
        <v>22000000</v>
      </c>
      <c r="C1944">
        <v>36020063</v>
      </c>
      <c r="D1944">
        <f>Table2[[#This Row],[gross]]-Table2[[#This Row],[budget]]</f>
        <v>14020063</v>
      </c>
    </row>
    <row r="1945" spans="1:4" x14ac:dyDescent="0.3">
      <c r="A1945" t="s">
        <v>1526</v>
      </c>
      <c r="B1945">
        <v>21000000</v>
      </c>
      <c r="C1945">
        <v>33313582</v>
      </c>
      <c r="D1945">
        <f>Table2[[#This Row],[gross]]-Table2[[#This Row],[budget]]</f>
        <v>12313582</v>
      </c>
    </row>
    <row r="1946" spans="1:4" x14ac:dyDescent="0.3">
      <c r="A1946" t="s">
        <v>8807</v>
      </c>
      <c r="B1946">
        <v>22000000</v>
      </c>
      <c r="C1946">
        <v>25842000</v>
      </c>
      <c r="D1946">
        <f>Table2[[#This Row],[gross]]-Table2[[#This Row],[budget]]</f>
        <v>3842000</v>
      </c>
    </row>
    <row r="1947" spans="1:4" x14ac:dyDescent="0.3">
      <c r="A1947" t="s">
        <v>10401</v>
      </c>
      <c r="B1947">
        <v>22000000</v>
      </c>
      <c r="C1947">
        <v>22264487</v>
      </c>
      <c r="D1947">
        <f>Table2[[#This Row],[gross]]-Table2[[#This Row],[budget]]</f>
        <v>264487</v>
      </c>
    </row>
    <row r="1948" spans="1:4" x14ac:dyDescent="0.3">
      <c r="A1948" t="s">
        <v>7754</v>
      </c>
      <c r="B1948">
        <v>26000000</v>
      </c>
      <c r="C1948">
        <v>30659817</v>
      </c>
      <c r="D1948">
        <f>Table2[[#This Row],[gross]]-Table2[[#This Row],[budget]]</f>
        <v>4659817</v>
      </c>
    </row>
    <row r="1949" spans="1:4" x14ac:dyDescent="0.3">
      <c r="A1949" t="s">
        <v>6046</v>
      </c>
      <c r="B1949">
        <v>40000000</v>
      </c>
      <c r="C1949">
        <v>5773519</v>
      </c>
      <c r="D1949">
        <f>Table2[[#This Row],[gross]]-Table2[[#This Row],[budget]]</f>
        <v>-34226481</v>
      </c>
    </row>
    <row r="1950" spans="1:4" x14ac:dyDescent="0.3">
      <c r="A1950" t="s">
        <v>2178</v>
      </c>
      <c r="B1950">
        <v>22000000</v>
      </c>
      <c r="C1950">
        <v>19351569</v>
      </c>
      <c r="D1950">
        <f>Table2[[#This Row],[gross]]-Table2[[#This Row],[budget]]</f>
        <v>-2648431</v>
      </c>
    </row>
    <row r="1951" spans="1:4" x14ac:dyDescent="0.3">
      <c r="A1951" t="s">
        <v>935</v>
      </c>
      <c r="B1951">
        <v>22000000</v>
      </c>
      <c r="C1951">
        <v>49002815</v>
      </c>
      <c r="D1951">
        <f>Table2[[#This Row],[gross]]-Table2[[#This Row],[budget]]</f>
        <v>27002815</v>
      </c>
    </row>
    <row r="1952" spans="1:4" x14ac:dyDescent="0.3">
      <c r="A1952" t="s">
        <v>5076</v>
      </c>
      <c r="B1952">
        <v>22000000</v>
      </c>
      <c r="C1952">
        <v>19283782</v>
      </c>
      <c r="D1952">
        <f>Table2[[#This Row],[gross]]-Table2[[#This Row],[budget]]</f>
        <v>-2716218</v>
      </c>
    </row>
    <row r="1953" spans="1:4" x14ac:dyDescent="0.3">
      <c r="A1953" t="s">
        <v>7134</v>
      </c>
      <c r="B1953">
        <v>22000000</v>
      </c>
      <c r="C1953">
        <v>30059386</v>
      </c>
      <c r="D1953">
        <f>Table2[[#This Row],[gross]]-Table2[[#This Row],[budget]]</f>
        <v>8059386</v>
      </c>
    </row>
    <row r="1954" spans="1:4" x14ac:dyDescent="0.3">
      <c r="A1954" t="s">
        <v>278</v>
      </c>
      <c r="B1954">
        <v>126000000</v>
      </c>
      <c r="C1954">
        <v>35799026</v>
      </c>
      <c r="D1954">
        <f>Table2[[#This Row],[gross]]-Table2[[#This Row],[budget]]</f>
        <v>-90200974</v>
      </c>
    </row>
    <row r="1955" spans="1:4" x14ac:dyDescent="0.3">
      <c r="A1955" t="s">
        <v>10435</v>
      </c>
      <c r="B1955">
        <v>30000000</v>
      </c>
      <c r="C1955">
        <v>17951431</v>
      </c>
      <c r="D1955">
        <f>Table2[[#This Row],[gross]]-Table2[[#This Row],[budget]]</f>
        <v>-12048569</v>
      </c>
    </row>
    <row r="1956" spans="1:4" x14ac:dyDescent="0.3">
      <c r="A1956" t="s">
        <v>7113</v>
      </c>
      <c r="B1956">
        <v>22000000</v>
      </c>
      <c r="C1956">
        <v>29997095</v>
      </c>
      <c r="D1956">
        <f>Table2[[#This Row],[gross]]-Table2[[#This Row],[budget]]</f>
        <v>7997095</v>
      </c>
    </row>
    <row r="1957" spans="1:4" x14ac:dyDescent="0.3">
      <c r="A1957" t="s">
        <v>10444</v>
      </c>
      <c r="B1957">
        <v>22000000</v>
      </c>
      <c r="C1957">
        <v>14252830</v>
      </c>
      <c r="D1957">
        <f>Table2[[#This Row],[gross]]-Table2[[#This Row],[budget]]</f>
        <v>-7747170</v>
      </c>
    </row>
    <row r="1958" spans="1:4" x14ac:dyDescent="0.3">
      <c r="A1958" t="s">
        <v>5164</v>
      </c>
      <c r="B1958">
        <v>22000000</v>
      </c>
      <c r="C1958">
        <v>19783777</v>
      </c>
      <c r="D1958">
        <f>Table2[[#This Row],[gross]]-Table2[[#This Row],[budget]]</f>
        <v>-2216223</v>
      </c>
    </row>
    <row r="1959" spans="1:4" x14ac:dyDescent="0.3">
      <c r="A1959" t="s">
        <v>10453</v>
      </c>
      <c r="B1959">
        <v>22000000</v>
      </c>
      <c r="C1959">
        <v>13555988</v>
      </c>
      <c r="D1959">
        <f>Table2[[#This Row],[gross]]-Table2[[#This Row],[budget]]</f>
        <v>-8444012</v>
      </c>
    </row>
    <row r="1960" spans="1:4" x14ac:dyDescent="0.3">
      <c r="A1960" t="s">
        <v>4166</v>
      </c>
      <c r="B1960">
        <v>22000000</v>
      </c>
      <c r="C1960">
        <v>12784713</v>
      </c>
      <c r="D1960">
        <f>Table2[[#This Row],[gross]]-Table2[[#This Row],[budget]]</f>
        <v>-9215287</v>
      </c>
    </row>
    <row r="1961" spans="1:4" x14ac:dyDescent="0.3">
      <c r="A1961" t="s">
        <v>10460</v>
      </c>
      <c r="B1961">
        <v>23500000</v>
      </c>
      <c r="C1961">
        <v>10696210</v>
      </c>
      <c r="D1961">
        <f>Table2[[#This Row],[gross]]-Table2[[#This Row],[budget]]</f>
        <v>-12803790</v>
      </c>
    </row>
    <row r="1962" spans="1:4" x14ac:dyDescent="0.3">
      <c r="A1962" t="s">
        <v>10464</v>
      </c>
      <c r="B1962">
        <v>22000000</v>
      </c>
      <c r="C1962">
        <v>5974653</v>
      </c>
      <c r="D1962">
        <f>Table2[[#This Row],[gross]]-Table2[[#This Row],[budget]]</f>
        <v>-16025347</v>
      </c>
    </row>
    <row r="1963" spans="1:4" x14ac:dyDescent="0.3">
      <c r="A1963" t="s">
        <v>10468</v>
      </c>
      <c r="B1963">
        <v>25000000</v>
      </c>
      <c r="C1963">
        <v>5000000</v>
      </c>
      <c r="D1963">
        <f>Table2[[#This Row],[gross]]-Table2[[#This Row],[budget]]</f>
        <v>-20000000</v>
      </c>
    </row>
    <row r="1964" spans="1:4" x14ac:dyDescent="0.3">
      <c r="A1964" t="s">
        <v>7498</v>
      </c>
      <c r="B1964">
        <v>22000000</v>
      </c>
      <c r="C1964">
        <v>9694105</v>
      </c>
      <c r="D1964">
        <f>Table2[[#This Row],[gross]]-Table2[[#This Row],[budget]]</f>
        <v>-12305895</v>
      </c>
    </row>
    <row r="1965" spans="1:4" x14ac:dyDescent="0.3">
      <c r="A1965" t="s">
        <v>9043</v>
      </c>
      <c r="B1965">
        <v>25000000</v>
      </c>
      <c r="C1965">
        <v>16027866</v>
      </c>
      <c r="D1965">
        <f>Table2[[#This Row],[gross]]-Table2[[#This Row],[budget]]</f>
        <v>-8972134</v>
      </c>
    </row>
    <row r="1966" spans="1:4" x14ac:dyDescent="0.3">
      <c r="A1966" t="s">
        <v>1304</v>
      </c>
      <c r="B1966">
        <v>21000000</v>
      </c>
      <c r="C1966">
        <v>4398392</v>
      </c>
      <c r="D1966">
        <f>Table2[[#This Row],[gross]]-Table2[[#This Row],[budget]]</f>
        <v>-16601608</v>
      </c>
    </row>
    <row r="1967" spans="1:4" x14ac:dyDescent="0.3">
      <c r="A1967" t="s">
        <v>10492</v>
      </c>
      <c r="B1967">
        <v>22000000</v>
      </c>
      <c r="C1967">
        <v>1050445</v>
      </c>
      <c r="D1967">
        <f>Table2[[#This Row],[gross]]-Table2[[#This Row],[budget]]</f>
        <v>-20949555</v>
      </c>
    </row>
    <row r="1968" spans="1:4" x14ac:dyDescent="0.3">
      <c r="A1968" t="s">
        <v>10497</v>
      </c>
      <c r="B1968">
        <v>2000000</v>
      </c>
      <c r="C1968">
        <v>13746550</v>
      </c>
      <c r="D1968">
        <f>Table2[[#This Row],[gross]]-Table2[[#This Row],[budget]]</f>
        <v>11746550</v>
      </c>
    </row>
    <row r="1969" spans="1:4" x14ac:dyDescent="0.3">
      <c r="A1969" t="s">
        <v>9089</v>
      </c>
      <c r="B1969">
        <v>22000000</v>
      </c>
      <c r="C1969">
        <v>20668843</v>
      </c>
      <c r="D1969">
        <f>Table2[[#This Row],[gross]]-Table2[[#This Row],[budget]]</f>
        <v>-1331157</v>
      </c>
    </row>
    <row r="1970" spans="1:4" x14ac:dyDescent="0.3">
      <c r="A1970" t="s">
        <v>10505</v>
      </c>
      <c r="B1970">
        <v>22000000</v>
      </c>
      <c r="C1970">
        <v>2963012</v>
      </c>
      <c r="D1970">
        <f>Table2[[#This Row],[gross]]-Table2[[#This Row],[budget]]</f>
        <v>-19036988</v>
      </c>
    </row>
    <row r="1971" spans="1:4" x14ac:dyDescent="0.3">
      <c r="A1971" t="s">
        <v>10516</v>
      </c>
      <c r="B1971">
        <v>22000000</v>
      </c>
      <c r="C1971">
        <v>1796024</v>
      </c>
      <c r="D1971">
        <f>Table2[[#This Row],[gross]]-Table2[[#This Row],[budget]]</f>
        <v>-20203976</v>
      </c>
    </row>
    <row r="1972" spans="1:4" x14ac:dyDescent="0.3">
      <c r="A1972" t="s">
        <v>8712</v>
      </c>
      <c r="B1972">
        <v>16000000</v>
      </c>
      <c r="C1972">
        <v>634277</v>
      </c>
      <c r="D1972">
        <f>Table2[[#This Row],[gross]]-Table2[[#This Row],[budget]]</f>
        <v>-15365723</v>
      </c>
    </row>
    <row r="1973" spans="1:4" x14ac:dyDescent="0.3">
      <c r="A1973" t="s">
        <v>4893</v>
      </c>
      <c r="B1973">
        <v>22000000</v>
      </c>
      <c r="C1973">
        <v>11326836</v>
      </c>
      <c r="D1973">
        <f>Table2[[#This Row],[gross]]-Table2[[#This Row],[budget]]</f>
        <v>-10673164</v>
      </c>
    </row>
    <row r="1974" spans="1:4" x14ac:dyDescent="0.3">
      <c r="A1974" t="s">
        <v>1318</v>
      </c>
      <c r="B1974">
        <v>25000000</v>
      </c>
      <c r="C1974">
        <v>49024969</v>
      </c>
      <c r="D1974">
        <f>Table2[[#This Row],[gross]]-Table2[[#This Row],[budget]]</f>
        <v>24024969</v>
      </c>
    </row>
    <row r="1975" spans="1:4" x14ac:dyDescent="0.3">
      <c r="A1975" t="s">
        <v>2467</v>
      </c>
      <c r="B1975">
        <v>21500000</v>
      </c>
      <c r="C1975">
        <v>22294341</v>
      </c>
      <c r="D1975">
        <f>Table2[[#This Row],[gross]]-Table2[[#This Row],[budget]]</f>
        <v>794341</v>
      </c>
    </row>
    <row r="1976" spans="1:4" x14ac:dyDescent="0.3">
      <c r="A1976" t="s">
        <v>6131</v>
      </c>
      <c r="B1976">
        <v>21500000</v>
      </c>
      <c r="C1976">
        <v>24362501</v>
      </c>
      <c r="D1976">
        <f>Table2[[#This Row],[gross]]-Table2[[#This Row],[budget]]</f>
        <v>2862501</v>
      </c>
    </row>
    <row r="1977" spans="1:4" x14ac:dyDescent="0.3">
      <c r="A1977" t="s">
        <v>4003</v>
      </c>
      <c r="B1977">
        <v>17000000</v>
      </c>
      <c r="C1977">
        <v>16684352</v>
      </c>
      <c r="D1977">
        <f>Table2[[#This Row],[gross]]-Table2[[#This Row],[budget]]</f>
        <v>-315648</v>
      </c>
    </row>
    <row r="1978" spans="1:4" x14ac:dyDescent="0.3">
      <c r="A1978" t="s">
        <v>3694</v>
      </c>
      <c r="B1978">
        <v>21000000</v>
      </c>
      <c r="C1978">
        <v>46700000</v>
      </c>
      <c r="D1978">
        <f>Table2[[#This Row],[gross]]-Table2[[#This Row],[budget]]</f>
        <v>25700000</v>
      </c>
    </row>
    <row r="1979" spans="1:4" x14ac:dyDescent="0.3">
      <c r="A1979" t="s">
        <v>10558</v>
      </c>
      <c r="B1979">
        <v>21000000</v>
      </c>
      <c r="C1979">
        <v>52008288</v>
      </c>
      <c r="D1979">
        <f>Table2[[#This Row],[gross]]-Table2[[#This Row],[budget]]</f>
        <v>31008288</v>
      </c>
    </row>
    <row r="1980" spans="1:4" x14ac:dyDescent="0.3">
      <c r="A1980" t="s">
        <v>1954</v>
      </c>
      <c r="B1980">
        <v>9000000</v>
      </c>
      <c r="C1980">
        <v>8579684</v>
      </c>
      <c r="D1980">
        <f>Table2[[#This Row],[gross]]-Table2[[#This Row],[budget]]</f>
        <v>-420316</v>
      </c>
    </row>
    <row r="1981" spans="1:4" x14ac:dyDescent="0.3">
      <c r="A1981" t="s">
        <v>10566</v>
      </c>
      <c r="B1981">
        <v>17000000</v>
      </c>
      <c r="C1981">
        <v>42660000</v>
      </c>
      <c r="D1981">
        <f>Table2[[#This Row],[gross]]-Table2[[#This Row],[budget]]</f>
        <v>25660000</v>
      </c>
    </row>
    <row r="1982" spans="1:4" x14ac:dyDescent="0.3">
      <c r="A1982" t="s">
        <v>4099</v>
      </c>
      <c r="B1982">
        <v>21000000</v>
      </c>
      <c r="C1982">
        <v>40219708</v>
      </c>
      <c r="D1982">
        <f>Table2[[#This Row],[gross]]-Table2[[#This Row],[budget]]</f>
        <v>19219708</v>
      </c>
    </row>
    <row r="1983" spans="1:4" x14ac:dyDescent="0.3">
      <c r="A1983" t="s">
        <v>4166</v>
      </c>
      <c r="B1983">
        <v>21000000</v>
      </c>
      <c r="C1983">
        <v>132088910</v>
      </c>
      <c r="D1983">
        <f>Table2[[#This Row],[gross]]-Table2[[#This Row],[budget]]</f>
        <v>111088910</v>
      </c>
    </row>
    <row r="1984" spans="1:4" x14ac:dyDescent="0.3">
      <c r="A1984" t="s">
        <v>5462</v>
      </c>
      <c r="B1984">
        <v>21000000</v>
      </c>
      <c r="C1984">
        <v>36581633</v>
      </c>
      <c r="D1984">
        <f>Table2[[#This Row],[gross]]-Table2[[#This Row],[budget]]</f>
        <v>15581633</v>
      </c>
    </row>
    <row r="1985" spans="1:4" x14ac:dyDescent="0.3">
      <c r="A1985" t="s">
        <v>1114</v>
      </c>
      <c r="B1985">
        <v>21000000</v>
      </c>
      <c r="C1985">
        <v>25296447</v>
      </c>
      <c r="D1985">
        <f>Table2[[#This Row],[gross]]-Table2[[#This Row],[budget]]</f>
        <v>4296447</v>
      </c>
    </row>
    <row r="1986" spans="1:4" x14ac:dyDescent="0.3">
      <c r="A1986" t="s">
        <v>9031</v>
      </c>
      <c r="B1986">
        <v>20000000</v>
      </c>
      <c r="C1986">
        <v>24848292</v>
      </c>
      <c r="D1986">
        <f>Table2[[#This Row],[gross]]-Table2[[#This Row],[budget]]</f>
        <v>4848292</v>
      </c>
    </row>
    <row r="1987" spans="1:4" x14ac:dyDescent="0.3">
      <c r="A1987" t="s">
        <v>10593</v>
      </c>
      <c r="B1987">
        <v>21000000</v>
      </c>
      <c r="C1987">
        <v>17757087</v>
      </c>
      <c r="D1987">
        <f>Table2[[#This Row],[gross]]-Table2[[#This Row],[budget]]</f>
        <v>-3242913</v>
      </c>
    </row>
    <row r="1988" spans="1:4" x14ac:dyDescent="0.3">
      <c r="A1988" t="s">
        <v>48</v>
      </c>
      <c r="B1988">
        <v>17000000</v>
      </c>
      <c r="C1988">
        <v>9430988</v>
      </c>
      <c r="D1988">
        <f>Table2[[#This Row],[gross]]-Table2[[#This Row],[budget]]</f>
        <v>-7569012</v>
      </c>
    </row>
    <row r="1989" spans="1:4" x14ac:dyDescent="0.3">
      <c r="A1989" t="s">
        <v>10607</v>
      </c>
      <c r="B1989">
        <v>21000000</v>
      </c>
      <c r="C1989">
        <v>16284360</v>
      </c>
      <c r="D1989">
        <f>Table2[[#This Row],[gross]]-Table2[[#This Row],[budget]]</f>
        <v>-4715640</v>
      </c>
    </row>
    <row r="1990" spans="1:4" x14ac:dyDescent="0.3">
      <c r="A1990" t="s">
        <v>1873</v>
      </c>
      <c r="B1990">
        <v>21000000</v>
      </c>
      <c r="C1990">
        <v>6830957</v>
      </c>
      <c r="D1990">
        <f>Table2[[#This Row],[gross]]-Table2[[#This Row],[budget]]</f>
        <v>-14169043</v>
      </c>
    </row>
    <row r="1991" spans="1:4" x14ac:dyDescent="0.3">
      <c r="A1991" t="s">
        <v>10614</v>
      </c>
      <c r="B1991">
        <v>20000000</v>
      </c>
      <c r="C1991">
        <v>24104113</v>
      </c>
      <c r="D1991">
        <f>Table2[[#This Row],[gross]]-Table2[[#This Row],[budget]]</f>
        <v>4104113</v>
      </c>
    </row>
    <row r="1992" spans="1:4" x14ac:dyDescent="0.3">
      <c r="A1992" t="s">
        <v>10618</v>
      </c>
      <c r="B1992">
        <v>21000000</v>
      </c>
      <c r="C1992">
        <v>15593</v>
      </c>
      <c r="D1992">
        <f>Table2[[#This Row],[gross]]-Table2[[#This Row],[budget]]</f>
        <v>-20984407</v>
      </c>
    </row>
    <row r="1993" spans="1:4" x14ac:dyDescent="0.3">
      <c r="A1993" t="s">
        <v>9184</v>
      </c>
      <c r="B1993">
        <v>21000000</v>
      </c>
      <c r="C1993">
        <v>958319</v>
      </c>
      <c r="D1993">
        <f>Table2[[#This Row],[gross]]-Table2[[#This Row],[budget]]</f>
        <v>-20041681</v>
      </c>
    </row>
    <row r="1994" spans="1:4" x14ac:dyDescent="0.3">
      <c r="A1994" t="s">
        <v>10627</v>
      </c>
      <c r="B1994">
        <v>35000000</v>
      </c>
      <c r="C1994">
        <v>69700000</v>
      </c>
      <c r="D1994">
        <f>Table2[[#This Row],[gross]]-Table2[[#This Row],[budget]]</f>
        <v>34700000</v>
      </c>
    </row>
    <row r="1995" spans="1:4" x14ac:dyDescent="0.3">
      <c r="A1995" t="s">
        <v>5403</v>
      </c>
      <c r="B1995">
        <v>31000000</v>
      </c>
      <c r="C1995">
        <v>2840417</v>
      </c>
      <c r="D1995">
        <f>Table2[[#This Row],[gross]]-Table2[[#This Row],[budget]]</f>
        <v>-28159583</v>
      </c>
    </row>
    <row r="1996" spans="1:4" x14ac:dyDescent="0.3">
      <c r="A1996" t="s">
        <v>389</v>
      </c>
      <c r="B1996">
        <v>18000000</v>
      </c>
      <c r="C1996">
        <v>242374454</v>
      </c>
      <c r="D1996">
        <f>Table2[[#This Row],[gross]]-Table2[[#This Row],[budget]]</f>
        <v>224374454</v>
      </c>
    </row>
    <row r="1997" spans="1:4" x14ac:dyDescent="0.3">
      <c r="A1997" t="s">
        <v>1252</v>
      </c>
      <c r="B1997">
        <v>18000000</v>
      </c>
      <c r="C1997">
        <v>173585516</v>
      </c>
      <c r="D1997">
        <f>Table2[[#This Row],[gross]]-Table2[[#This Row],[budget]]</f>
        <v>155585516</v>
      </c>
    </row>
    <row r="1998" spans="1:4" x14ac:dyDescent="0.3">
      <c r="A1998" t="s">
        <v>389</v>
      </c>
      <c r="B1998">
        <v>19400870</v>
      </c>
      <c r="C1998">
        <v>128300000</v>
      </c>
      <c r="D1998">
        <f>Table2[[#This Row],[gross]]-Table2[[#This Row],[budget]]</f>
        <v>108899130</v>
      </c>
    </row>
    <row r="1999" spans="1:4" x14ac:dyDescent="0.3">
      <c r="A1999" t="s">
        <v>10645</v>
      </c>
      <c r="B1999">
        <v>20000000</v>
      </c>
      <c r="C1999">
        <v>20259297</v>
      </c>
      <c r="D1999">
        <f>Table2[[#This Row],[gross]]-Table2[[#This Row],[budget]]</f>
        <v>259297</v>
      </c>
    </row>
    <row r="2000" spans="1:4" x14ac:dyDescent="0.3">
      <c r="A2000" t="s">
        <v>1739</v>
      </c>
      <c r="B2000">
        <v>28000000</v>
      </c>
      <c r="C2000">
        <v>153665036</v>
      </c>
      <c r="D2000">
        <f>Table2[[#This Row],[gross]]-Table2[[#This Row],[budget]]</f>
        <v>125665036</v>
      </c>
    </row>
    <row r="2001" spans="1:4" x14ac:dyDescent="0.3">
      <c r="A2001" t="s">
        <v>2612</v>
      </c>
      <c r="B2001">
        <v>33000000</v>
      </c>
      <c r="C2001">
        <v>132541238</v>
      </c>
      <c r="D2001">
        <f>Table2[[#This Row],[gross]]-Table2[[#This Row],[budget]]</f>
        <v>99541238</v>
      </c>
    </row>
    <row r="2002" spans="1:4" x14ac:dyDescent="0.3">
      <c r="A2002" t="s">
        <v>2728</v>
      </c>
      <c r="B2002">
        <v>19000000</v>
      </c>
      <c r="C2002">
        <v>130727000</v>
      </c>
      <c r="D2002">
        <f>Table2[[#This Row],[gross]]-Table2[[#This Row],[budget]]</f>
        <v>111727000</v>
      </c>
    </row>
    <row r="2003" spans="1:4" x14ac:dyDescent="0.3">
      <c r="A2003" t="s">
        <v>10661</v>
      </c>
      <c r="B2003">
        <v>20000000</v>
      </c>
      <c r="C2003">
        <v>121697350</v>
      </c>
      <c r="D2003">
        <f>Table2[[#This Row],[gross]]-Table2[[#This Row],[budget]]</f>
        <v>101697350</v>
      </c>
    </row>
    <row r="2004" spans="1:4" x14ac:dyDescent="0.3">
      <c r="A2004" t="s">
        <v>10665</v>
      </c>
      <c r="B2004">
        <v>20000000</v>
      </c>
      <c r="C2004">
        <v>117224271</v>
      </c>
      <c r="D2004">
        <f>Table2[[#This Row],[gross]]-Table2[[#This Row],[budget]]</f>
        <v>97224271</v>
      </c>
    </row>
    <row r="2005" spans="1:4" x14ac:dyDescent="0.3">
      <c r="A2005" t="s">
        <v>10673</v>
      </c>
      <c r="B2005">
        <v>20000000</v>
      </c>
      <c r="C2005">
        <v>102922376</v>
      </c>
      <c r="D2005">
        <f>Table2[[#This Row],[gross]]-Table2[[#This Row],[budget]]</f>
        <v>82922376</v>
      </c>
    </row>
    <row r="2006" spans="1:4" x14ac:dyDescent="0.3">
      <c r="A2006" t="s">
        <v>1575</v>
      </c>
      <c r="B2006">
        <v>20000000</v>
      </c>
      <c r="C2006">
        <v>94497271</v>
      </c>
      <c r="D2006">
        <f>Table2[[#This Row],[gross]]-Table2[[#This Row],[budget]]</f>
        <v>74497271</v>
      </c>
    </row>
    <row r="2007" spans="1:4" x14ac:dyDescent="0.3">
      <c r="A2007" t="s">
        <v>332</v>
      </c>
      <c r="B2007">
        <v>20000000</v>
      </c>
      <c r="C2007">
        <v>137387272</v>
      </c>
      <c r="D2007">
        <f>Table2[[#This Row],[gross]]-Table2[[#This Row],[budget]]</f>
        <v>117387272</v>
      </c>
    </row>
    <row r="2008" spans="1:4" x14ac:dyDescent="0.3">
      <c r="A2008" t="s">
        <v>4107</v>
      </c>
      <c r="B2008">
        <v>32000000</v>
      </c>
      <c r="C2008">
        <v>82301521</v>
      </c>
      <c r="D2008">
        <f>Table2[[#This Row],[gross]]-Table2[[#This Row],[budget]]</f>
        <v>50301521</v>
      </c>
    </row>
    <row r="2009" spans="1:4" x14ac:dyDescent="0.3">
      <c r="A2009" t="s">
        <v>4309</v>
      </c>
      <c r="B2009">
        <v>20000000</v>
      </c>
      <c r="C2009">
        <v>84518155</v>
      </c>
      <c r="D2009">
        <f>Table2[[#This Row],[gross]]-Table2[[#This Row],[budget]]</f>
        <v>64518155</v>
      </c>
    </row>
    <row r="2010" spans="1:4" x14ac:dyDescent="0.3">
      <c r="A2010" t="s">
        <v>2641</v>
      </c>
      <c r="B2010">
        <v>20000000</v>
      </c>
      <c r="C2010">
        <v>80050171</v>
      </c>
      <c r="D2010">
        <f>Table2[[#This Row],[gross]]-Table2[[#This Row],[budget]]</f>
        <v>60050171</v>
      </c>
    </row>
    <row r="2011" spans="1:4" x14ac:dyDescent="0.3">
      <c r="A2011" t="s">
        <v>9162</v>
      </c>
      <c r="B2011">
        <v>35000000</v>
      </c>
      <c r="C2011">
        <v>81257845</v>
      </c>
      <c r="D2011">
        <f>Table2[[#This Row],[gross]]-Table2[[#This Row],[budget]]</f>
        <v>46257845</v>
      </c>
    </row>
    <row r="2012" spans="1:4" x14ac:dyDescent="0.3">
      <c r="A2012" t="s">
        <v>2331</v>
      </c>
      <c r="B2012">
        <v>18000000</v>
      </c>
      <c r="C2012">
        <v>70360285</v>
      </c>
      <c r="D2012">
        <f>Table2[[#This Row],[gross]]-Table2[[#This Row],[budget]]</f>
        <v>52360285</v>
      </c>
    </row>
    <row r="2013" spans="1:4" x14ac:dyDescent="0.3">
      <c r="A2013" t="s">
        <v>6046</v>
      </c>
      <c r="B2013">
        <v>30000000</v>
      </c>
      <c r="C2013">
        <v>12831121</v>
      </c>
      <c r="D2013">
        <f>Table2[[#This Row],[gross]]-Table2[[#This Row],[budget]]</f>
        <v>-17168879</v>
      </c>
    </row>
    <row r="2014" spans="1:4" x14ac:dyDescent="0.3">
      <c r="A2014" t="s">
        <v>3880</v>
      </c>
      <c r="B2014">
        <v>37000000</v>
      </c>
      <c r="C2014">
        <v>69148997</v>
      </c>
      <c r="D2014">
        <f>Table2[[#This Row],[gross]]-Table2[[#This Row],[budget]]</f>
        <v>32148997</v>
      </c>
    </row>
    <row r="2015" spans="1:4" x14ac:dyDescent="0.3">
      <c r="A2015" t="s">
        <v>8191</v>
      </c>
      <c r="B2015">
        <v>20000000</v>
      </c>
      <c r="C2015">
        <v>82624961</v>
      </c>
      <c r="D2015">
        <f>Table2[[#This Row],[gross]]-Table2[[#This Row],[budget]]</f>
        <v>62624961</v>
      </c>
    </row>
    <row r="2016" spans="1:4" x14ac:dyDescent="0.3">
      <c r="A2016" t="s">
        <v>2433</v>
      </c>
      <c r="B2016">
        <v>20000000</v>
      </c>
      <c r="C2016">
        <v>67325559</v>
      </c>
      <c r="D2016">
        <f>Table2[[#This Row],[gross]]-Table2[[#This Row],[budget]]</f>
        <v>47325559</v>
      </c>
    </row>
    <row r="2017" spans="1:4" x14ac:dyDescent="0.3">
      <c r="A2017" t="s">
        <v>6171</v>
      </c>
      <c r="B2017">
        <v>20000000</v>
      </c>
      <c r="C2017">
        <v>62933793</v>
      </c>
      <c r="D2017">
        <f>Table2[[#This Row],[gross]]-Table2[[#This Row],[budget]]</f>
        <v>42933793</v>
      </c>
    </row>
    <row r="2018" spans="1:4" x14ac:dyDescent="0.3">
      <c r="A2018" t="s">
        <v>10722</v>
      </c>
      <c r="B2018">
        <v>20000000</v>
      </c>
      <c r="C2018">
        <v>56667870</v>
      </c>
      <c r="D2018">
        <f>Table2[[#This Row],[gross]]-Table2[[#This Row],[budget]]</f>
        <v>36667870</v>
      </c>
    </row>
    <row r="2019" spans="1:4" x14ac:dyDescent="0.3">
      <c r="A2019" t="s">
        <v>8504</v>
      </c>
      <c r="B2019">
        <v>20000000</v>
      </c>
      <c r="C2019">
        <v>56398162</v>
      </c>
      <c r="D2019">
        <f>Table2[[#This Row],[gross]]-Table2[[#This Row],[budget]]</f>
        <v>36398162</v>
      </c>
    </row>
    <row r="2020" spans="1:4" x14ac:dyDescent="0.3">
      <c r="A2020" t="s">
        <v>9516</v>
      </c>
      <c r="B2020">
        <v>20000000</v>
      </c>
      <c r="C2020">
        <v>60072596</v>
      </c>
      <c r="D2020">
        <f>Table2[[#This Row],[gross]]-Table2[[#This Row],[budget]]</f>
        <v>40072596</v>
      </c>
    </row>
    <row r="2021" spans="1:4" x14ac:dyDescent="0.3">
      <c r="A2021" t="s">
        <v>255</v>
      </c>
      <c r="B2021">
        <v>20000000</v>
      </c>
      <c r="C2021">
        <v>56362352</v>
      </c>
      <c r="D2021">
        <f>Table2[[#This Row],[gross]]-Table2[[#This Row],[budget]]</f>
        <v>36362352</v>
      </c>
    </row>
    <row r="2022" spans="1:4" x14ac:dyDescent="0.3">
      <c r="A2022" t="s">
        <v>10738</v>
      </c>
      <c r="B2022">
        <v>20000000</v>
      </c>
      <c r="C2022">
        <v>56154094</v>
      </c>
      <c r="D2022">
        <f>Table2[[#This Row],[gross]]-Table2[[#This Row],[budget]]</f>
        <v>36154094</v>
      </c>
    </row>
    <row r="2023" spans="1:4" x14ac:dyDescent="0.3">
      <c r="A2023" t="s">
        <v>9516</v>
      </c>
      <c r="B2023">
        <v>20000000</v>
      </c>
      <c r="C2023">
        <v>65623128</v>
      </c>
      <c r="D2023">
        <f>Table2[[#This Row],[gross]]-Table2[[#This Row],[budget]]</f>
        <v>45623128</v>
      </c>
    </row>
    <row r="2024" spans="1:4" x14ac:dyDescent="0.3">
      <c r="A2024" t="s">
        <v>10752</v>
      </c>
      <c r="B2024">
        <v>20000000</v>
      </c>
      <c r="C2024">
        <v>55461307</v>
      </c>
      <c r="D2024">
        <f>Table2[[#This Row],[gross]]-Table2[[#This Row],[budget]]</f>
        <v>35461307</v>
      </c>
    </row>
    <row r="2025" spans="1:4" x14ac:dyDescent="0.3">
      <c r="A2025" t="s">
        <v>10756</v>
      </c>
      <c r="B2025">
        <v>20000000</v>
      </c>
      <c r="C2025">
        <v>48546578</v>
      </c>
      <c r="D2025">
        <f>Table2[[#This Row],[gross]]-Table2[[#This Row],[budget]]</f>
        <v>28546578</v>
      </c>
    </row>
    <row r="2026" spans="1:4" x14ac:dyDescent="0.3">
      <c r="A2026" t="s">
        <v>10760</v>
      </c>
      <c r="B2026">
        <v>20000000</v>
      </c>
      <c r="C2026">
        <v>48423368</v>
      </c>
      <c r="D2026">
        <f>Table2[[#This Row],[gross]]-Table2[[#This Row],[budget]]</f>
        <v>28423368</v>
      </c>
    </row>
    <row r="2027" spans="1:4" x14ac:dyDescent="0.3">
      <c r="A2027" t="s">
        <v>10764</v>
      </c>
      <c r="B2027">
        <v>20000000</v>
      </c>
      <c r="C2027">
        <v>52066000</v>
      </c>
      <c r="D2027">
        <f>Table2[[#This Row],[gross]]-Table2[[#This Row],[budget]]</f>
        <v>32066000</v>
      </c>
    </row>
    <row r="2028" spans="1:4" x14ac:dyDescent="0.3">
      <c r="A2028" t="s">
        <v>10768</v>
      </c>
      <c r="B2028">
        <v>20000000</v>
      </c>
      <c r="C2028">
        <v>47887943</v>
      </c>
      <c r="D2028">
        <f>Table2[[#This Row],[gross]]-Table2[[#This Row],[budget]]</f>
        <v>27887943</v>
      </c>
    </row>
    <row r="2029" spans="1:4" x14ac:dyDescent="0.3">
      <c r="A2029" t="s">
        <v>6731</v>
      </c>
      <c r="B2029">
        <v>20000000</v>
      </c>
      <c r="C2029">
        <v>46363118</v>
      </c>
      <c r="D2029">
        <f>Table2[[#This Row],[gross]]-Table2[[#This Row],[budget]]</f>
        <v>26363118</v>
      </c>
    </row>
    <row r="2030" spans="1:4" x14ac:dyDescent="0.3">
      <c r="A2030" t="s">
        <v>10781</v>
      </c>
      <c r="B2030">
        <v>20000000</v>
      </c>
      <c r="C2030">
        <v>47852604</v>
      </c>
      <c r="D2030">
        <f>Table2[[#This Row],[gross]]-Table2[[#This Row],[budget]]</f>
        <v>27852604</v>
      </c>
    </row>
    <row r="2031" spans="1:4" x14ac:dyDescent="0.3">
      <c r="A2031" t="s">
        <v>10786</v>
      </c>
      <c r="B2031">
        <v>30000000</v>
      </c>
      <c r="C2031">
        <v>45542421</v>
      </c>
      <c r="D2031">
        <f>Table2[[#This Row],[gross]]-Table2[[#This Row],[budget]]</f>
        <v>15542421</v>
      </c>
    </row>
    <row r="2032" spans="1:4" x14ac:dyDescent="0.3">
      <c r="A2032" t="s">
        <v>7862</v>
      </c>
      <c r="B2032">
        <v>20000000</v>
      </c>
      <c r="C2032">
        <v>42652003</v>
      </c>
      <c r="D2032">
        <f>Table2[[#This Row],[gross]]-Table2[[#This Row],[budget]]</f>
        <v>22652003</v>
      </c>
    </row>
    <row r="2033" spans="1:4" x14ac:dyDescent="0.3">
      <c r="A2033" t="s">
        <v>8382</v>
      </c>
      <c r="B2033">
        <v>20000000</v>
      </c>
      <c r="C2033">
        <v>39737645</v>
      </c>
      <c r="D2033">
        <f>Table2[[#This Row],[gross]]-Table2[[#This Row],[budget]]</f>
        <v>19737645</v>
      </c>
    </row>
    <row r="2034" spans="1:4" x14ac:dyDescent="0.3">
      <c r="A2034" t="s">
        <v>2277</v>
      </c>
      <c r="B2034">
        <v>20000000</v>
      </c>
      <c r="C2034">
        <v>37567440</v>
      </c>
      <c r="D2034">
        <f>Table2[[#This Row],[gross]]-Table2[[#This Row],[budget]]</f>
        <v>17567440</v>
      </c>
    </row>
    <row r="2035" spans="1:4" x14ac:dyDescent="0.3">
      <c r="A2035" t="s">
        <v>432</v>
      </c>
      <c r="B2035">
        <v>20000000</v>
      </c>
      <c r="C2035">
        <v>44988180</v>
      </c>
      <c r="D2035">
        <f>Table2[[#This Row],[gross]]-Table2[[#This Row],[budget]]</f>
        <v>24988180</v>
      </c>
    </row>
    <row r="2036" spans="1:4" x14ac:dyDescent="0.3">
      <c r="A2036" t="s">
        <v>10122</v>
      </c>
      <c r="B2036">
        <v>22000000</v>
      </c>
      <c r="C2036">
        <v>39263506</v>
      </c>
      <c r="D2036">
        <f>Table2[[#This Row],[gross]]-Table2[[#This Row],[budget]]</f>
        <v>17263506</v>
      </c>
    </row>
    <row r="2037" spans="1:4" x14ac:dyDescent="0.3">
      <c r="A2037" t="s">
        <v>10819</v>
      </c>
      <c r="B2037">
        <v>20000000</v>
      </c>
      <c r="C2037">
        <v>39143839</v>
      </c>
      <c r="D2037">
        <f>Table2[[#This Row],[gross]]-Table2[[#This Row],[budget]]</f>
        <v>19143839</v>
      </c>
    </row>
    <row r="2038" spans="1:4" x14ac:dyDescent="0.3">
      <c r="A2038" t="s">
        <v>7302</v>
      </c>
      <c r="B2038">
        <v>20000000</v>
      </c>
      <c r="C2038">
        <v>37672350</v>
      </c>
      <c r="D2038">
        <f>Table2[[#This Row],[gross]]-Table2[[#This Row],[budget]]</f>
        <v>17672350</v>
      </c>
    </row>
    <row r="2039" spans="1:4" x14ac:dyDescent="0.3">
      <c r="A2039" t="s">
        <v>5111</v>
      </c>
      <c r="B2039">
        <v>20000000</v>
      </c>
      <c r="C2039">
        <v>38037513</v>
      </c>
      <c r="D2039">
        <f>Table2[[#This Row],[gross]]-Table2[[#This Row],[budget]]</f>
        <v>18037513</v>
      </c>
    </row>
    <row r="2040" spans="1:4" x14ac:dyDescent="0.3">
      <c r="A2040" t="s">
        <v>3122</v>
      </c>
      <c r="B2040">
        <v>20000000</v>
      </c>
      <c r="C2040">
        <v>37442180</v>
      </c>
      <c r="D2040">
        <f>Table2[[#This Row],[gross]]-Table2[[#This Row],[budget]]</f>
        <v>17442180</v>
      </c>
    </row>
    <row r="2041" spans="1:4" x14ac:dyDescent="0.3">
      <c r="A2041" t="s">
        <v>10841</v>
      </c>
      <c r="B2041">
        <v>20000000</v>
      </c>
      <c r="C2041">
        <v>35596227</v>
      </c>
      <c r="D2041">
        <f>Table2[[#This Row],[gross]]-Table2[[#This Row],[budget]]</f>
        <v>15596227</v>
      </c>
    </row>
    <row r="2042" spans="1:4" x14ac:dyDescent="0.3">
      <c r="A2042" t="s">
        <v>10848</v>
      </c>
      <c r="B2042">
        <v>20000000</v>
      </c>
      <c r="C2042">
        <v>35422828</v>
      </c>
      <c r="D2042">
        <f>Table2[[#This Row],[gross]]-Table2[[#This Row],[budget]]</f>
        <v>15422828</v>
      </c>
    </row>
    <row r="2043" spans="1:4" x14ac:dyDescent="0.3">
      <c r="A2043" t="s">
        <v>8382</v>
      </c>
      <c r="B2043">
        <v>20000000</v>
      </c>
      <c r="C2043">
        <v>36658108</v>
      </c>
      <c r="D2043">
        <f>Table2[[#This Row],[gross]]-Table2[[#This Row],[budget]]</f>
        <v>16658108</v>
      </c>
    </row>
    <row r="2044" spans="1:4" x14ac:dyDescent="0.3">
      <c r="A2044" t="s">
        <v>1133</v>
      </c>
      <c r="B2044">
        <v>25000000</v>
      </c>
      <c r="C2044">
        <v>34300771</v>
      </c>
      <c r="D2044">
        <f>Table2[[#This Row],[gross]]-Table2[[#This Row],[budget]]</f>
        <v>9300771</v>
      </c>
    </row>
    <row r="2045" spans="1:4" x14ac:dyDescent="0.3">
      <c r="A2045" t="s">
        <v>809</v>
      </c>
      <c r="B2045">
        <v>19800000</v>
      </c>
      <c r="C2045">
        <v>34290142</v>
      </c>
      <c r="D2045">
        <f>Table2[[#This Row],[gross]]-Table2[[#This Row],[budget]]</f>
        <v>14490142</v>
      </c>
    </row>
    <row r="2046" spans="1:4" x14ac:dyDescent="0.3">
      <c r="A2046" t="s">
        <v>10865</v>
      </c>
      <c r="B2046">
        <v>20000000</v>
      </c>
      <c r="C2046">
        <v>33422556</v>
      </c>
      <c r="D2046">
        <f>Table2[[#This Row],[gross]]-Table2[[#This Row],[budget]]</f>
        <v>13422556</v>
      </c>
    </row>
    <row r="2047" spans="1:4" x14ac:dyDescent="0.3">
      <c r="A2047" t="s">
        <v>10558</v>
      </c>
      <c r="B2047">
        <v>30000000</v>
      </c>
      <c r="C2047">
        <v>32774834</v>
      </c>
      <c r="D2047">
        <f>Table2[[#This Row],[gross]]-Table2[[#This Row],[budget]]</f>
        <v>2774834</v>
      </c>
    </row>
    <row r="2048" spans="1:4" x14ac:dyDescent="0.3">
      <c r="A2048" t="s">
        <v>7926</v>
      </c>
      <c r="B2048">
        <v>11000000</v>
      </c>
      <c r="C2048">
        <v>34334256</v>
      </c>
      <c r="D2048">
        <f>Table2[[#This Row],[gross]]-Table2[[#This Row],[budget]]</f>
        <v>23334256</v>
      </c>
    </row>
    <row r="2049" spans="1:4" x14ac:dyDescent="0.3">
      <c r="A2049" t="s">
        <v>2461</v>
      </c>
      <c r="B2049">
        <v>20000000</v>
      </c>
      <c r="C2049">
        <v>32051917</v>
      </c>
      <c r="D2049">
        <f>Table2[[#This Row],[gross]]-Table2[[#This Row],[budget]]</f>
        <v>12051917</v>
      </c>
    </row>
    <row r="2050" spans="1:4" x14ac:dyDescent="0.3">
      <c r="A2050" t="s">
        <v>6800</v>
      </c>
      <c r="B2050">
        <v>20000000</v>
      </c>
      <c r="C2050">
        <v>32014289</v>
      </c>
      <c r="D2050">
        <f>Table2[[#This Row],[gross]]-Table2[[#This Row],[budget]]</f>
        <v>12014289</v>
      </c>
    </row>
    <row r="2051" spans="1:4" x14ac:dyDescent="0.3">
      <c r="A2051" t="s">
        <v>6051</v>
      </c>
      <c r="B2051">
        <v>20000000</v>
      </c>
      <c r="C2051">
        <v>31838002</v>
      </c>
      <c r="D2051">
        <f>Table2[[#This Row],[gross]]-Table2[[#This Row],[budget]]</f>
        <v>11838002</v>
      </c>
    </row>
    <row r="2052" spans="1:4" x14ac:dyDescent="0.3">
      <c r="A2052" t="s">
        <v>528</v>
      </c>
      <c r="B2052">
        <v>20000000</v>
      </c>
      <c r="C2052">
        <v>36874745</v>
      </c>
      <c r="D2052">
        <f>Table2[[#This Row],[gross]]-Table2[[#This Row],[budget]]</f>
        <v>16874745</v>
      </c>
    </row>
    <row r="2053" spans="1:4" x14ac:dyDescent="0.3">
      <c r="A2053" t="s">
        <v>10903</v>
      </c>
      <c r="B2053">
        <v>35000000</v>
      </c>
      <c r="C2053">
        <v>30079316</v>
      </c>
      <c r="D2053">
        <f>Table2[[#This Row],[gross]]-Table2[[#This Row],[budget]]</f>
        <v>-4920684</v>
      </c>
    </row>
    <row r="2054" spans="1:4" x14ac:dyDescent="0.3">
      <c r="A2054" t="s">
        <v>10909</v>
      </c>
      <c r="B2054">
        <v>19000000</v>
      </c>
      <c r="C2054">
        <v>35033759</v>
      </c>
      <c r="D2054">
        <f>Table2[[#This Row],[gross]]-Table2[[#This Row],[budget]]</f>
        <v>16033759</v>
      </c>
    </row>
    <row r="2055" spans="1:4" x14ac:dyDescent="0.3">
      <c r="A2055" t="s">
        <v>10913</v>
      </c>
      <c r="B2055">
        <v>20000000</v>
      </c>
      <c r="C2055">
        <v>29753944</v>
      </c>
      <c r="D2055">
        <f>Table2[[#This Row],[gross]]-Table2[[#This Row],[budget]]</f>
        <v>9753944</v>
      </c>
    </row>
    <row r="2056" spans="1:4" x14ac:dyDescent="0.3">
      <c r="A2056" t="s">
        <v>4537</v>
      </c>
      <c r="B2056">
        <v>20000000</v>
      </c>
      <c r="C2056">
        <v>31146570</v>
      </c>
      <c r="D2056">
        <f>Table2[[#This Row],[gross]]-Table2[[#This Row],[budget]]</f>
        <v>11146570</v>
      </c>
    </row>
    <row r="2057" spans="1:4" x14ac:dyDescent="0.3">
      <c r="A2057" t="s">
        <v>5647</v>
      </c>
      <c r="B2057">
        <v>20000000</v>
      </c>
      <c r="C2057">
        <v>27277055</v>
      </c>
      <c r="D2057">
        <f>Table2[[#This Row],[gross]]-Table2[[#This Row],[budget]]</f>
        <v>7277055</v>
      </c>
    </row>
    <row r="2058" spans="1:4" x14ac:dyDescent="0.3">
      <c r="A2058" t="s">
        <v>10931</v>
      </c>
      <c r="B2058">
        <v>27000000</v>
      </c>
      <c r="C2058">
        <v>26876529</v>
      </c>
      <c r="D2058">
        <f>Table2[[#This Row],[gross]]-Table2[[#This Row],[budget]]</f>
        <v>-123471</v>
      </c>
    </row>
    <row r="2059" spans="1:4" x14ac:dyDescent="0.3">
      <c r="A2059" t="s">
        <v>9813</v>
      </c>
      <c r="B2059">
        <v>20000000</v>
      </c>
      <c r="C2059">
        <v>53146000</v>
      </c>
      <c r="D2059">
        <f>Table2[[#This Row],[gross]]-Table2[[#This Row],[budget]]</f>
        <v>33146000</v>
      </c>
    </row>
    <row r="2060" spans="1:4" x14ac:dyDescent="0.3">
      <c r="A2060" t="s">
        <v>1489</v>
      </c>
      <c r="B2060">
        <v>20000000</v>
      </c>
      <c r="C2060">
        <v>30028592</v>
      </c>
      <c r="D2060">
        <f>Table2[[#This Row],[gross]]-Table2[[#This Row],[budget]]</f>
        <v>10028592</v>
      </c>
    </row>
    <row r="2061" spans="1:4" x14ac:dyDescent="0.3">
      <c r="A2061" t="s">
        <v>1555</v>
      </c>
      <c r="B2061">
        <v>20000000</v>
      </c>
      <c r="C2061">
        <v>34126138</v>
      </c>
      <c r="D2061">
        <f>Table2[[#This Row],[gross]]-Table2[[#This Row],[budget]]</f>
        <v>14126138</v>
      </c>
    </row>
    <row r="2062" spans="1:4" x14ac:dyDescent="0.3">
      <c r="A2062" t="s">
        <v>5133</v>
      </c>
      <c r="B2062">
        <v>20000000</v>
      </c>
      <c r="C2062">
        <v>25677801</v>
      </c>
      <c r="D2062">
        <f>Table2[[#This Row],[gross]]-Table2[[#This Row],[budget]]</f>
        <v>5677801</v>
      </c>
    </row>
    <row r="2063" spans="1:4" x14ac:dyDescent="0.3">
      <c r="A2063" t="s">
        <v>507</v>
      </c>
      <c r="B2063">
        <v>20000000</v>
      </c>
      <c r="C2063">
        <v>26415649</v>
      </c>
      <c r="D2063">
        <f>Table2[[#This Row],[gross]]-Table2[[#This Row],[budget]]</f>
        <v>6415649</v>
      </c>
    </row>
    <row r="2064" spans="1:4" x14ac:dyDescent="0.3">
      <c r="A2064" t="s">
        <v>2453</v>
      </c>
      <c r="B2064">
        <v>20000000</v>
      </c>
      <c r="C2064">
        <v>26003149</v>
      </c>
      <c r="D2064">
        <f>Table2[[#This Row],[gross]]-Table2[[#This Row],[budget]]</f>
        <v>6003149</v>
      </c>
    </row>
    <row r="2065" spans="1:4" x14ac:dyDescent="0.3">
      <c r="A2065" t="s">
        <v>10959</v>
      </c>
      <c r="B2065">
        <v>20000000</v>
      </c>
      <c r="C2065">
        <v>25584685</v>
      </c>
      <c r="D2065">
        <f>Table2[[#This Row],[gross]]-Table2[[#This Row],[budget]]</f>
        <v>5584685</v>
      </c>
    </row>
    <row r="2066" spans="1:4" x14ac:dyDescent="0.3">
      <c r="A2066" t="s">
        <v>10965</v>
      </c>
      <c r="B2066">
        <v>20000000</v>
      </c>
      <c r="C2066">
        <v>29975979</v>
      </c>
      <c r="D2066">
        <f>Table2[[#This Row],[gross]]-Table2[[#This Row],[budget]]</f>
        <v>9975979</v>
      </c>
    </row>
    <row r="2067" spans="1:4" x14ac:dyDescent="0.3">
      <c r="A2067" t="s">
        <v>10972</v>
      </c>
      <c r="B2067">
        <v>20000000</v>
      </c>
      <c r="C2067">
        <v>31584722</v>
      </c>
      <c r="D2067">
        <f>Table2[[#This Row],[gross]]-Table2[[#This Row],[budget]]</f>
        <v>11584722</v>
      </c>
    </row>
    <row r="2068" spans="1:4" x14ac:dyDescent="0.3">
      <c r="A2068" t="s">
        <v>10977</v>
      </c>
      <c r="B2068">
        <v>20000000</v>
      </c>
      <c r="C2068">
        <v>23179303</v>
      </c>
      <c r="D2068">
        <f>Table2[[#This Row],[gross]]-Table2[[#This Row],[budget]]</f>
        <v>3179303</v>
      </c>
    </row>
    <row r="2069" spans="1:4" x14ac:dyDescent="0.3">
      <c r="A2069" t="s">
        <v>10983</v>
      </c>
      <c r="B2069">
        <v>9000000</v>
      </c>
      <c r="C2069">
        <v>23078294</v>
      </c>
      <c r="D2069">
        <f>Table2[[#This Row],[gross]]-Table2[[#This Row],[budget]]</f>
        <v>14078294</v>
      </c>
    </row>
    <row r="2070" spans="1:4" x14ac:dyDescent="0.3">
      <c r="A2070" t="s">
        <v>5930</v>
      </c>
      <c r="B2070">
        <v>20000000</v>
      </c>
      <c r="C2070">
        <v>21413105</v>
      </c>
      <c r="D2070">
        <f>Table2[[#This Row],[gross]]-Table2[[#This Row],[budget]]</f>
        <v>1413105</v>
      </c>
    </row>
    <row r="2071" spans="1:4" x14ac:dyDescent="0.3">
      <c r="A2071" t="s">
        <v>10991</v>
      </c>
      <c r="B2071">
        <v>20000000</v>
      </c>
      <c r="C2071">
        <v>25077977</v>
      </c>
      <c r="D2071">
        <f>Table2[[#This Row],[gross]]-Table2[[#This Row],[budget]]</f>
        <v>5077977</v>
      </c>
    </row>
    <row r="2072" spans="1:4" x14ac:dyDescent="0.3">
      <c r="A2072" t="s">
        <v>2066</v>
      </c>
      <c r="B2072">
        <v>20000000</v>
      </c>
      <c r="C2072">
        <v>23292105</v>
      </c>
      <c r="D2072">
        <f>Table2[[#This Row],[gross]]-Table2[[#This Row],[budget]]</f>
        <v>3292105</v>
      </c>
    </row>
    <row r="2073" spans="1:4" x14ac:dyDescent="0.3">
      <c r="A2073" t="s">
        <v>4903</v>
      </c>
      <c r="B2073">
        <v>40000000</v>
      </c>
      <c r="C2073">
        <v>20916309</v>
      </c>
      <c r="D2073">
        <f>Table2[[#This Row],[gross]]-Table2[[#This Row],[budget]]</f>
        <v>-19083691</v>
      </c>
    </row>
    <row r="2074" spans="1:4" x14ac:dyDescent="0.3">
      <c r="A2074" t="s">
        <v>6051</v>
      </c>
      <c r="B2074">
        <v>20000000</v>
      </c>
      <c r="C2074">
        <v>21200000</v>
      </c>
      <c r="D2074">
        <f>Table2[[#This Row],[gross]]-Table2[[#This Row],[budget]]</f>
        <v>1200000</v>
      </c>
    </row>
    <row r="2075" spans="1:4" x14ac:dyDescent="0.3">
      <c r="A2075" t="s">
        <v>11012</v>
      </c>
      <c r="B2075">
        <v>20000000</v>
      </c>
      <c r="C2075">
        <v>28876924</v>
      </c>
      <c r="D2075">
        <f>Table2[[#This Row],[gross]]-Table2[[#This Row],[budget]]</f>
        <v>8876924</v>
      </c>
    </row>
    <row r="2076" spans="1:4" x14ac:dyDescent="0.3">
      <c r="A2076" t="s">
        <v>5367</v>
      </c>
      <c r="B2076">
        <v>20000000</v>
      </c>
      <c r="C2076">
        <v>20241395</v>
      </c>
      <c r="D2076">
        <f>Table2[[#This Row],[gross]]-Table2[[#This Row],[budget]]</f>
        <v>241395</v>
      </c>
    </row>
    <row r="2077" spans="1:4" x14ac:dyDescent="0.3">
      <c r="A2077" t="s">
        <v>11032</v>
      </c>
      <c r="B2077">
        <v>806947</v>
      </c>
      <c r="C2077">
        <v>32000000</v>
      </c>
      <c r="D2077">
        <f>Table2[[#This Row],[gross]]-Table2[[#This Row],[budget]]</f>
        <v>31193053</v>
      </c>
    </row>
    <row r="2078" spans="1:4" x14ac:dyDescent="0.3">
      <c r="A2078" t="s">
        <v>5225</v>
      </c>
      <c r="B2078">
        <v>40000000</v>
      </c>
      <c r="C2078">
        <v>19151864</v>
      </c>
      <c r="D2078">
        <f>Table2[[#This Row],[gross]]-Table2[[#This Row],[budget]]</f>
        <v>-20848136</v>
      </c>
    </row>
    <row r="2079" spans="1:4" x14ac:dyDescent="0.3">
      <c r="A2079" t="s">
        <v>11043</v>
      </c>
      <c r="B2079">
        <v>20000000</v>
      </c>
      <c r="C2079">
        <v>23393765</v>
      </c>
      <c r="D2079">
        <f>Table2[[#This Row],[gross]]-Table2[[#This Row],[budget]]</f>
        <v>3393765</v>
      </c>
    </row>
    <row r="2080" spans="1:4" x14ac:dyDescent="0.3">
      <c r="A2080" t="s">
        <v>3303</v>
      </c>
      <c r="B2080">
        <v>20000000</v>
      </c>
      <c r="C2080">
        <v>18882880</v>
      </c>
      <c r="D2080">
        <f>Table2[[#This Row],[gross]]-Table2[[#This Row],[budget]]</f>
        <v>-1117120</v>
      </c>
    </row>
    <row r="2081" spans="1:4" x14ac:dyDescent="0.3">
      <c r="A2081" t="s">
        <v>11050</v>
      </c>
      <c r="B2081">
        <v>20000000</v>
      </c>
      <c r="C2081">
        <v>8500000</v>
      </c>
      <c r="D2081">
        <f>Table2[[#This Row],[gross]]-Table2[[#This Row],[budget]]</f>
        <v>-11500000</v>
      </c>
    </row>
    <row r="2082" spans="1:4" x14ac:dyDescent="0.3">
      <c r="A2082" t="s">
        <v>1362</v>
      </c>
      <c r="B2082">
        <v>30000000</v>
      </c>
      <c r="C2082">
        <v>18252684</v>
      </c>
      <c r="D2082">
        <f>Table2[[#This Row],[gross]]-Table2[[#This Row],[budget]]</f>
        <v>-11747316</v>
      </c>
    </row>
    <row r="2083" spans="1:4" x14ac:dyDescent="0.3">
      <c r="A2083" t="s">
        <v>11065</v>
      </c>
      <c r="B2083">
        <v>20000000</v>
      </c>
      <c r="C2083">
        <v>19661987</v>
      </c>
      <c r="D2083">
        <f>Table2[[#This Row],[gross]]-Table2[[#This Row],[budget]]</f>
        <v>-338013</v>
      </c>
    </row>
    <row r="2084" spans="1:4" x14ac:dyDescent="0.3">
      <c r="A2084" t="s">
        <v>5918</v>
      </c>
      <c r="B2084">
        <v>15000000</v>
      </c>
      <c r="C2084">
        <v>18352454</v>
      </c>
      <c r="D2084">
        <f>Table2[[#This Row],[gross]]-Table2[[#This Row],[budget]]</f>
        <v>3352454</v>
      </c>
    </row>
    <row r="2085" spans="1:4" x14ac:dyDescent="0.3">
      <c r="A2085" t="s">
        <v>2542</v>
      </c>
      <c r="B2085">
        <v>20000000</v>
      </c>
      <c r="C2085">
        <v>17803796</v>
      </c>
      <c r="D2085">
        <f>Table2[[#This Row],[gross]]-Table2[[#This Row],[budget]]</f>
        <v>-2196204</v>
      </c>
    </row>
    <row r="2086" spans="1:4" x14ac:dyDescent="0.3">
      <c r="A2086" t="s">
        <v>11076</v>
      </c>
      <c r="B2086">
        <v>20000000</v>
      </c>
      <c r="C2086">
        <v>17529157</v>
      </c>
      <c r="D2086">
        <f>Table2[[#This Row],[gross]]-Table2[[#This Row],[budget]]</f>
        <v>-2470843</v>
      </c>
    </row>
    <row r="2087" spans="1:4" x14ac:dyDescent="0.3">
      <c r="A2087" t="s">
        <v>4903</v>
      </c>
      <c r="B2087">
        <v>19000000</v>
      </c>
      <c r="C2087">
        <v>25753840</v>
      </c>
      <c r="D2087">
        <f>Table2[[#This Row],[gross]]-Table2[[#This Row],[budget]]</f>
        <v>6753840</v>
      </c>
    </row>
    <row r="2088" spans="1:4" x14ac:dyDescent="0.3">
      <c r="A2088" t="s">
        <v>11085</v>
      </c>
      <c r="B2088">
        <v>20000000</v>
      </c>
      <c r="C2088">
        <v>18081626</v>
      </c>
      <c r="D2088">
        <f>Table2[[#This Row],[gross]]-Table2[[#This Row],[budget]]</f>
        <v>-1918374</v>
      </c>
    </row>
    <row r="2089" spans="1:4" x14ac:dyDescent="0.3">
      <c r="A2089" t="s">
        <v>9184</v>
      </c>
      <c r="B2089">
        <v>20000000</v>
      </c>
      <c r="C2089">
        <v>17518220</v>
      </c>
      <c r="D2089">
        <f>Table2[[#This Row],[gross]]-Table2[[#This Row],[budget]]</f>
        <v>-2481780</v>
      </c>
    </row>
    <row r="2090" spans="1:4" x14ac:dyDescent="0.3">
      <c r="A2090" t="s">
        <v>11094</v>
      </c>
      <c r="B2090">
        <v>20000000</v>
      </c>
      <c r="C2090">
        <v>17104669</v>
      </c>
      <c r="D2090">
        <f>Table2[[#This Row],[gross]]-Table2[[#This Row],[budget]]</f>
        <v>-2895331</v>
      </c>
    </row>
    <row r="2091" spans="1:4" x14ac:dyDescent="0.3">
      <c r="A2091" t="s">
        <v>11107</v>
      </c>
      <c r="B2091">
        <v>35000000</v>
      </c>
      <c r="C2091">
        <v>16988996</v>
      </c>
      <c r="D2091">
        <f>Table2[[#This Row],[gross]]-Table2[[#This Row],[budget]]</f>
        <v>-18011004</v>
      </c>
    </row>
    <row r="2092" spans="1:4" x14ac:dyDescent="0.3">
      <c r="A2092" t="s">
        <v>125</v>
      </c>
      <c r="B2092">
        <v>20000000</v>
      </c>
      <c r="C2092">
        <v>15797907</v>
      </c>
      <c r="D2092">
        <f>Table2[[#This Row],[gross]]-Table2[[#This Row],[budget]]</f>
        <v>-4202093</v>
      </c>
    </row>
    <row r="2093" spans="1:4" x14ac:dyDescent="0.3">
      <c r="A2093" t="s">
        <v>1133</v>
      </c>
      <c r="B2093">
        <v>20000000</v>
      </c>
      <c r="C2093">
        <v>16248701</v>
      </c>
      <c r="D2093">
        <f>Table2[[#This Row],[gross]]-Table2[[#This Row],[budget]]</f>
        <v>-3751299</v>
      </c>
    </row>
    <row r="2094" spans="1:4" x14ac:dyDescent="0.3">
      <c r="A2094" t="s">
        <v>11121</v>
      </c>
      <c r="B2094">
        <v>20000000</v>
      </c>
      <c r="C2094">
        <v>15712072</v>
      </c>
      <c r="D2094">
        <f>Table2[[#This Row],[gross]]-Table2[[#This Row],[budget]]</f>
        <v>-4287928</v>
      </c>
    </row>
    <row r="2095" spans="1:4" x14ac:dyDescent="0.3">
      <c r="A2095" t="s">
        <v>6148</v>
      </c>
      <c r="B2095">
        <v>37000000</v>
      </c>
      <c r="C2095">
        <v>191449475</v>
      </c>
      <c r="D2095">
        <f>Table2[[#This Row],[gross]]-Table2[[#This Row],[budget]]</f>
        <v>154449475</v>
      </c>
    </row>
    <row r="2096" spans="1:4" x14ac:dyDescent="0.3">
      <c r="A2096" t="s">
        <v>11127</v>
      </c>
      <c r="B2096">
        <v>20000000</v>
      </c>
      <c r="C2096">
        <v>15408822</v>
      </c>
      <c r="D2096">
        <f>Table2[[#This Row],[gross]]-Table2[[#This Row],[budget]]</f>
        <v>-4591178</v>
      </c>
    </row>
    <row r="2097" spans="1:4" x14ac:dyDescent="0.3">
      <c r="A2097" t="s">
        <v>11131</v>
      </c>
      <c r="B2097">
        <v>20000000</v>
      </c>
      <c r="C2097">
        <v>15464026</v>
      </c>
      <c r="D2097">
        <f>Table2[[#This Row],[gross]]-Table2[[#This Row],[budget]]</f>
        <v>-4535974</v>
      </c>
    </row>
    <row r="2098" spans="1:4" x14ac:dyDescent="0.3">
      <c r="A2098" t="s">
        <v>11143</v>
      </c>
      <c r="B2098">
        <v>20000000</v>
      </c>
      <c r="C2098">
        <v>8000000</v>
      </c>
      <c r="D2098">
        <f>Table2[[#This Row],[gross]]-Table2[[#This Row],[budget]]</f>
        <v>-12000000</v>
      </c>
    </row>
    <row r="2099" spans="1:4" x14ac:dyDescent="0.3">
      <c r="A2099" t="s">
        <v>8382</v>
      </c>
      <c r="B2099">
        <v>25000000</v>
      </c>
      <c r="C2099">
        <v>14174654</v>
      </c>
      <c r="D2099">
        <f>Table2[[#This Row],[gross]]-Table2[[#This Row],[budget]]</f>
        <v>-10825346</v>
      </c>
    </row>
    <row r="2100" spans="1:4" x14ac:dyDescent="0.3">
      <c r="A2100" t="s">
        <v>6472</v>
      </c>
      <c r="B2100">
        <v>27000000</v>
      </c>
      <c r="C2100">
        <v>15988876</v>
      </c>
      <c r="D2100">
        <f>Table2[[#This Row],[gross]]-Table2[[#This Row],[budget]]</f>
        <v>-11011124</v>
      </c>
    </row>
    <row r="2101" spans="1:4" x14ac:dyDescent="0.3">
      <c r="A2101" t="s">
        <v>2461</v>
      </c>
      <c r="B2101">
        <v>20000000</v>
      </c>
      <c r="C2101">
        <v>13801755</v>
      </c>
      <c r="D2101">
        <f>Table2[[#This Row],[gross]]-Table2[[#This Row],[budget]]</f>
        <v>-6198245</v>
      </c>
    </row>
    <row r="2102" spans="1:4" x14ac:dyDescent="0.3">
      <c r="A2102" t="s">
        <v>11164</v>
      </c>
      <c r="B2102">
        <v>20000000</v>
      </c>
      <c r="C2102">
        <v>13987482</v>
      </c>
      <c r="D2102">
        <f>Table2[[#This Row],[gross]]-Table2[[#This Row],[budget]]</f>
        <v>-6012518</v>
      </c>
    </row>
    <row r="2103" spans="1:4" x14ac:dyDescent="0.3">
      <c r="A2103" t="s">
        <v>11168</v>
      </c>
      <c r="B2103">
        <v>20000000</v>
      </c>
      <c r="C2103">
        <v>14291570</v>
      </c>
      <c r="D2103">
        <f>Table2[[#This Row],[gross]]-Table2[[#This Row],[budget]]</f>
        <v>-5708430</v>
      </c>
    </row>
    <row r="2104" spans="1:4" x14ac:dyDescent="0.3">
      <c r="A2104" t="s">
        <v>3122</v>
      </c>
      <c r="B2104">
        <v>40000000</v>
      </c>
      <c r="C2104">
        <v>12181484</v>
      </c>
      <c r="D2104">
        <f>Table2[[#This Row],[gross]]-Table2[[#This Row],[budget]]</f>
        <v>-27818516</v>
      </c>
    </row>
    <row r="2105" spans="1:4" x14ac:dyDescent="0.3">
      <c r="A2105" t="s">
        <v>4531</v>
      </c>
      <c r="B2105">
        <v>20000000</v>
      </c>
      <c r="C2105">
        <v>13630226</v>
      </c>
      <c r="D2105">
        <f>Table2[[#This Row],[gross]]-Table2[[#This Row],[budget]]</f>
        <v>-6369774</v>
      </c>
    </row>
    <row r="2106" spans="1:4" x14ac:dyDescent="0.3">
      <c r="A2106" t="s">
        <v>4003</v>
      </c>
      <c r="B2106">
        <v>20000000</v>
      </c>
      <c r="C2106">
        <v>13383737</v>
      </c>
      <c r="D2106">
        <f>Table2[[#This Row],[gross]]-Table2[[#This Row],[budget]]</f>
        <v>-6616263</v>
      </c>
    </row>
    <row r="2107" spans="1:4" x14ac:dyDescent="0.3">
      <c r="A2107" t="s">
        <v>11183</v>
      </c>
      <c r="B2107">
        <v>20000000</v>
      </c>
      <c r="C2107">
        <v>13391174</v>
      </c>
      <c r="D2107">
        <f>Table2[[#This Row],[gross]]-Table2[[#This Row],[budget]]</f>
        <v>-6608826</v>
      </c>
    </row>
    <row r="2108" spans="1:4" x14ac:dyDescent="0.3">
      <c r="A2108" t="s">
        <v>1198</v>
      </c>
      <c r="B2108">
        <v>30000000</v>
      </c>
      <c r="C2108">
        <v>12987647</v>
      </c>
      <c r="D2108">
        <f>Table2[[#This Row],[gross]]-Table2[[#This Row],[budget]]</f>
        <v>-17012353</v>
      </c>
    </row>
    <row r="2109" spans="1:4" x14ac:dyDescent="0.3">
      <c r="A2109" t="s">
        <v>40</v>
      </c>
      <c r="B2109">
        <v>22000000</v>
      </c>
      <c r="C2109">
        <v>12469811</v>
      </c>
      <c r="D2109">
        <f>Table2[[#This Row],[gross]]-Table2[[#This Row],[budget]]</f>
        <v>-9530189</v>
      </c>
    </row>
    <row r="2110" spans="1:4" x14ac:dyDescent="0.3">
      <c r="A2110" t="s">
        <v>4356</v>
      </c>
      <c r="B2110">
        <v>20000000</v>
      </c>
      <c r="C2110">
        <v>12398628</v>
      </c>
      <c r="D2110">
        <f>Table2[[#This Row],[gross]]-Table2[[#This Row],[budget]]</f>
        <v>-7601372</v>
      </c>
    </row>
    <row r="2111" spans="1:4" x14ac:dyDescent="0.3">
      <c r="A2111" t="s">
        <v>4401</v>
      </c>
      <c r="B2111">
        <v>20000000</v>
      </c>
      <c r="C2111">
        <v>13214030</v>
      </c>
      <c r="D2111">
        <f>Table2[[#This Row],[gross]]-Table2[[#This Row],[budget]]</f>
        <v>-6785970</v>
      </c>
    </row>
    <row r="2112" spans="1:4" x14ac:dyDescent="0.3">
      <c r="A2112" t="s">
        <v>2066</v>
      </c>
      <c r="B2112">
        <v>22000000</v>
      </c>
      <c r="C2112">
        <v>12232937</v>
      </c>
      <c r="D2112">
        <f>Table2[[#This Row],[gross]]-Table2[[#This Row],[budget]]</f>
        <v>-9767063</v>
      </c>
    </row>
    <row r="2113" spans="1:4" x14ac:dyDescent="0.3">
      <c r="A2113" t="s">
        <v>570</v>
      </c>
      <c r="B2113">
        <v>20000000</v>
      </c>
      <c r="C2113">
        <v>12134420</v>
      </c>
      <c r="D2113">
        <f>Table2[[#This Row],[gross]]-Table2[[#This Row],[budget]]</f>
        <v>-7865580</v>
      </c>
    </row>
    <row r="2114" spans="1:4" x14ac:dyDescent="0.3">
      <c r="A2114" t="s">
        <v>11214</v>
      </c>
      <c r="B2114">
        <v>20000000</v>
      </c>
      <c r="C2114">
        <v>11784000</v>
      </c>
      <c r="D2114">
        <f>Table2[[#This Row],[gross]]-Table2[[#This Row],[budget]]</f>
        <v>-8216000</v>
      </c>
    </row>
    <row r="2115" spans="1:4" x14ac:dyDescent="0.3">
      <c r="A2115" t="s">
        <v>1555</v>
      </c>
      <c r="B2115">
        <v>20000000</v>
      </c>
      <c r="C2115">
        <v>11169531</v>
      </c>
      <c r="D2115">
        <f>Table2[[#This Row],[gross]]-Table2[[#This Row],[budget]]</f>
        <v>-8830469</v>
      </c>
    </row>
    <row r="2116" spans="1:4" x14ac:dyDescent="0.3">
      <c r="A2116" t="s">
        <v>5647</v>
      </c>
      <c r="B2116">
        <v>20000000</v>
      </c>
      <c r="C2116">
        <v>11034436</v>
      </c>
      <c r="D2116">
        <f>Table2[[#This Row],[gross]]-Table2[[#This Row],[budget]]</f>
        <v>-8965564</v>
      </c>
    </row>
    <row r="2117" spans="1:4" x14ac:dyDescent="0.3">
      <c r="A2117" t="s">
        <v>9947</v>
      </c>
      <c r="B2117">
        <v>20000000</v>
      </c>
      <c r="C2117">
        <v>12626905</v>
      </c>
      <c r="D2117">
        <f>Table2[[#This Row],[gross]]-Table2[[#This Row],[budget]]</f>
        <v>-7373095</v>
      </c>
    </row>
    <row r="2118" spans="1:4" x14ac:dyDescent="0.3">
      <c r="A2118" t="s">
        <v>4003</v>
      </c>
      <c r="B2118">
        <v>20000000</v>
      </c>
      <c r="C2118">
        <v>10569071</v>
      </c>
      <c r="D2118">
        <f>Table2[[#This Row],[gross]]-Table2[[#This Row],[budget]]</f>
        <v>-9430929</v>
      </c>
    </row>
    <row r="2119" spans="1:4" x14ac:dyDescent="0.3">
      <c r="A2119" t="s">
        <v>11237</v>
      </c>
      <c r="B2119">
        <v>20000000</v>
      </c>
      <c r="C2119">
        <v>10544143</v>
      </c>
      <c r="D2119">
        <f>Table2[[#This Row],[gross]]-Table2[[#This Row],[budget]]</f>
        <v>-9455857</v>
      </c>
    </row>
    <row r="2120" spans="1:4" x14ac:dyDescent="0.3">
      <c r="A2120" t="s">
        <v>9710</v>
      </c>
      <c r="B2120">
        <v>20000000</v>
      </c>
      <c r="C2120">
        <v>13650738</v>
      </c>
      <c r="D2120">
        <f>Table2[[#This Row],[gross]]-Table2[[#This Row],[budget]]</f>
        <v>-6349262</v>
      </c>
    </row>
    <row r="2121" spans="1:4" x14ac:dyDescent="0.3">
      <c r="A2121" t="s">
        <v>5050</v>
      </c>
      <c r="B2121">
        <v>20000000</v>
      </c>
      <c r="C2121">
        <v>10555348</v>
      </c>
      <c r="D2121">
        <f>Table2[[#This Row],[gross]]-Table2[[#This Row],[budget]]</f>
        <v>-9444652</v>
      </c>
    </row>
    <row r="2122" spans="1:4" x14ac:dyDescent="0.3">
      <c r="A2122" t="s">
        <v>4003</v>
      </c>
      <c r="B2122">
        <v>20000000</v>
      </c>
      <c r="C2122">
        <v>9714482</v>
      </c>
      <c r="D2122">
        <f>Table2[[#This Row],[gross]]-Table2[[#This Row],[budget]]</f>
        <v>-10285518</v>
      </c>
    </row>
    <row r="2123" spans="1:4" x14ac:dyDescent="0.3">
      <c r="A2123" t="s">
        <v>1954</v>
      </c>
      <c r="B2123">
        <v>9000000</v>
      </c>
      <c r="C2123">
        <v>8579684</v>
      </c>
      <c r="D2123">
        <f>Table2[[#This Row],[gross]]-Table2[[#This Row],[budget]]</f>
        <v>-420316</v>
      </c>
    </row>
    <row r="2124" spans="1:4" x14ac:dyDescent="0.3">
      <c r="A2124" t="s">
        <v>332</v>
      </c>
      <c r="B2124">
        <v>20000000</v>
      </c>
      <c r="C2124">
        <v>9525276</v>
      </c>
      <c r="D2124">
        <f>Table2[[#This Row],[gross]]-Table2[[#This Row],[budget]]</f>
        <v>-10474724</v>
      </c>
    </row>
    <row r="2125" spans="1:4" x14ac:dyDescent="0.3">
      <c r="A2125" t="s">
        <v>7109</v>
      </c>
      <c r="B2125">
        <v>21000000</v>
      </c>
      <c r="C2125">
        <v>8855646</v>
      </c>
      <c r="D2125">
        <f>Table2[[#This Row],[gross]]-Table2[[#This Row],[budget]]</f>
        <v>-12144354</v>
      </c>
    </row>
    <row r="2126" spans="1:4" x14ac:dyDescent="0.3">
      <c r="A2126" t="s">
        <v>11263</v>
      </c>
      <c r="B2126">
        <v>20000000</v>
      </c>
      <c r="C2126">
        <v>9109322</v>
      </c>
      <c r="D2126">
        <f>Table2[[#This Row],[gross]]-Table2[[#This Row],[budget]]</f>
        <v>-10890678</v>
      </c>
    </row>
    <row r="2127" spans="1:4" x14ac:dyDescent="0.3">
      <c r="A2127" t="s">
        <v>2656</v>
      </c>
      <c r="B2127">
        <v>33000000</v>
      </c>
      <c r="C2127">
        <v>8326035</v>
      </c>
      <c r="D2127">
        <f>Table2[[#This Row],[gross]]-Table2[[#This Row],[budget]]</f>
        <v>-24673965</v>
      </c>
    </row>
    <row r="2128" spans="1:4" x14ac:dyDescent="0.3">
      <c r="A2128" t="s">
        <v>2656</v>
      </c>
      <c r="B2128">
        <v>20000000</v>
      </c>
      <c r="C2128">
        <v>8104069</v>
      </c>
      <c r="D2128">
        <f>Table2[[#This Row],[gross]]-Table2[[#This Row],[budget]]</f>
        <v>-11895931</v>
      </c>
    </row>
    <row r="2129" spans="1:4" x14ac:dyDescent="0.3">
      <c r="A2129" t="s">
        <v>3657</v>
      </c>
      <c r="B2129">
        <v>20000000</v>
      </c>
      <c r="C2129">
        <v>8054280</v>
      </c>
      <c r="D2129">
        <f>Table2[[#This Row],[gross]]-Table2[[#This Row],[budget]]</f>
        <v>-11945720</v>
      </c>
    </row>
    <row r="2130" spans="1:4" x14ac:dyDescent="0.3">
      <c r="A2130" t="s">
        <v>7076</v>
      </c>
      <c r="B2130">
        <v>20000000</v>
      </c>
      <c r="C2130">
        <v>8093318</v>
      </c>
      <c r="D2130">
        <f>Table2[[#This Row],[gross]]-Table2[[#This Row],[budget]]</f>
        <v>-11906682</v>
      </c>
    </row>
    <row r="2131" spans="1:4" x14ac:dyDescent="0.3">
      <c r="A2131" t="s">
        <v>11295</v>
      </c>
      <c r="B2131">
        <v>20000000</v>
      </c>
      <c r="C2131">
        <v>7382993</v>
      </c>
      <c r="D2131">
        <f>Table2[[#This Row],[gross]]-Table2[[#This Row],[budget]]</f>
        <v>-12617007</v>
      </c>
    </row>
    <row r="2132" spans="1:4" x14ac:dyDescent="0.3">
      <c r="A2132" t="s">
        <v>11299</v>
      </c>
      <c r="B2132">
        <v>20000000</v>
      </c>
      <c r="C2132">
        <v>8888355</v>
      </c>
      <c r="D2132">
        <f>Table2[[#This Row],[gross]]-Table2[[#This Row],[budget]]</f>
        <v>-11111645</v>
      </c>
    </row>
    <row r="2133" spans="1:4" x14ac:dyDescent="0.3">
      <c r="A2133" t="s">
        <v>5702</v>
      </c>
      <c r="B2133">
        <v>12000000</v>
      </c>
      <c r="C2133">
        <v>7001720</v>
      </c>
      <c r="D2133">
        <f>Table2[[#This Row],[gross]]-Table2[[#This Row],[budget]]</f>
        <v>-4998280</v>
      </c>
    </row>
    <row r="2134" spans="1:4" x14ac:dyDescent="0.3">
      <c r="A2134" t="s">
        <v>4903</v>
      </c>
      <c r="B2134">
        <v>20000000</v>
      </c>
      <c r="C2134">
        <v>7268659</v>
      </c>
      <c r="D2134">
        <f>Table2[[#This Row],[gross]]-Table2[[#This Row],[budget]]</f>
        <v>-12731341</v>
      </c>
    </row>
    <row r="2135" spans="1:4" x14ac:dyDescent="0.3">
      <c r="A2135" t="s">
        <v>11318</v>
      </c>
      <c r="B2135">
        <v>22000000</v>
      </c>
      <c r="C2135">
        <v>6852144</v>
      </c>
      <c r="D2135">
        <f>Table2[[#This Row],[gross]]-Table2[[#This Row],[budget]]</f>
        <v>-15147856</v>
      </c>
    </row>
    <row r="2136" spans="1:4" x14ac:dyDescent="0.3">
      <c r="A2136" t="s">
        <v>9588</v>
      </c>
      <c r="B2136">
        <v>20000000</v>
      </c>
      <c r="C2136">
        <v>6563357</v>
      </c>
      <c r="D2136">
        <f>Table2[[#This Row],[gross]]-Table2[[#This Row],[budget]]</f>
        <v>-13436643</v>
      </c>
    </row>
    <row r="2137" spans="1:4" x14ac:dyDescent="0.3">
      <c r="A2137" t="s">
        <v>11327</v>
      </c>
      <c r="B2137">
        <v>10000000</v>
      </c>
      <c r="C2137">
        <v>6201757</v>
      </c>
      <c r="D2137">
        <f>Table2[[#This Row],[gross]]-Table2[[#This Row],[budget]]</f>
        <v>-3798243</v>
      </c>
    </row>
    <row r="2138" spans="1:4" x14ac:dyDescent="0.3">
      <c r="A2138" t="s">
        <v>11333</v>
      </c>
      <c r="B2138">
        <v>20000000</v>
      </c>
      <c r="C2138">
        <v>6420319</v>
      </c>
      <c r="D2138">
        <f>Table2[[#This Row],[gross]]-Table2[[#This Row],[budget]]</f>
        <v>-13579681</v>
      </c>
    </row>
    <row r="2139" spans="1:4" x14ac:dyDescent="0.3">
      <c r="A2139" t="s">
        <v>5403</v>
      </c>
      <c r="B2139">
        <v>15000000</v>
      </c>
      <c r="C2139">
        <v>5702083</v>
      </c>
      <c r="D2139">
        <f>Table2[[#This Row],[gross]]-Table2[[#This Row],[budget]]</f>
        <v>-9297917</v>
      </c>
    </row>
    <row r="2140" spans="1:4" x14ac:dyDescent="0.3">
      <c r="A2140" t="s">
        <v>9162</v>
      </c>
      <c r="B2140">
        <v>8700000</v>
      </c>
      <c r="C2140">
        <v>5480996</v>
      </c>
      <c r="D2140">
        <f>Table2[[#This Row],[gross]]-Table2[[#This Row],[budget]]</f>
        <v>-3219004</v>
      </c>
    </row>
    <row r="2141" spans="1:4" x14ac:dyDescent="0.3">
      <c r="A2141" t="s">
        <v>741</v>
      </c>
      <c r="B2141">
        <v>20000000</v>
      </c>
      <c r="C2141">
        <v>6002756</v>
      </c>
      <c r="D2141">
        <f>Table2[[#This Row],[gross]]-Table2[[#This Row],[budget]]</f>
        <v>-13997244</v>
      </c>
    </row>
    <row r="2142" spans="1:4" x14ac:dyDescent="0.3">
      <c r="A2142" t="s">
        <v>4408</v>
      </c>
      <c r="B2142">
        <v>20000000</v>
      </c>
      <c r="C2142">
        <v>5132655</v>
      </c>
      <c r="D2142">
        <f>Table2[[#This Row],[gross]]-Table2[[#This Row],[budget]]</f>
        <v>-14867345</v>
      </c>
    </row>
    <row r="2143" spans="1:4" x14ac:dyDescent="0.3">
      <c r="A2143" t="s">
        <v>3405</v>
      </c>
      <c r="B2143">
        <v>20000000</v>
      </c>
      <c r="C2143">
        <v>5205343</v>
      </c>
      <c r="D2143">
        <f>Table2[[#This Row],[gross]]-Table2[[#This Row],[budget]]</f>
        <v>-14794657</v>
      </c>
    </row>
    <row r="2144" spans="1:4" x14ac:dyDescent="0.3">
      <c r="A2144" t="s">
        <v>11357</v>
      </c>
      <c r="B2144">
        <v>20000000</v>
      </c>
      <c r="C2144">
        <v>5005883</v>
      </c>
      <c r="D2144">
        <f>Table2[[#This Row],[gross]]-Table2[[#This Row],[budget]]</f>
        <v>-14994117</v>
      </c>
    </row>
    <row r="2145" spans="1:4" x14ac:dyDescent="0.3">
      <c r="A2145" t="s">
        <v>11361</v>
      </c>
      <c r="B2145">
        <v>20000000</v>
      </c>
      <c r="C2145">
        <v>5749134</v>
      </c>
      <c r="D2145">
        <f>Table2[[#This Row],[gross]]-Table2[[#This Row],[budget]]</f>
        <v>-14250866</v>
      </c>
    </row>
    <row r="2146" spans="1:4" x14ac:dyDescent="0.3">
      <c r="A2146" t="s">
        <v>11368</v>
      </c>
      <c r="B2146">
        <v>20000000</v>
      </c>
      <c r="C2146">
        <v>4234040</v>
      </c>
      <c r="D2146">
        <f>Table2[[#This Row],[gross]]-Table2[[#This Row],[budget]]</f>
        <v>-15765960</v>
      </c>
    </row>
    <row r="2147" spans="1:4" x14ac:dyDescent="0.3">
      <c r="A2147" t="s">
        <v>11375</v>
      </c>
      <c r="B2147">
        <v>20000000</v>
      </c>
      <c r="C2147">
        <v>4001121</v>
      </c>
      <c r="D2147">
        <f>Table2[[#This Row],[gross]]-Table2[[#This Row],[budget]]</f>
        <v>-15998879</v>
      </c>
    </row>
    <row r="2148" spans="1:4" x14ac:dyDescent="0.3">
      <c r="A2148" t="s">
        <v>11380</v>
      </c>
      <c r="B2148">
        <v>20000000</v>
      </c>
      <c r="C2148">
        <v>3749061</v>
      </c>
      <c r="D2148">
        <f>Table2[[#This Row],[gross]]-Table2[[#This Row],[budget]]</f>
        <v>-16250939</v>
      </c>
    </row>
    <row r="2149" spans="1:4" x14ac:dyDescent="0.3">
      <c r="A2149" t="s">
        <v>8205</v>
      </c>
      <c r="B2149">
        <v>20000000</v>
      </c>
      <c r="C2149">
        <v>3519627</v>
      </c>
      <c r="D2149">
        <f>Table2[[#This Row],[gross]]-Table2[[#This Row],[budget]]</f>
        <v>-16480373</v>
      </c>
    </row>
    <row r="2150" spans="1:4" x14ac:dyDescent="0.3">
      <c r="A2150" t="s">
        <v>11389</v>
      </c>
      <c r="B2150">
        <v>21000000</v>
      </c>
      <c r="C2150">
        <v>3081925</v>
      </c>
      <c r="D2150">
        <f>Table2[[#This Row],[gross]]-Table2[[#This Row],[budget]]</f>
        <v>-17918075</v>
      </c>
    </row>
    <row r="2151" spans="1:4" x14ac:dyDescent="0.3">
      <c r="A2151" t="s">
        <v>7778</v>
      </c>
      <c r="B2151">
        <v>2400000000</v>
      </c>
      <c r="C2151">
        <v>2298191</v>
      </c>
      <c r="D2151">
        <f>Table2[[#This Row],[gross]]-Table2[[#This Row],[budget]]</f>
        <v>-2397701809</v>
      </c>
    </row>
    <row r="2152" spans="1:4" x14ac:dyDescent="0.3">
      <c r="A2152" t="s">
        <v>7721</v>
      </c>
      <c r="B2152">
        <v>20000000</v>
      </c>
      <c r="C2152">
        <v>2353728</v>
      </c>
      <c r="D2152">
        <f>Table2[[#This Row],[gross]]-Table2[[#This Row],[budget]]</f>
        <v>-17646272</v>
      </c>
    </row>
    <row r="2153" spans="1:4" x14ac:dyDescent="0.3">
      <c r="A2153" t="s">
        <v>11400</v>
      </c>
      <c r="B2153">
        <v>20000000</v>
      </c>
      <c r="C2153">
        <v>2000000</v>
      </c>
      <c r="D2153">
        <f>Table2[[#This Row],[gross]]-Table2[[#This Row],[budget]]</f>
        <v>-18000000</v>
      </c>
    </row>
    <row r="2154" spans="1:4" x14ac:dyDescent="0.3">
      <c r="A2154" t="s">
        <v>9947</v>
      </c>
      <c r="B2154">
        <v>2000000</v>
      </c>
      <c r="C2154">
        <v>1900725</v>
      </c>
      <c r="D2154">
        <f>Table2[[#This Row],[gross]]-Table2[[#This Row],[budget]]</f>
        <v>-99275</v>
      </c>
    </row>
    <row r="2155" spans="1:4" x14ac:dyDescent="0.3">
      <c r="A2155" t="s">
        <v>11410</v>
      </c>
      <c r="B2155">
        <v>20000000</v>
      </c>
      <c r="C2155">
        <v>2246000</v>
      </c>
      <c r="D2155">
        <f>Table2[[#This Row],[gross]]-Table2[[#This Row],[budget]]</f>
        <v>-17754000</v>
      </c>
    </row>
    <row r="2156" spans="1:4" x14ac:dyDescent="0.3">
      <c r="A2156" t="s">
        <v>9927</v>
      </c>
      <c r="B2156">
        <v>20000000</v>
      </c>
      <c r="C2156">
        <v>1646664</v>
      </c>
      <c r="D2156">
        <f>Table2[[#This Row],[gross]]-Table2[[#This Row],[budget]]</f>
        <v>-18353336</v>
      </c>
    </row>
    <row r="2157" spans="1:4" x14ac:dyDescent="0.3">
      <c r="A2157" t="s">
        <v>8514</v>
      </c>
      <c r="B2157">
        <v>20000000</v>
      </c>
      <c r="C2157">
        <v>1190018</v>
      </c>
      <c r="D2157">
        <f>Table2[[#This Row],[gross]]-Table2[[#This Row],[budget]]</f>
        <v>-18809982</v>
      </c>
    </row>
    <row r="2158" spans="1:4" x14ac:dyDescent="0.3">
      <c r="A2158" t="s">
        <v>1516</v>
      </c>
      <c r="B2158">
        <v>40000000</v>
      </c>
      <c r="C2158">
        <v>1027749</v>
      </c>
      <c r="D2158">
        <f>Table2[[#This Row],[gross]]-Table2[[#This Row],[budget]]</f>
        <v>-38972251</v>
      </c>
    </row>
    <row r="2159" spans="1:4" x14ac:dyDescent="0.3">
      <c r="A2159" t="s">
        <v>8972</v>
      </c>
      <c r="B2159">
        <v>24000000</v>
      </c>
      <c r="C2159">
        <v>882710</v>
      </c>
      <c r="D2159">
        <f>Table2[[#This Row],[gross]]-Table2[[#This Row],[budget]]</f>
        <v>-23117290</v>
      </c>
    </row>
    <row r="2160" spans="1:4" x14ac:dyDescent="0.3">
      <c r="A2160" t="s">
        <v>11431</v>
      </c>
      <c r="B2160">
        <v>20000000</v>
      </c>
      <c r="C2160">
        <v>1064277</v>
      </c>
      <c r="D2160">
        <f>Table2[[#This Row],[gross]]-Table2[[#This Row],[budget]]</f>
        <v>-18935723</v>
      </c>
    </row>
    <row r="2161" spans="1:4" x14ac:dyDescent="0.3">
      <c r="A2161" t="s">
        <v>565</v>
      </c>
      <c r="B2161">
        <v>10000000</v>
      </c>
      <c r="C2161">
        <v>531009</v>
      </c>
      <c r="D2161">
        <f>Table2[[#This Row],[gross]]-Table2[[#This Row],[budget]]</f>
        <v>-9468991</v>
      </c>
    </row>
    <row r="2162" spans="1:4" x14ac:dyDescent="0.3">
      <c r="A2162" t="s">
        <v>11441</v>
      </c>
      <c r="B2162">
        <v>2127519898</v>
      </c>
      <c r="C2162">
        <v>410388</v>
      </c>
      <c r="D2162">
        <f>Table2[[#This Row],[gross]]-Table2[[#This Row],[budget]]</f>
        <v>-2127109510</v>
      </c>
    </row>
    <row r="2163" spans="1:4" x14ac:dyDescent="0.3">
      <c r="A2163" t="s">
        <v>11447</v>
      </c>
      <c r="B2163">
        <v>20000000</v>
      </c>
      <c r="C2163">
        <v>375474</v>
      </c>
      <c r="D2163">
        <f>Table2[[#This Row],[gross]]-Table2[[#This Row],[budget]]</f>
        <v>-19624526</v>
      </c>
    </row>
    <row r="2164" spans="1:4" x14ac:dyDescent="0.3">
      <c r="A2164" t="s">
        <v>528</v>
      </c>
      <c r="B2164">
        <v>20000000</v>
      </c>
      <c r="C2164">
        <v>305070</v>
      </c>
      <c r="D2164">
        <f>Table2[[#This Row],[gross]]-Table2[[#This Row],[budget]]</f>
        <v>-19694930</v>
      </c>
    </row>
    <row r="2165" spans="1:4" x14ac:dyDescent="0.3">
      <c r="A2165" t="s">
        <v>6827</v>
      </c>
      <c r="B2165">
        <v>140000000</v>
      </c>
      <c r="C2165">
        <v>146072</v>
      </c>
      <c r="D2165">
        <f>Table2[[#This Row],[gross]]-Table2[[#This Row],[budget]]</f>
        <v>-139853928</v>
      </c>
    </row>
    <row r="2166" spans="1:4" x14ac:dyDescent="0.3">
      <c r="A2166" t="s">
        <v>7348</v>
      </c>
      <c r="B2166">
        <v>20000000</v>
      </c>
      <c r="C2166">
        <v>1183354</v>
      </c>
      <c r="D2166">
        <f>Table2[[#This Row],[gross]]-Table2[[#This Row],[budget]]</f>
        <v>-18816646</v>
      </c>
    </row>
    <row r="2167" spans="1:4" x14ac:dyDescent="0.3">
      <c r="A2167" t="s">
        <v>11478</v>
      </c>
      <c r="B2167">
        <v>22000000</v>
      </c>
      <c r="C2167">
        <v>121972</v>
      </c>
      <c r="D2167">
        <f>Table2[[#This Row],[gross]]-Table2[[#This Row],[budget]]</f>
        <v>-21878028</v>
      </c>
    </row>
    <row r="2168" spans="1:4" x14ac:dyDescent="0.3">
      <c r="A2168" t="s">
        <v>5882</v>
      </c>
      <c r="B2168">
        <v>20000000</v>
      </c>
      <c r="C2168">
        <v>263365</v>
      </c>
      <c r="D2168">
        <f>Table2[[#This Row],[gross]]-Table2[[#This Row],[budget]]</f>
        <v>-19736635</v>
      </c>
    </row>
    <row r="2169" spans="1:4" x14ac:dyDescent="0.3">
      <c r="A2169" t="s">
        <v>10516</v>
      </c>
      <c r="B2169">
        <v>19400000</v>
      </c>
      <c r="C2169">
        <v>8047690</v>
      </c>
      <c r="D2169">
        <f>Table2[[#This Row],[gross]]-Table2[[#This Row],[budget]]</f>
        <v>-11352310</v>
      </c>
    </row>
    <row r="2170" spans="1:4" x14ac:dyDescent="0.3">
      <c r="A2170" t="s">
        <v>10453</v>
      </c>
      <c r="B2170">
        <v>20000000</v>
      </c>
      <c r="C2170">
        <v>476270</v>
      </c>
      <c r="D2170">
        <f>Table2[[#This Row],[gross]]-Table2[[#This Row],[budget]]</f>
        <v>-19523730</v>
      </c>
    </row>
    <row r="2171" spans="1:4" x14ac:dyDescent="0.3">
      <c r="A2171" t="s">
        <v>2859</v>
      </c>
      <c r="B2171">
        <v>22000000</v>
      </c>
      <c r="C2171">
        <v>184208848</v>
      </c>
      <c r="D2171">
        <f>Table2[[#This Row],[gross]]-Table2[[#This Row],[budget]]</f>
        <v>162208848</v>
      </c>
    </row>
    <row r="2172" spans="1:4" x14ac:dyDescent="0.3">
      <c r="A2172" t="s">
        <v>6573</v>
      </c>
      <c r="B2172">
        <v>20000000</v>
      </c>
      <c r="C2172">
        <v>100292856</v>
      </c>
      <c r="D2172">
        <f>Table2[[#This Row],[gross]]-Table2[[#This Row],[budget]]</f>
        <v>80292856</v>
      </c>
    </row>
    <row r="2173" spans="1:4" x14ac:dyDescent="0.3">
      <c r="A2173" t="s">
        <v>4291</v>
      </c>
      <c r="B2173">
        <v>19000000</v>
      </c>
      <c r="C2173">
        <v>58571513</v>
      </c>
      <c r="D2173">
        <f>Table2[[#This Row],[gross]]-Table2[[#This Row],[budget]]</f>
        <v>39571513</v>
      </c>
    </row>
    <row r="2174" spans="1:4" x14ac:dyDescent="0.3">
      <c r="A2174" t="s">
        <v>11562</v>
      </c>
      <c r="B2174">
        <v>20000000</v>
      </c>
      <c r="C2174">
        <v>51431160</v>
      </c>
      <c r="D2174">
        <f>Table2[[#This Row],[gross]]-Table2[[#This Row],[budget]]</f>
        <v>31431160</v>
      </c>
    </row>
    <row r="2175" spans="1:4" x14ac:dyDescent="0.3">
      <c r="A2175" t="s">
        <v>6308</v>
      </c>
      <c r="B2175">
        <v>15000000</v>
      </c>
      <c r="C2175">
        <v>103001286</v>
      </c>
      <c r="D2175">
        <f>Table2[[#This Row],[gross]]-Table2[[#This Row],[budget]]</f>
        <v>88001286</v>
      </c>
    </row>
    <row r="2176" spans="1:4" x14ac:dyDescent="0.3">
      <c r="A2176" t="s">
        <v>10903</v>
      </c>
      <c r="B2176">
        <v>20000000</v>
      </c>
      <c r="C2176">
        <v>41867960</v>
      </c>
      <c r="D2176">
        <f>Table2[[#This Row],[gross]]-Table2[[#This Row],[budget]]</f>
        <v>21867960</v>
      </c>
    </row>
    <row r="2177" spans="1:4" x14ac:dyDescent="0.3">
      <c r="A2177" t="s">
        <v>435</v>
      </c>
      <c r="B2177">
        <v>19000000</v>
      </c>
      <c r="C2177">
        <v>210609762</v>
      </c>
      <c r="D2177">
        <f>Table2[[#This Row],[gross]]-Table2[[#This Row],[budget]]</f>
        <v>191609762</v>
      </c>
    </row>
    <row r="2178" spans="1:4" x14ac:dyDescent="0.3">
      <c r="A2178" t="s">
        <v>6788</v>
      </c>
      <c r="B2178">
        <v>19000000</v>
      </c>
      <c r="C2178">
        <v>40846082</v>
      </c>
      <c r="D2178">
        <f>Table2[[#This Row],[gross]]-Table2[[#This Row],[budget]]</f>
        <v>21846082</v>
      </c>
    </row>
    <row r="2179" spans="1:4" x14ac:dyDescent="0.3">
      <c r="A2179" t="s">
        <v>9516</v>
      </c>
      <c r="B2179">
        <v>13000000</v>
      </c>
      <c r="C2179">
        <v>51697449</v>
      </c>
      <c r="D2179">
        <f>Table2[[#This Row],[gross]]-Table2[[#This Row],[budget]]</f>
        <v>38697449</v>
      </c>
    </row>
    <row r="2180" spans="1:4" x14ac:dyDescent="0.3">
      <c r="A2180" t="s">
        <v>3912</v>
      </c>
      <c r="B2180">
        <v>19000000</v>
      </c>
      <c r="C2180">
        <v>27758465</v>
      </c>
      <c r="D2180">
        <f>Table2[[#This Row],[gross]]-Table2[[#This Row],[budget]]</f>
        <v>8758465</v>
      </c>
    </row>
    <row r="2181" spans="1:4" x14ac:dyDescent="0.3">
      <c r="A2181" t="s">
        <v>809</v>
      </c>
      <c r="B2181">
        <v>18000000</v>
      </c>
      <c r="C2181">
        <v>56127162</v>
      </c>
      <c r="D2181">
        <f>Table2[[#This Row],[gross]]-Table2[[#This Row],[budget]]</f>
        <v>38127162</v>
      </c>
    </row>
    <row r="2182" spans="1:4" x14ac:dyDescent="0.3">
      <c r="A2182" t="s">
        <v>962</v>
      </c>
      <c r="B2182">
        <v>15000000</v>
      </c>
      <c r="C2182">
        <v>1357042</v>
      </c>
      <c r="D2182">
        <f>Table2[[#This Row],[gross]]-Table2[[#This Row],[budget]]</f>
        <v>-13642958</v>
      </c>
    </row>
    <row r="2183" spans="1:4" x14ac:dyDescent="0.3">
      <c r="A2183" t="s">
        <v>11620</v>
      </c>
      <c r="B2183">
        <v>19000000</v>
      </c>
      <c r="C2183">
        <v>15911333</v>
      </c>
      <c r="D2183">
        <f>Table2[[#This Row],[gross]]-Table2[[#This Row],[budget]]</f>
        <v>-3088667</v>
      </c>
    </row>
    <row r="2184" spans="1:4" x14ac:dyDescent="0.3">
      <c r="A2184" t="s">
        <v>1076</v>
      </c>
      <c r="B2184">
        <v>20000000</v>
      </c>
      <c r="C2184">
        <v>39103378</v>
      </c>
      <c r="D2184">
        <f>Table2[[#This Row],[gross]]-Table2[[#This Row],[budget]]</f>
        <v>19103378</v>
      </c>
    </row>
    <row r="2185" spans="1:4" x14ac:dyDescent="0.3">
      <c r="A2185" t="s">
        <v>7778</v>
      </c>
      <c r="B2185">
        <v>19000000</v>
      </c>
      <c r="C2185">
        <v>10049886</v>
      </c>
      <c r="D2185">
        <f>Table2[[#This Row],[gross]]-Table2[[#This Row],[budget]]</f>
        <v>-8950114</v>
      </c>
    </row>
    <row r="2186" spans="1:4" x14ac:dyDescent="0.3">
      <c r="A2186" t="s">
        <v>1489</v>
      </c>
      <c r="B2186">
        <v>25000000</v>
      </c>
      <c r="C2186">
        <v>8600000</v>
      </c>
      <c r="D2186">
        <f>Table2[[#This Row],[gross]]-Table2[[#This Row],[budget]]</f>
        <v>-16400000</v>
      </c>
    </row>
    <row r="2187" spans="1:4" x14ac:dyDescent="0.3">
      <c r="A2187" t="s">
        <v>11642</v>
      </c>
      <c r="B2187">
        <v>19000000</v>
      </c>
      <c r="C2187">
        <v>21483154</v>
      </c>
      <c r="D2187">
        <f>Table2[[#This Row],[gross]]-Table2[[#This Row],[budget]]</f>
        <v>2483154</v>
      </c>
    </row>
    <row r="2188" spans="1:4" x14ac:dyDescent="0.3">
      <c r="A2188" t="s">
        <v>4516</v>
      </c>
      <c r="B2188">
        <v>19000000</v>
      </c>
      <c r="C2188">
        <v>8396942</v>
      </c>
      <c r="D2188">
        <f>Table2[[#This Row],[gross]]-Table2[[#This Row],[budget]]</f>
        <v>-10603058</v>
      </c>
    </row>
    <row r="2189" spans="1:4" x14ac:dyDescent="0.3">
      <c r="A2189" t="s">
        <v>11653</v>
      </c>
      <c r="B2189">
        <v>19000000</v>
      </c>
      <c r="C2189">
        <v>12561</v>
      </c>
      <c r="D2189">
        <f>Table2[[#This Row],[gross]]-Table2[[#This Row],[budget]]</f>
        <v>-18987439</v>
      </c>
    </row>
    <row r="2190" spans="1:4" x14ac:dyDescent="0.3">
      <c r="A2190" t="s">
        <v>11664</v>
      </c>
      <c r="B2190">
        <v>23000000</v>
      </c>
      <c r="C2190">
        <v>6923891</v>
      </c>
      <c r="D2190">
        <f>Table2[[#This Row],[gross]]-Table2[[#This Row],[budget]]</f>
        <v>-16076109</v>
      </c>
    </row>
    <row r="2191" spans="1:4" x14ac:dyDescent="0.3">
      <c r="A2191" t="s">
        <v>11673</v>
      </c>
      <c r="B2191">
        <v>19000000</v>
      </c>
      <c r="C2191">
        <v>2119994</v>
      </c>
      <c r="D2191">
        <f>Table2[[#This Row],[gross]]-Table2[[#This Row],[budget]]</f>
        <v>-16880006</v>
      </c>
    </row>
    <row r="2192" spans="1:4" x14ac:dyDescent="0.3">
      <c r="A2192" t="s">
        <v>11681</v>
      </c>
      <c r="B2192">
        <v>19000000</v>
      </c>
      <c r="C2192">
        <v>1292527</v>
      </c>
      <c r="D2192">
        <f>Table2[[#This Row],[gross]]-Table2[[#This Row],[budget]]</f>
        <v>-17707473</v>
      </c>
    </row>
    <row r="2193" spans="1:4" x14ac:dyDescent="0.3">
      <c r="A2193" t="s">
        <v>11691</v>
      </c>
      <c r="B2193">
        <v>19000000</v>
      </c>
      <c r="C2193">
        <v>64255243</v>
      </c>
      <c r="D2193">
        <f>Table2[[#This Row],[gross]]-Table2[[#This Row],[budget]]</f>
        <v>45255243</v>
      </c>
    </row>
    <row r="2194" spans="1:4" x14ac:dyDescent="0.3">
      <c r="A2194" t="s">
        <v>1800</v>
      </c>
      <c r="B2194">
        <v>19000000</v>
      </c>
      <c r="C2194">
        <v>22245861</v>
      </c>
      <c r="D2194">
        <f>Table2[[#This Row],[gross]]-Table2[[#This Row],[budget]]</f>
        <v>3245861</v>
      </c>
    </row>
    <row r="2195" spans="1:4" x14ac:dyDescent="0.3">
      <c r="A2195" t="s">
        <v>2495</v>
      </c>
      <c r="B2195">
        <v>15000000</v>
      </c>
      <c r="C2195">
        <v>20433940</v>
      </c>
      <c r="D2195">
        <f>Table2[[#This Row],[gross]]-Table2[[#This Row],[budget]]</f>
        <v>5433940</v>
      </c>
    </row>
    <row r="2196" spans="1:4" x14ac:dyDescent="0.3">
      <c r="A2196" t="s">
        <v>2791</v>
      </c>
      <c r="B2196">
        <v>18500000</v>
      </c>
      <c r="C2196">
        <v>10562387</v>
      </c>
      <c r="D2196">
        <f>Table2[[#This Row],[gross]]-Table2[[#This Row],[budget]]</f>
        <v>-7937613</v>
      </c>
    </row>
    <row r="2197" spans="1:4" x14ac:dyDescent="0.3">
      <c r="A2197" t="s">
        <v>11711</v>
      </c>
      <c r="B2197">
        <v>18500000</v>
      </c>
      <c r="C2197">
        <v>18439082</v>
      </c>
      <c r="D2197">
        <f>Table2[[#This Row],[gross]]-Table2[[#This Row],[budget]]</f>
        <v>-60918</v>
      </c>
    </row>
    <row r="2198" spans="1:4" x14ac:dyDescent="0.3">
      <c r="A2198" t="s">
        <v>6417</v>
      </c>
      <c r="B2198">
        <v>18000000</v>
      </c>
      <c r="C2198">
        <v>150056505</v>
      </c>
      <c r="D2198">
        <f>Table2[[#This Row],[gross]]-Table2[[#This Row],[budget]]</f>
        <v>132056505</v>
      </c>
    </row>
    <row r="2199" spans="1:4" x14ac:dyDescent="0.3">
      <c r="A2199" t="s">
        <v>1757</v>
      </c>
      <c r="B2199">
        <v>18000000</v>
      </c>
      <c r="C2199">
        <v>119938730</v>
      </c>
      <c r="D2199">
        <f>Table2[[#This Row],[gross]]-Table2[[#This Row],[budget]]</f>
        <v>101938730</v>
      </c>
    </row>
    <row r="2200" spans="1:4" x14ac:dyDescent="0.3">
      <c r="A2200" t="s">
        <v>5624</v>
      </c>
      <c r="B2200">
        <v>18000000</v>
      </c>
      <c r="C2200">
        <v>114968774</v>
      </c>
      <c r="D2200">
        <f>Table2[[#This Row],[gross]]-Table2[[#This Row],[budget]]</f>
        <v>96968774</v>
      </c>
    </row>
    <row r="2201" spans="1:4" x14ac:dyDescent="0.3">
      <c r="A2201" t="s">
        <v>3722</v>
      </c>
      <c r="B2201">
        <v>18000000</v>
      </c>
      <c r="C2201">
        <v>128505958</v>
      </c>
      <c r="D2201">
        <f>Table2[[#This Row],[gross]]-Table2[[#This Row],[budget]]</f>
        <v>110505958</v>
      </c>
    </row>
    <row r="2202" spans="1:4" x14ac:dyDescent="0.3">
      <c r="A2202" t="s">
        <v>3102</v>
      </c>
      <c r="B2202">
        <v>18000000</v>
      </c>
      <c r="C2202">
        <v>95001351</v>
      </c>
      <c r="D2202">
        <f>Table2[[#This Row],[gross]]-Table2[[#This Row],[budget]]</f>
        <v>77001351</v>
      </c>
    </row>
    <row r="2203" spans="1:4" x14ac:dyDescent="0.3">
      <c r="A2203" t="s">
        <v>1028</v>
      </c>
      <c r="B2203">
        <v>17000000</v>
      </c>
      <c r="C2203">
        <v>76400000</v>
      </c>
      <c r="D2203">
        <f>Table2[[#This Row],[gross]]-Table2[[#This Row],[budget]]</f>
        <v>59400000</v>
      </c>
    </row>
    <row r="2204" spans="1:4" x14ac:dyDescent="0.3">
      <c r="A2204" t="s">
        <v>2682</v>
      </c>
      <c r="B2204">
        <v>20000000</v>
      </c>
      <c r="C2204">
        <v>75072454</v>
      </c>
      <c r="D2204">
        <f>Table2[[#This Row],[gross]]-Table2[[#This Row],[budget]]</f>
        <v>55072454</v>
      </c>
    </row>
    <row r="2205" spans="1:4" x14ac:dyDescent="0.3">
      <c r="A2205" t="s">
        <v>597</v>
      </c>
      <c r="B2205">
        <v>17000000</v>
      </c>
      <c r="C2205">
        <v>65535067</v>
      </c>
      <c r="D2205">
        <f>Table2[[#This Row],[gross]]-Table2[[#This Row],[budget]]</f>
        <v>48535067</v>
      </c>
    </row>
    <row r="2206" spans="1:4" x14ac:dyDescent="0.3">
      <c r="A2206" t="s">
        <v>11748</v>
      </c>
      <c r="B2206">
        <v>16000000</v>
      </c>
      <c r="C2206">
        <v>13998282</v>
      </c>
      <c r="D2206">
        <f>Table2[[#This Row],[gross]]-Table2[[#This Row],[budget]]</f>
        <v>-2001718</v>
      </c>
    </row>
    <row r="2207" spans="1:4" x14ac:dyDescent="0.3">
      <c r="A2207" t="s">
        <v>10977</v>
      </c>
      <c r="B2207">
        <v>17000000</v>
      </c>
      <c r="C2207">
        <v>6061759</v>
      </c>
      <c r="D2207">
        <f>Table2[[#This Row],[gross]]-Table2[[#This Row],[budget]]</f>
        <v>-10938241</v>
      </c>
    </row>
    <row r="2208" spans="1:4" x14ac:dyDescent="0.3">
      <c r="A2208" t="s">
        <v>7302</v>
      </c>
      <c r="B2208">
        <v>18000000</v>
      </c>
      <c r="C2208">
        <v>64955956</v>
      </c>
      <c r="D2208">
        <f>Table2[[#This Row],[gross]]-Table2[[#This Row],[budget]]</f>
        <v>46955956</v>
      </c>
    </row>
    <row r="2209" spans="1:4" x14ac:dyDescent="0.3">
      <c r="A2209" t="s">
        <v>11761</v>
      </c>
      <c r="B2209">
        <v>18000000</v>
      </c>
      <c r="C2209">
        <v>60057639</v>
      </c>
      <c r="D2209">
        <f>Table2[[#This Row],[gross]]-Table2[[#This Row],[budget]]</f>
        <v>42057639</v>
      </c>
    </row>
    <row r="2210" spans="1:4" x14ac:dyDescent="0.3">
      <c r="A2210" t="s">
        <v>1965</v>
      </c>
      <c r="B2210">
        <v>17000000</v>
      </c>
      <c r="C2210">
        <v>53868030</v>
      </c>
      <c r="D2210">
        <f>Table2[[#This Row],[gross]]-Table2[[#This Row],[budget]]</f>
        <v>36868030</v>
      </c>
    </row>
    <row r="2211" spans="1:4" x14ac:dyDescent="0.3">
      <c r="A2211" t="s">
        <v>7109</v>
      </c>
      <c r="B2211">
        <v>18000000</v>
      </c>
      <c r="C2211">
        <v>59573085</v>
      </c>
      <c r="D2211">
        <f>Table2[[#This Row],[gross]]-Table2[[#This Row],[budget]]</f>
        <v>41573085</v>
      </c>
    </row>
    <row r="2212" spans="1:4" x14ac:dyDescent="0.3">
      <c r="A2212" t="s">
        <v>935</v>
      </c>
      <c r="B2212">
        <v>21000000</v>
      </c>
      <c r="C2212">
        <v>52691009</v>
      </c>
      <c r="D2212">
        <f>Table2[[#This Row],[gross]]-Table2[[#This Row],[budget]]</f>
        <v>31691009</v>
      </c>
    </row>
    <row r="2213" spans="1:4" x14ac:dyDescent="0.3">
      <c r="A2213" t="s">
        <v>1311</v>
      </c>
      <c r="B2213">
        <v>15000000</v>
      </c>
      <c r="C2213">
        <v>59735548</v>
      </c>
      <c r="D2213">
        <f>Table2[[#This Row],[gross]]-Table2[[#This Row],[budget]]</f>
        <v>44735548</v>
      </c>
    </row>
    <row r="2214" spans="1:4" x14ac:dyDescent="0.3">
      <c r="A2214" t="s">
        <v>4955</v>
      </c>
      <c r="B2214">
        <v>18000000</v>
      </c>
      <c r="C2214">
        <v>51600000</v>
      </c>
      <c r="D2214">
        <f>Table2[[#This Row],[gross]]-Table2[[#This Row],[budget]]</f>
        <v>33600000</v>
      </c>
    </row>
    <row r="2215" spans="1:4" x14ac:dyDescent="0.3">
      <c r="A2215" t="s">
        <v>10918</v>
      </c>
      <c r="B2215">
        <v>20000000</v>
      </c>
      <c r="C2215">
        <v>43818159</v>
      </c>
      <c r="D2215">
        <f>Table2[[#This Row],[gross]]-Table2[[#This Row],[budget]]</f>
        <v>23818159</v>
      </c>
    </row>
    <row r="2216" spans="1:4" x14ac:dyDescent="0.3">
      <c r="A2216" t="s">
        <v>2042</v>
      </c>
      <c r="B2216">
        <v>17000000</v>
      </c>
      <c r="C2216">
        <v>86049418</v>
      </c>
      <c r="D2216">
        <f>Table2[[#This Row],[gross]]-Table2[[#This Row],[budget]]</f>
        <v>69049418</v>
      </c>
    </row>
    <row r="2217" spans="1:4" x14ac:dyDescent="0.3">
      <c r="A2217" t="s">
        <v>11792</v>
      </c>
      <c r="B2217">
        <v>18000000</v>
      </c>
      <c r="C2217">
        <v>43601508</v>
      </c>
      <c r="D2217">
        <f>Table2[[#This Row],[gross]]-Table2[[#This Row],[budget]]</f>
        <v>25601508</v>
      </c>
    </row>
    <row r="2218" spans="1:4" x14ac:dyDescent="0.3">
      <c r="A2218" t="s">
        <v>11681</v>
      </c>
      <c r="B2218">
        <v>19800000</v>
      </c>
      <c r="C2218">
        <v>41300105</v>
      </c>
      <c r="D2218">
        <f>Table2[[#This Row],[gross]]-Table2[[#This Row],[budget]]</f>
        <v>21500105</v>
      </c>
    </row>
    <row r="2219" spans="1:4" x14ac:dyDescent="0.3">
      <c r="A2219" t="s">
        <v>4850</v>
      </c>
      <c r="B2219">
        <v>18000000</v>
      </c>
      <c r="C2219">
        <v>41382841</v>
      </c>
      <c r="D2219">
        <f>Table2[[#This Row],[gross]]-Table2[[#This Row],[budget]]</f>
        <v>23382841</v>
      </c>
    </row>
    <row r="2220" spans="1:4" x14ac:dyDescent="0.3">
      <c r="A2220" t="s">
        <v>1133</v>
      </c>
      <c r="B2220">
        <v>18000000</v>
      </c>
      <c r="C2220">
        <v>42335698</v>
      </c>
      <c r="D2220">
        <f>Table2[[#This Row],[gross]]-Table2[[#This Row],[budget]]</f>
        <v>24335698</v>
      </c>
    </row>
    <row r="2221" spans="1:4" x14ac:dyDescent="0.3">
      <c r="A2221" t="s">
        <v>4003</v>
      </c>
      <c r="B2221">
        <v>18000000</v>
      </c>
      <c r="C2221">
        <v>33404871</v>
      </c>
      <c r="D2221">
        <f>Table2[[#This Row],[gross]]-Table2[[#This Row],[budget]]</f>
        <v>15404871</v>
      </c>
    </row>
    <row r="2222" spans="1:4" x14ac:dyDescent="0.3">
      <c r="A2222" t="s">
        <v>1155</v>
      </c>
      <c r="B2222">
        <v>15000000</v>
      </c>
      <c r="C2222">
        <v>31471430</v>
      </c>
      <c r="D2222">
        <f>Table2[[#This Row],[gross]]-Table2[[#This Row],[budget]]</f>
        <v>16471430</v>
      </c>
    </row>
    <row r="2223" spans="1:4" x14ac:dyDescent="0.3">
      <c r="A2223" t="s">
        <v>9593</v>
      </c>
      <c r="B2223">
        <v>25000000</v>
      </c>
      <c r="C2223">
        <v>30222640</v>
      </c>
      <c r="D2223">
        <f>Table2[[#This Row],[gross]]-Table2[[#This Row],[budget]]</f>
        <v>5222640</v>
      </c>
    </row>
    <row r="2224" spans="1:4" x14ac:dyDescent="0.3">
      <c r="A2224" t="s">
        <v>1015</v>
      </c>
      <c r="B2224">
        <v>18000000</v>
      </c>
      <c r="C2224">
        <v>26830000</v>
      </c>
      <c r="D2224">
        <f>Table2[[#This Row],[gross]]-Table2[[#This Row],[budget]]</f>
        <v>8830000</v>
      </c>
    </row>
    <row r="2225" spans="1:4" x14ac:dyDescent="0.3">
      <c r="A2225" t="s">
        <v>11825</v>
      </c>
      <c r="B2225">
        <v>18000000</v>
      </c>
      <c r="C2225">
        <v>26906039</v>
      </c>
      <c r="D2225">
        <f>Table2[[#This Row],[gross]]-Table2[[#This Row],[budget]]</f>
        <v>8906039</v>
      </c>
    </row>
    <row r="2226" spans="1:4" x14ac:dyDescent="0.3">
      <c r="A2226" t="s">
        <v>5367</v>
      </c>
      <c r="B2226">
        <v>1000000</v>
      </c>
      <c r="C2226">
        <v>21378000</v>
      </c>
      <c r="D2226">
        <f>Table2[[#This Row],[gross]]-Table2[[#This Row],[budget]]</f>
        <v>20378000</v>
      </c>
    </row>
    <row r="2227" spans="1:4" x14ac:dyDescent="0.3">
      <c r="A2227" t="s">
        <v>11835</v>
      </c>
      <c r="B2227">
        <v>18000000</v>
      </c>
      <c r="C2227">
        <v>43853424</v>
      </c>
      <c r="D2227">
        <f>Table2[[#This Row],[gross]]-Table2[[#This Row],[budget]]</f>
        <v>25853424</v>
      </c>
    </row>
    <row r="2228" spans="1:4" x14ac:dyDescent="0.3">
      <c r="A2228" t="s">
        <v>11846</v>
      </c>
      <c r="B2228">
        <v>18000000</v>
      </c>
      <c r="C2228">
        <v>23993605</v>
      </c>
      <c r="D2228">
        <f>Table2[[#This Row],[gross]]-Table2[[#This Row],[budget]]</f>
        <v>5993605</v>
      </c>
    </row>
    <row r="2229" spans="1:4" x14ac:dyDescent="0.3">
      <c r="A2229" t="s">
        <v>9667</v>
      </c>
      <c r="B2229">
        <v>18000000</v>
      </c>
      <c r="C2229">
        <v>26400000</v>
      </c>
      <c r="D2229">
        <f>Table2[[#This Row],[gross]]-Table2[[#This Row],[budget]]</f>
        <v>8400000</v>
      </c>
    </row>
    <row r="2230" spans="1:4" x14ac:dyDescent="0.3">
      <c r="A2230" t="s">
        <v>487</v>
      </c>
      <c r="B2230">
        <v>18000000</v>
      </c>
      <c r="C2230">
        <v>45250</v>
      </c>
      <c r="D2230">
        <f>Table2[[#This Row],[gross]]-Table2[[#This Row],[budget]]</f>
        <v>-17954750</v>
      </c>
    </row>
    <row r="2231" spans="1:4" x14ac:dyDescent="0.3">
      <c r="A2231" t="s">
        <v>11860</v>
      </c>
      <c r="B2231">
        <v>18000000</v>
      </c>
      <c r="C2231">
        <v>22927390</v>
      </c>
      <c r="D2231">
        <f>Table2[[#This Row],[gross]]-Table2[[#This Row],[budget]]</f>
        <v>4927390</v>
      </c>
    </row>
    <row r="2232" spans="1:4" x14ac:dyDescent="0.3">
      <c r="A2232" t="s">
        <v>3122</v>
      </c>
      <c r="B2232">
        <v>18000000</v>
      </c>
      <c r="C2232">
        <v>4250320</v>
      </c>
      <c r="D2232">
        <f>Table2[[#This Row],[gross]]-Table2[[#This Row],[budget]]</f>
        <v>-13749680</v>
      </c>
    </row>
    <row r="2233" spans="1:4" x14ac:dyDescent="0.3">
      <c r="A2233" t="s">
        <v>11871</v>
      </c>
      <c r="B2233">
        <v>18000000</v>
      </c>
      <c r="C2233">
        <v>22452209</v>
      </c>
      <c r="D2233">
        <f>Table2[[#This Row],[gross]]-Table2[[#This Row],[budget]]</f>
        <v>4452209</v>
      </c>
    </row>
    <row r="2234" spans="1:4" x14ac:dyDescent="0.3">
      <c r="A2234" t="s">
        <v>5289</v>
      </c>
      <c r="B2234">
        <v>18000000</v>
      </c>
      <c r="C2234">
        <v>18329466</v>
      </c>
      <c r="D2234">
        <f>Table2[[#This Row],[gross]]-Table2[[#This Row],[budget]]</f>
        <v>329466</v>
      </c>
    </row>
    <row r="2235" spans="1:4" x14ac:dyDescent="0.3">
      <c r="A2235" t="s">
        <v>4003</v>
      </c>
      <c r="B2235">
        <v>18000000</v>
      </c>
      <c r="C2235">
        <v>17071230</v>
      </c>
      <c r="D2235">
        <f>Table2[[#This Row],[gross]]-Table2[[#This Row],[budget]]</f>
        <v>-928770</v>
      </c>
    </row>
    <row r="2236" spans="1:4" x14ac:dyDescent="0.3">
      <c r="A2236" t="s">
        <v>11881</v>
      </c>
      <c r="B2236">
        <v>18000000</v>
      </c>
      <c r="C2236">
        <v>17174870</v>
      </c>
      <c r="D2236">
        <f>Table2[[#This Row],[gross]]-Table2[[#This Row],[budget]]</f>
        <v>-825130</v>
      </c>
    </row>
    <row r="2237" spans="1:4" x14ac:dyDescent="0.3">
      <c r="A2237" t="s">
        <v>10377</v>
      </c>
      <c r="B2237">
        <v>17000000</v>
      </c>
      <c r="C2237">
        <v>26284475</v>
      </c>
      <c r="D2237">
        <f>Table2[[#This Row],[gross]]-Table2[[#This Row],[budget]]</f>
        <v>9284475</v>
      </c>
    </row>
    <row r="2238" spans="1:4" x14ac:dyDescent="0.3">
      <c r="A2238" t="s">
        <v>11891</v>
      </c>
      <c r="B2238">
        <v>18000000</v>
      </c>
      <c r="C2238">
        <v>16702864</v>
      </c>
      <c r="D2238">
        <f>Table2[[#This Row],[gross]]-Table2[[#This Row],[budget]]</f>
        <v>-1297136</v>
      </c>
    </row>
    <row r="2239" spans="1:4" x14ac:dyDescent="0.3">
      <c r="A2239" t="s">
        <v>6704</v>
      </c>
      <c r="B2239">
        <v>18000000</v>
      </c>
      <c r="C2239">
        <v>15561627</v>
      </c>
      <c r="D2239">
        <f>Table2[[#This Row],[gross]]-Table2[[#This Row],[budget]]</f>
        <v>-2438373</v>
      </c>
    </row>
    <row r="2240" spans="1:4" x14ac:dyDescent="0.3">
      <c r="A2240" t="s">
        <v>5289</v>
      </c>
      <c r="B2240">
        <v>30000000</v>
      </c>
      <c r="C2240">
        <v>17750583</v>
      </c>
      <c r="D2240">
        <f>Table2[[#This Row],[gross]]-Table2[[#This Row],[budget]]</f>
        <v>-12249417</v>
      </c>
    </row>
    <row r="2241" spans="1:4" x14ac:dyDescent="0.3">
      <c r="A2241" t="s">
        <v>1252</v>
      </c>
      <c r="B2241">
        <v>18000000</v>
      </c>
      <c r="C2241">
        <v>14793904</v>
      </c>
      <c r="D2241">
        <f>Table2[[#This Row],[gross]]-Table2[[#This Row],[budget]]</f>
        <v>-3206096</v>
      </c>
    </row>
    <row r="2242" spans="1:4" x14ac:dyDescent="0.3">
      <c r="A2242" t="s">
        <v>8950</v>
      </c>
      <c r="B2242">
        <v>18000000</v>
      </c>
      <c r="C2242">
        <v>15281286</v>
      </c>
      <c r="D2242">
        <f>Table2[[#This Row],[gross]]-Table2[[#This Row],[budget]]</f>
        <v>-2718714</v>
      </c>
    </row>
    <row r="2243" spans="1:4" x14ac:dyDescent="0.3">
      <c r="A2243" t="s">
        <v>11910</v>
      </c>
      <c r="B2243">
        <v>18000000</v>
      </c>
      <c r="C2243">
        <v>8000000</v>
      </c>
      <c r="D2243">
        <f>Table2[[#This Row],[gross]]-Table2[[#This Row],[budget]]</f>
        <v>-10000000</v>
      </c>
    </row>
    <row r="2244" spans="1:4" x14ac:dyDescent="0.3">
      <c r="A2244" t="s">
        <v>11916</v>
      </c>
      <c r="B2244">
        <v>18000000</v>
      </c>
      <c r="C2244">
        <v>13491653</v>
      </c>
      <c r="D2244">
        <f>Table2[[#This Row],[gross]]-Table2[[#This Row],[budget]]</f>
        <v>-4508347</v>
      </c>
    </row>
    <row r="2245" spans="1:4" x14ac:dyDescent="0.3">
      <c r="A2245" t="s">
        <v>11926</v>
      </c>
      <c r="B2245">
        <v>18000000</v>
      </c>
      <c r="C2245">
        <v>10494494</v>
      </c>
      <c r="D2245">
        <f>Table2[[#This Row],[gross]]-Table2[[#This Row],[budget]]</f>
        <v>-7505506</v>
      </c>
    </row>
    <row r="2246" spans="1:4" x14ac:dyDescent="0.3">
      <c r="A2246" t="s">
        <v>1064</v>
      </c>
      <c r="B2246">
        <v>18000000</v>
      </c>
      <c r="C2246">
        <v>7837632</v>
      </c>
      <c r="D2246">
        <f>Table2[[#This Row],[gross]]-Table2[[#This Row],[budget]]</f>
        <v>-10162368</v>
      </c>
    </row>
    <row r="2247" spans="1:4" x14ac:dyDescent="0.3">
      <c r="A2247" t="s">
        <v>3891</v>
      </c>
      <c r="B2247">
        <v>18000000</v>
      </c>
      <c r="C2247">
        <v>15155772</v>
      </c>
      <c r="D2247">
        <f>Table2[[#This Row],[gross]]-Table2[[#This Row],[budget]]</f>
        <v>-2844228</v>
      </c>
    </row>
    <row r="2248" spans="1:4" x14ac:dyDescent="0.3">
      <c r="A2248" t="s">
        <v>11940</v>
      </c>
      <c r="B2248">
        <v>18000000</v>
      </c>
      <c r="C2248">
        <v>8508843</v>
      </c>
      <c r="D2248">
        <f>Table2[[#This Row],[gross]]-Table2[[#This Row],[budget]]</f>
        <v>-9491157</v>
      </c>
    </row>
    <row r="2249" spans="1:4" x14ac:dyDescent="0.3">
      <c r="A2249" t="s">
        <v>11946</v>
      </c>
      <c r="B2249">
        <v>18000000</v>
      </c>
      <c r="C2249">
        <v>7739049</v>
      </c>
      <c r="D2249">
        <f>Table2[[#This Row],[gross]]-Table2[[#This Row],[budget]]</f>
        <v>-10260951</v>
      </c>
    </row>
    <row r="2250" spans="1:4" x14ac:dyDescent="0.3">
      <c r="A2250" t="s">
        <v>5175</v>
      </c>
      <c r="B2250">
        <v>17000000</v>
      </c>
      <c r="C2250">
        <v>6734844</v>
      </c>
      <c r="D2250">
        <f>Table2[[#This Row],[gross]]-Table2[[#This Row],[budget]]</f>
        <v>-10265156</v>
      </c>
    </row>
    <row r="2251" spans="1:4" x14ac:dyDescent="0.3">
      <c r="A2251" t="s">
        <v>11958</v>
      </c>
      <c r="B2251">
        <v>18000000</v>
      </c>
      <c r="C2251">
        <v>6000000</v>
      </c>
      <c r="D2251">
        <f>Table2[[#This Row],[gross]]-Table2[[#This Row],[budget]]</f>
        <v>-12000000</v>
      </c>
    </row>
    <row r="2252" spans="1:4" x14ac:dyDescent="0.3">
      <c r="A2252" t="s">
        <v>9392</v>
      </c>
      <c r="B2252">
        <v>13000000</v>
      </c>
      <c r="C2252">
        <v>6615578</v>
      </c>
      <c r="D2252">
        <f>Table2[[#This Row],[gross]]-Table2[[#This Row],[budget]]</f>
        <v>-6384422</v>
      </c>
    </row>
    <row r="2253" spans="1:4" x14ac:dyDescent="0.3">
      <c r="A2253" t="s">
        <v>255</v>
      </c>
      <c r="B2253">
        <v>18000000</v>
      </c>
      <c r="C2253">
        <v>5887457</v>
      </c>
      <c r="D2253">
        <f>Table2[[#This Row],[gross]]-Table2[[#This Row],[budget]]</f>
        <v>-12112543</v>
      </c>
    </row>
    <row r="2254" spans="1:4" x14ac:dyDescent="0.3">
      <c r="A2254" t="s">
        <v>8186</v>
      </c>
      <c r="B2254">
        <v>18000000</v>
      </c>
      <c r="C2254">
        <v>13362308</v>
      </c>
      <c r="D2254">
        <f>Table2[[#This Row],[gross]]-Table2[[#This Row],[budget]]</f>
        <v>-4637692</v>
      </c>
    </row>
    <row r="2255" spans="1:4" x14ac:dyDescent="0.3">
      <c r="A2255" t="s">
        <v>2017</v>
      </c>
      <c r="B2255">
        <v>20000000</v>
      </c>
      <c r="C2255">
        <v>5701643</v>
      </c>
      <c r="D2255">
        <f>Table2[[#This Row],[gross]]-Table2[[#This Row],[budget]]</f>
        <v>-14298357</v>
      </c>
    </row>
    <row r="2256" spans="1:4" x14ac:dyDescent="0.3">
      <c r="A2256" t="s">
        <v>1294</v>
      </c>
      <c r="B2256">
        <v>18000000</v>
      </c>
      <c r="C2256">
        <v>5694401</v>
      </c>
      <c r="D2256">
        <f>Table2[[#This Row],[gross]]-Table2[[#This Row],[budget]]</f>
        <v>-12305599</v>
      </c>
    </row>
    <row r="2257" spans="1:4" x14ac:dyDescent="0.3">
      <c r="A2257" t="s">
        <v>11984</v>
      </c>
      <c r="B2257">
        <v>20000000</v>
      </c>
      <c r="C2257">
        <v>5333658</v>
      </c>
      <c r="D2257">
        <f>Table2[[#This Row],[gross]]-Table2[[#This Row],[budget]]</f>
        <v>-14666342</v>
      </c>
    </row>
    <row r="2258" spans="1:4" x14ac:dyDescent="0.3">
      <c r="A2258" t="s">
        <v>857</v>
      </c>
      <c r="B2258">
        <v>18000000</v>
      </c>
      <c r="C2258">
        <v>4414535</v>
      </c>
      <c r="D2258">
        <f>Table2[[#This Row],[gross]]-Table2[[#This Row],[budget]]</f>
        <v>-13585465</v>
      </c>
    </row>
    <row r="2259" spans="1:4" x14ac:dyDescent="0.3">
      <c r="A2259" t="s">
        <v>11999</v>
      </c>
      <c r="B2259">
        <v>18000000</v>
      </c>
      <c r="C2259">
        <v>3707794</v>
      </c>
      <c r="D2259">
        <f>Table2[[#This Row],[gross]]-Table2[[#This Row],[budget]]</f>
        <v>-14292206</v>
      </c>
    </row>
    <row r="2260" spans="1:4" x14ac:dyDescent="0.3">
      <c r="A2260" t="s">
        <v>4003</v>
      </c>
      <c r="B2260">
        <v>18000000</v>
      </c>
      <c r="C2260">
        <v>3203044</v>
      </c>
      <c r="D2260">
        <f>Table2[[#This Row],[gross]]-Table2[[#This Row],[budget]]</f>
        <v>-14796956</v>
      </c>
    </row>
    <row r="2261" spans="1:4" x14ac:dyDescent="0.3">
      <c r="A2261" t="s">
        <v>12008</v>
      </c>
      <c r="B2261">
        <v>18000000</v>
      </c>
      <c r="C2261">
        <v>4435083</v>
      </c>
      <c r="D2261">
        <f>Table2[[#This Row],[gross]]-Table2[[#This Row],[budget]]</f>
        <v>-13564917</v>
      </c>
    </row>
    <row r="2262" spans="1:4" x14ac:dyDescent="0.3">
      <c r="A2262" t="s">
        <v>12018</v>
      </c>
      <c r="B2262">
        <v>12000000</v>
      </c>
      <c r="C2262">
        <v>2222647</v>
      </c>
      <c r="D2262">
        <f>Table2[[#This Row],[gross]]-Table2[[#This Row],[budget]]</f>
        <v>-9777353</v>
      </c>
    </row>
    <row r="2263" spans="1:4" x14ac:dyDescent="0.3">
      <c r="A2263" t="s">
        <v>12029</v>
      </c>
      <c r="B2263">
        <v>2700000</v>
      </c>
      <c r="C2263">
        <v>3500000</v>
      </c>
      <c r="D2263">
        <f>Table2[[#This Row],[gross]]-Table2[[#This Row],[budget]]</f>
        <v>800000</v>
      </c>
    </row>
    <row r="2264" spans="1:4" x14ac:dyDescent="0.3">
      <c r="A2264" t="s">
        <v>2641</v>
      </c>
      <c r="B2264">
        <v>18000000</v>
      </c>
      <c r="C2264">
        <v>676698</v>
      </c>
      <c r="D2264">
        <f>Table2[[#This Row],[gross]]-Table2[[#This Row],[budget]]</f>
        <v>-17323302</v>
      </c>
    </row>
    <row r="2265" spans="1:4" x14ac:dyDescent="0.3">
      <c r="A2265" t="s">
        <v>12060</v>
      </c>
      <c r="B2265">
        <v>11350000</v>
      </c>
      <c r="C2265">
        <v>229311</v>
      </c>
      <c r="D2265">
        <f>Table2[[#This Row],[gross]]-Table2[[#This Row],[budget]]</f>
        <v>-11120689</v>
      </c>
    </row>
    <row r="2266" spans="1:4" x14ac:dyDescent="0.3">
      <c r="A2266" t="s">
        <v>12075</v>
      </c>
      <c r="B2266">
        <v>14000000</v>
      </c>
      <c r="C2266">
        <v>63260</v>
      </c>
      <c r="D2266">
        <f>Table2[[#This Row],[gross]]-Table2[[#This Row],[budget]]</f>
        <v>-13936740</v>
      </c>
    </row>
    <row r="2267" spans="1:4" x14ac:dyDescent="0.3">
      <c r="A2267" t="s">
        <v>6549</v>
      </c>
      <c r="B2267">
        <v>20000000</v>
      </c>
      <c r="C2267">
        <v>121463226</v>
      </c>
      <c r="D2267">
        <f>Table2[[#This Row],[gross]]-Table2[[#This Row],[budget]]</f>
        <v>101463226</v>
      </c>
    </row>
    <row r="2268" spans="1:4" x14ac:dyDescent="0.3">
      <c r="A2268" t="s">
        <v>1071</v>
      </c>
      <c r="B2268">
        <v>23000000</v>
      </c>
      <c r="C2268">
        <v>58006147</v>
      </c>
      <c r="D2268">
        <f>Table2[[#This Row],[gross]]-Table2[[#This Row],[budget]]</f>
        <v>35006147</v>
      </c>
    </row>
    <row r="2269" spans="1:4" x14ac:dyDescent="0.3">
      <c r="A2269" t="s">
        <v>12105</v>
      </c>
      <c r="B2269">
        <v>17500000</v>
      </c>
      <c r="C2269">
        <v>51053787</v>
      </c>
      <c r="D2269">
        <f>Table2[[#This Row],[gross]]-Table2[[#This Row],[budget]]</f>
        <v>33553787</v>
      </c>
    </row>
    <row r="2270" spans="1:4" x14ac:dyDescent="0.3">
      <c r="A2270" t="s">
        <v>12110</v>
      </c>
      <c r="B2270">
        <v>17500000</v>
      </c>
      <c r="C2270">
        <v>23472900</v>
      </c>
      <c r="D2270">
        <f>Table2[[#This Row],[gross]]-Table2[[#This Row],[budget]]</f>
        <v>5972900</v>
      </c>
    </row>
    <row r="2271" spans="1:4" x14ac:dyDescent="0.3">
      <c r="A2271" t="s">
        <v>12115</v>
      </c>
      <c r="B2271">
        <v>24000000</v>
      </c>
      <c r="C2271">
        <v>39687528</v>
      </c>
      <c r="D2271">
        <f>Table2[[#This Row],[gross]]-Table2[[#This Row],[budget]]</f>
        <v>15687528</v>
      </c>
    </row>
    <row r="2272" spans="1:4" x14ac:dyDescent="0.3">
      <c r="A2272" t="s">
        <v>12120</v>
      </c>
      <c r="B2272">
        <v>17500000</v>
      </c>
      <c r="C2272">
        <v>7017178</v>
      </c>
      <c r="D2272">
        <f>Table2[[#This Row],[gross]]-Table2[[#This Row],[budget]]</f>
        <v>-10482822</v>
      </c>
    </row>
    <row r="2273" spans="1:4" x14ac:dyDescent="0.3">
      <c r="A2273" t="s">
        <v>12131</v>
      </c>
      <c r="B2273">
        <v>17500000</v>
      </c>
      <c r="C2273">
        <v>325491</v>
      </c>
      <c r="D2273">
        <f>Table2[[#This Row],[gross]]-Table2[[#This Row],[budget]]</f>
        <v>-17174509</v>
      </c>
    </row>
    <row r="2274" spans="1:4" x14ac:dyDescent="0.3">
      <c r="A2274" t="s">
        <v>3563</v>
      </c>
      <c r="B2274">
        <v>17000000</v>
      </c>
      <c r="C2274">
        <v>96471845</v>
      </c>
      <c r="D2274">
        <f>Table2[[#This Row],[gross]]-Table2[[#This Row],[budget]]</f>
        <v>79471845</v>
      </c>
    </row>
    <row r="2275" spans="1:4" x14ac:dyDescent="0.3">
      <c r="A2275" t="s">
        <v>29</v>
      </c>
      <c r="B2275">
        <v>18500000</v>
      </c>
      <c r="C2275">
        <v>85200000</v>
      </c>
      <c r="D2275">
        <f>Table2[[#This Row],[gross]]-Table2[[#This Row],[budget]]</f>
        <v>66700000</v>
      </c>
    </row>
    <row r="2276" spans="1:4" x14ac:dyDescent="0.3">
      <c r="A2276" t="s">
        <v>12147</v>
      </c>
      <c r="B2276">
        <v>17000000</v>
      </c>
      <c r="C2276">
        <v>72000000</v>
      </c>
      <c r="D2276">
        <f>Table2[[#This Row],[gross]]-Table2[[#This Row],[budget]]</f>
        <v>55000000</v>
      </c>
    </row>
    <row r="2277" spans="1:4" x14ac:dyDescent="0.3">
      <c r="A2277" t="s">
        <v>4831</v>
      </c>
      <c r="B2277">
        <v>17000000</v>
      </c>
      <c r="C2277">
        <v>72219395</v>
      </c>
      <c r="D2277">
        <f>Table2[[#This Row],[gross]]-Table2[[#This Row],[budget]]</f>
        <v>55219395</v>
      </c>
    </row>
    <row r="2278" spans="1:4" x14ac:dyDescent="0.3">
      <c r="A2278" t="s">
        <v>7427</v>
      </c>
      <c r="B2278">
        <v>17000000</v>
      </c>
      <c r="C2278">
        <v>82389560</v>
      </c>
      <c r="D2278">
        <f>Table2[[#This Row],[gross]]-Table2[[#This Row],[budget]]</f>
        <v>65389560</v>
      </c>
    </row>
    <row r="2279" spans="1:4" x14ac:dyDescent="0.3">
      <c r="A2279" t="s">
        <v>8191</v>
      </c>
      <c r="B2279">
        <v>12000000</v>
      </c>
      <c r="C2279">
        <v>71502303</v>
      </c>
      <c r="D2279">
        <f>Table2[[#This Row],[gross]]-Table2[[#This Row],[budget]]</f>
        <v>59502303</v>
      </c>
    </row>
    <row r="2280" spans="1:4" x14ac:dyDescent="0.3">
      <c r="A2280" t="s">
        <v>4939</v>
      </c>
      <c r="B2280">
        <v>17500000</v>
      </c>
      <c r="C2280">
        <v>19179969</v>
      </c>
      <c r="D2280">
        <f>Table2[[#This Row],[gross]]-Table2[[#This Row],[budget]]</f>
        <v>1679969</v>
      </c>
    </row>
    <row r="2281" spans="1:4" x14ac:dyDescent="0.3">
      <c r="A2281" t="s">
        <v>5367</v>
      </c>
      <c r="B2281">
        <v>300000</v>
      </c>
      <c r="C2281">
        <v>47000000</v>
      </c>
      <c r="D2281">
        <f>Table2[[#This Row],[gross]]-Table2[[#This Row],[budget]]</f>
        <v>46700000</v>
      </c>
    </row>
    <row r="2282" spans="1:4" x14ac:dyDescent="0.3">
      <c r="A2282" t="s">
        <v>1939</v>
      </c>
      <c r="B2282">
        <v>31000000</v>
      </c>
      <c r="C2282">
        <v>84961</v>
      </c>
      <c r="D2282">
        <f>Table2[[#This Row],[gross]]-Table2[[#This Row],[budget]]</f>
        <v>-30915039</v>
      </c>
    </row>
    <row r="2283" spans="1:4" x14ac:dyDescent="0.3">
      <c r="A2283" t="s">
        <v>12173</v>
      </c>
      <c r="B2283">
        <v>17000000</v>
      </c>
      <c r="C2283">
        <v>37566230</v>
      </c>
      <c r="D2283">
        <f>Table2[[#This Row],[gross]]-Table2[[#This Row],[budget]]</f>
        <v>20566230</v>
      </c>
    </row>
    <row r="2284" spans="1:4" x14ac:dyDescent="0.3">
      <c r="A2284" t="s">
        <v>6800</v>
      </c>
      <c r="B2284">
        <v>17000000</v>
      </c>
      <c r="C2284">
        <v>70492685</v>
      </c>
      <c r="D2284">
        <f>Table2[[#This Row],[gross]]-Table2[[#This Row],[budget]]</f>
        <v>53492685</v>
      </c>
    </row>
    <row r="2285" spans="1:4" x14ac:dyDescent="0.3">
      <c r="A2285" t="s">
        <v>9521</v>
      </c>
      <c r="B2285">
        <v>17000000</v>
      </c>
      <c r="C2285">
        <v>35635046</v>
      </c>
      <c r="D2285">
        <f>Table2[[#This Row],[gross]]-Table2[[#This Row],[budget]]</f>
        <v>18635046</v>
      </c>
    </row>
    <row r="2286" spans="1:4" x14ac:dyDescent="0.3">
      <c r="A2286" t="s">
        <v>12184</v>
      </c>
      <c r="B2286">
        <v>20000000</v>
      </c>
      <c r="C2286">
        <v>45670855</v>
      </c>
      <c r="D2286">
        <f>Table2[[#This Row],[gross]]-Table2[[#This Row],[budget]]</f>
        <v>25670855</v>
      </c>
    </row>
    <row r="2287" spans="1:4" x14ac:dyDescent="0.3">
      <c r="A2287" t="s">
        <v>3802</v>
      </c>
      <c r="B2287">
        <v>17000000</v>
      </c>
      <c r="C2287">
        <v>37939782</v>
      </c>
      <c r="D2287">
        <f>Table2[[#This Row],[gross]]-Table2[[#This Row],[budget]]</f>
        <v>20939782</v>
      </c>
    </row>
    <row r="2288" spans="1:4" x14ac:dyDescent="0.3">
      <c r="A2288" t="s">
        <v>299</v>
      </c>
      <c r="B2288">
        <v>170000000</v>
      </c>
      <c r="C2288">
        <v>172051787</v>
      </c>
      <c r="D2288">
        <f>Table2[[#This Row],[gross]]-Table2[[#This Row],[budget]]</f>
        <v>2051787</v>
      </c>
    </row>
    <row r="2289" spans="1:4" x14ac:dyDescent="0.3">
      <c r="A2289" t="s">
        <v>12192</v>
      </c>
      <c r="B2289">
        <v>17000000</v>
      </c>
      <c r="C2289">
        <v>30324946</v>
      </c>
      <c r="D2289">
        <f>Table2[[#This Row],[gross]]-Table2[[#This Row],[budget]]</f>
        <v>13324946</v>
      </c>
    </row>
    <row r="2290" spans="1:4" x14ac:dyDescent="0.3">
      <c r="A2290" t="s">
        <v>11668</v>
      </c>
      <c r="B2290">
        <v>17000000</v>
      </c>
      <c r="C2290">
        <v>27854896</v>
      </c>
      <c r="D2290">
        <f>Table2[[#This Row],[gross]]-Table2[[#This Row],[budget]]</f>
        <v>10854896</v>
      </c>
    </row>
    <row r="2291" spans="1:4" x14ac:dyDescent="0.3">
      <c r="A2291" t="s">
        <v>7480</v>
      </c>
      <c r="B2291">
        <v>15000000</v>
      </c>
      <c r="C2291">
        <v>41777564</v>
      </c>
      <c r="D2291">
        <f>Table2[[#This Row],[gross]]-Table2[[#This Row],[budget]]</f>
        <v>26777564</v>
      </c>
    </row>
    <row r="2292" spans="1:4" x14ac:dyDescent="0.3">
      <c r="A2292" t="s">
        <v>4591</v>
      </c>
      <c r="B2292">
        <v>17000000</v>
      </c>
      <c r="C2292">
        <v>22734486</v>
      </c>
      <c r="D2292">
        <f>Table2[[#This Row],[gross]]-Table2[[#This Row],[budget]]</f>
        <v>5734486</v>
      </c>
    </row>
    <row r="2293" spans="1:4" x14ac:dyDescent="0.3">
      <c r="A2293" t="s">
        <v>8546</v>
      </c>
      <c r="B2293">
        <v>17000000</v>
      </c>
      <c r="C2293">
        <v>44469602</v>
      </c>
      <c r="D2293">
        <f>Table2[[#This Row],[gross]]-Table2[[#This Row],[budget]]</f>
        <v>27469602</v>
      </c>
    </row>
    <row r="2294" spans="1:4" x14ac:dyDescent="0.3">
      <c r="A2294" t="s">
        <v>12225</v>
      </c>
      <c r="B2294">
        <v>17000000</v>
      </c>
      <c r="C2294">
        <v>64998368</v>
      </c>
      <c r="D2294">
        <f>Table2[[#This Row],[gross]]-Table2[[#This Row],[budget]]</f>
        <v>47998368</v>
      </c>
    </row>
    <row r="2295" spans="1:4" x14ac:dyDescent="0.3">
      <c r="A2295" t="s">
        <v>7352</v>
      </c>
      <c r="B2295">
        <v>34000000</v>
      </c>
      <c r="C2295">
        <v>19693891</v>
      </c>
      <c r="D2295">
        <f>Table2[[#This Row],[gross]]-Table2[[#This Row],[budget]]</f>
        <v>-14306109</v>
      </c>
    </row>
    <row r="2296" spans="1:4" x14ac:dyDescent="0.3">
      <c r="A2296" t="s">
        <v>79</v>
      </c>
      <c r="B2296">
        <v>17000000</v>
      </c>
      <c r="C2296">
        <v>16311763</v>
      </c>
      <c r="D2296">
        <f>Table2[[#This Row],[gross]]-Table2[[#This Row],[budget]]</f>
        <v>-688237</v>
      </c>
    </row>
    <row r="2297" spans="1:4" x14ac:dyDescent="0.3">
      <c r="A2297" t="s">
        <v>12236</v>
      </c>
      <c r="B2297">
        <v>17000000</v>
      </c>
      <c r="C2297">
        <v>12693621</v>
      </c>
      <c r="D2297">
        <f>Table2[[#This Row],[gross]]-Table2[[#This Row],[budget]]</f>
        <v>-4306379</v>
      </c>
    </row>
    <row r="2298" spans="1:4" x14ac:dyDescent="0.3">
      <c r="A2298" t="s">
        <v>12240</v>
      </c>
      <c r="B2298">
        <v>4000000</v>
      </c>
      <c r="C2298">
        <v>15655665</v>
      </c>
      <c r="D2298">
        <f>Table2[[#This Row],[gross]]-Table2[[#This Row],[budget]]</f>
        <v>11655665</v>
      </c>
    </row>
    <row r="2299" spans="1:4" x14ac:dyDescent="0.3">
      <c r="A2299" t="s">
        <v>12245</v>
      </c>
      <c r="B2299">
        <v>17000000</v>
      </c>
      <c r="C2299">
        <v>11634458</v>
      </c>
      <c r="D2299">
        <f>Table2[[#This Row],[gross]]-Table2[[#This Row],[budget]]</f>
        <v>-5365542</v>
      </c>
    </row>
    <row r="2300" spans="1:4" x14ac:dyDescent="0.3">
      <c r="A2300" t="s">
        <v>3098</v>
      </c>
      <c r="B2300">
        <v>17000000</v>
      </c>
      <c r="C2300">
        <v>27154426</v>
      </c>
      <c r="D2300">
        <f>Table2[[#This Row],[gross]]-Table2[[#This Row],[budget]]</f>
        <v>10154426</v>
      </c>
    </row>
    <row r="2301" spans="1:4" x14ac:dyDescent="0.3">
      <c r="A2301" t="s">
        <v>12262</v>
      </c>
      <c r="B2301">
        <v>17000000</v>
      </c>
      <c r="C2301">
        <v>54239856</v>
      </c>
      <c r="D2301">
        <f>Table2[[#This Row],[gross]]-Table2[[#This Row],[budget]]</f>
        <v>37239856</v>
      </c>
    </row>
    <row r="2302" spans="1:4" x14ac:dyDescent="0.3">
      <c r="A2302" t="s">
        <v>4239</v>
      </c>
      <c r="B2302">
        <v>17000000</v>
      </c>
      <c r="C2302">
        <v>8662318</v>
      </c>
      <c r="D2302">
        <f>Table2[[#This Row],[gross]]-Table2[[#This Row],[budget]]</f>
        <v>-8337682</v>
      </c>
    </row>
    <row r="2303" spans="1:4" x14ac:dyDescent="0.3">
      <c r="A2303" t="s">
        <v>1744</v>
      </c>
      <c r="B2303">
        <v>19000000</v>
      </c>
      <c r="C2303">
        <v>7156725</v>
      </c>
      <c r="D2303">
        <f>Table2[[#This Row],[gross]]-Table2[[#This Row],[budget]]</f>
        <v>-11843275</v>
      </c>
    </row>
    <row r="2304" spans="1:4" x14ac:dyDescent="0.3">
      <c r="A2304" t="s">
        <v>12276</v>
      </c>
      <c r="B2304">
        <v>17000000</v>
      </c>
      <c r="C2304">
        <v>15681020</v>
      </c>
      <c r="D2304">
        <f>Table2[[#This Row],[gross]]-Table2[[#This Row],[budget]]</f>
        <v>-1318980</v>
      </c>
    </row>
    <row r="2305" spans="1:4" x14ac:dyDescent="0.3">
      <c r="A2305" t="s">
        <v>12287</v>
      </c>
      <c r="B2305">
        <v>17000000</v>
      </c>
      <c r="C2305">
        <v>6855137</v>
      </c>
      <c r="D2305">
        <f>Table2[[#This Row],[gross]]-Table2[[#This Row],[budget]]</f>
        <v>-10144863</v>
      </c>
    </row>
    <row r="2306" spans="1:4" x14ac:dyDescent="0.3">
      <c r="A2306" t="s">
        <v>12295</v>
      </c>
      <c r="B2306">
        <v>17000000</v>
      </c>
      <c r="C2306">
        <v>2315683</v>
      </c>
      <c r="D2306">
        <f>Table2[[#This Row],[gross]]-Table2[[#This Row],[budget]]</f>
        <v>-14684317</v>
      </c>
    </row>
    <row r="2307" spans="1:4" x14ac:dyDescent="0.3">
      <c r="A2307" t="s">
        <v>2392</v>
      </c>
      <c r="B2307">
        <v>16000000</v>
      </c>
      <c r="C2307">
        <v>39825798</v>
      </c>
      <c r="D2307">
        <f>Table2[[#This Row],[gross]]-Table2[[#This Row],[budget]]</f>
        <v>23825798</v>
      </c>
    </row>
    <row r="2308" spans="1:4" x14ac:dyDescent="0.3">
      <c r="A2308" t="s">
        <v>12305</v>
      </c>
      <c r="B2308">
        <v>17000000</v>
      </c>
      <c r="C2308">
        <v>2000000</v>
      </c>
      <c r="D2308">
        <f>Table2[[#This Row],[gross]]-Table2[[#This Row],[budget]]</f>
        <v>-15000000</v>
      </c>
    </row>
    <row r="2309" spans="1:4" x14ac:dyDescent="0.3">
      <c r="A2309" t="s">
        <v>1324</v>
      </c>
      <c r="B2309">
        <v>17000000</v>
      </c>
      <c r="C2309">
        <v>1569918</v>
      </c>
      <c r="D2309">
        <f>Table2[[#This Row],[gross]]-Table2[[#This Row],[budget]]</f>
        <v>-15430082</v>
      </c>
    </row>
    <row r="2310" spans="1:4" x14ac:dyDescent="0.3">
      <c r="A2310" t="s">
        <v>2853</v>
      </c>
      <c r="B2310">
        <v>17000000</v>
      </c>
      <c r="C2310">
        <v>106869</v>
      </c>
      <c r="D2310">
        <f>Table2[[#This Row],[gross]]-Table2[[#This Row],[budget]]</f>
        <v>-16893131</v>
      </c>
    </row>
    <row r="2311" spans="1:4" x14ac:dyDescent="0.3">
      <c r="A2311" t="s">
        <v>9802</v>
      </c>
      <c r="B2311">
        <v>17000000</v>
      </c>
      <c r="C2311">
        <v>273420</v>
      </c>
      <c r="D2311">
        <f>Table2[[#This Row],[gross]]-Table2[[#This Row],[budget]]</f>
        <v>-16726580</v>
      </c>
    </row>
    <row r="2312" spans="1:4" x14ac:dyDescent="0.3">
      <c r="A2312" t="s">
        <v>12337</v>
      </c>
      <c r="B2312">
        <v>17000000</v>
      </c>
      <c r="C2312">
        <v>4930798</v>
      </c>
      <c r="D2312">
        <f>Table2[[#This Row],[gross]]-Table2[[#This Row],[budget]]</f>
        <v>-12069202</v>
      </c>
    </row>
    <row r="2313" spans="1:4" x14ac:dyDescent="0.3">
      <c r="A2313" t="s">
        <v>12344</v>
      </c>
      <c r="B2313">
        <v>16500000</v>
      </c>
      <c r="C2313">
        <v>59847242</v>
      </c>
      <c r="D2313">
        <f>Table2[[#This Row],[gross]]-Table2[[#This Row],[budget]]</f>
        <v>43347242</v>
      </c>
    </row>
    <row r="2314" spans="1:4" x14ac:dyDescent="0.3">
      <c r="A2314" t="s">
        <v>12348</v>
      </c>
      <c r="B2314">
        <v>16800000</v>
      </c>
      <c r="C2314">
        <v>220914</v>
      </c>
      <c r="D2314">
        <f>Table2[[#This Row],[gross]]-Table2[[#This Row],[budget]]</f>
        <v>-16579086</v>
      </c>
    </row>
    <row r="2315" spans="1:4" x14ac:dyDescent="0.3">
      <c r="A2315" t="s">
        <v>2392</v>
      </c>
      <c r="B2315">
        <v>16000000</v>
      </c>
      <c r="C2315">
        <v>39825798</v>
      </c>
      <c r="D2315">
        <f>Table2[[#This Row],[gross]]-Table2[[#This Row],[budget]]</f>
        <v>23825798</v>
      </c>
    </row>
    <row r="2316" spans="1:4" x14ac:dyDescent="0.3">
      <c r="A2316" t="s">
        <v>760</v>
      </c>
      <c r="B2316">
        <v>15000000</v>
      </c>
      <c r="C2316">
        <v>43848100</v>
      </c>
      <c r="D2316">
        <f>Table2[[#This Row],[gross]]-Table2[[#This Row],[budget]]</f>
        <v>28848100</v>
      </c>
    </row>
    <row r="2317" spans="1:4" x14ac:dyDescent="0.3">
      <c r="A2317" t="s">
        <v>1064</v>
      </c>
      <c r="B2317">
        <v>16500000</v>
      </c>
      <c r="C2317">
        <v>42700000</v>
      </c>
      <c r="D2317">
        <f>Table2[[#This Row],[gross]]-Table2[[#This Row],[budget]]</f>
        <v>26200000</v>
      </c>
    </row>
    <row r="2318" spans="1:4" x14ac:dyDescent="0.3">
      <c r="A2318" t="s">
        <v>12360</v>
      </c>
      <c r="B2318">
        <v>16500000</v>
      </c>
      <c r="C2318">
        <v>18663911</v>
      </c>
      <c r="D2318">
        <f>Table2[[#This Row],[gross]]-Table2[[#This Row],[budget]]</f>
        <v>2163911</v>
      </c>
    </row>
    <row r="2319" spans="1:4" x14ac:dyDescent="0.3">
      <c r="A2319" t="s">
        <v>12365</v>
      </c>
      <c r="B2319">
        <v>16500000</v>
      </c>
      <c r="C2319">
        <v>11702090</v>
      </c>
      <c r="D2319">
        <f>Table2[[#This Row],[gross]]-Table2[[#This Row],[budget]]</f>
        <v>-4797910</v>
      </c>
    </row>
    <row r="2320" spans="1:4" x14ac:dyDescent="0.3">
      <c r="A2320" t="s">
        <v>12371</v>
      </c>
      <c r="B2320">
        <v>15000000</v>
      </c>
      <c r="C2320">
        <v>13005485</v>
      </c>
      <c r="D2320">
        <f>Table2[[#This Row],[gross]]-Table2[[#This Row],[budget]]</f>
        <v>-1994515</v>
      </c>
    </row>
    <row r="2321" spans="1:4" x14ac:dyDescent="0.3">
      <c r="A2321" t="s">
        <v>1096</v>
      </c>
      <c r="B2321">
        <v>16400000</v>
      </c>
      <c r="C2321">
        <v>95860116</v>
      </c>
      <c r="D2321">
        <f>Table2[[#This Row],[gross]]-Table2[[#This Row],[budget]]</f>
        <v>79460116</v>
      </c>
    </row>
    <row r="2322" spans="1:4" x14ac:dyDescent="0.3">
      <c r="A2322" t="s">
        <v>12378</v>
      </c>
      <c r="B2322">
        <v>16000000</v>
      </c>
      <c r="C2322">
        <v>127175354</v>
      </c>
      <c r="D2322">
        <f>Table2[[#This Row],[gross]]-Table2[[#This Row],[budget]]</f>
        <v>111175354</v>
      </c>
    </row>
    <row r="2323" spans="1:4" x14ac:dyDescent="0.3">
      <c r="A2323" t="s">
        <v>3891</v>
      </c>
      <c r="B2323">
        <v>16000000</v>
      </c>
      <c r="C2323">
        <v>92823600</v>
      </c>
      <c r="D2323">
        <f>Table2[[#This Row],[gross]]-Table2[[#This Row],[budget]]</f>
        <v>76823600</v>
      </c>
    </row>
    <row r="2324" spans="1:4" x14ac:dyDescent="0.3">
      <c r="A2324" t="s">
        <v>10145</v>
      </c>
      <c r="B2324">
        <v>16000000</v>
      </c>
      <c r="C2324">
        <v>54000000</v>
      </c>
      <c r="D2324">
        <f>Table2[[#This Row],[gross]]-Table2[[#This Row],[budget]]</f>
        <v>38000000</v>
      </c>
    </row>
    <row r="2325" spans="1:4" x14ac:dyDescent="0.3">
      <c r="A2325" t="s">
        <v>2542</v>
      </c>
      <c r="B2325">
        <v>15600000</v>
      </c>
      <c r="C2325">
        <v>68525609</v>
      </c>
      <c r="D2325">
        <f>Table2[[#This Row],[gross]]-Table2[[#This Row],[budget]]</f>
        <v>52925609</v>
      </c>
    </row>
    <row r="2326" spans="1:4" x14ac:dyDescent="0.3">
      <c r="A2326" t="s">
        <v>4099</v>
      </c>
      <c r="B2326">
        <v>16000000</v>
      </c>
      <c r="C2326">
        <v>52885587</v>
      </c>
      <c r="D2326">
        <f>Table2[[#This Row],[gross]]-Table2[[#This Row],[budget]]</f>
        <v>36885587</v>
      </c>
    </row>
    <row r="2327" spans="1:4" x14ac:dyDescent="0.3">
      <c r="A2327" t="s">
        <v>12400</v>
      </c>
      <c r="B2327">
        <v>15000000</v>
      </c>
      <c r="C2327">
        <v>44667095</v>
      </c>
      <c r="D2327">
        <f>Table2[[#This Row],[gross]]-Table2[[#This Row],[budget]]</f>
        <v>29667095</v>
      </c>
    </row>
    <row r="2328" spans="1:4" x14ac:dyDescent="0.3">
      <c r="A2328" t="s">
        <v>3749</v>
      </c>
      <c r="B2328">
        <v>16000000</v>
      </c>
      <c r="C2328">
        <v>42638165</v>
      </c>
      <c r="D2328">
        <f>Table2[[#This Row],[gross]]-Table2[[#This Row],[budget]]</f>
        <v>26638165</v>
      </c>
    </row>
    <row r="2329" spans="1:4" x14ac:dyDescent="0.3">
      <c r="A2329" t="s">
        <v>5382</v>
      </c>
      <c r="B2329">
        <v>16000000</v>
      </c>
      <c r="C2329">
        <v>45507053</v>
      </c>
      <c r="D2329">
        <f>Table2[[#This Row],[gross]]-Table2[[#This Row],[budget]]</f>
        <v>29507053</v>
      </c>
    </row>
    <row r="2330" spans="1:4" x14ac:dyDescent="0.3">
      <c r="A2330" t="s">
        <v>876</v>
      </c>
      <c r="B2330">
        <v>16000000</v>
      </c>
      <c r="C2330">
        <v>39511038</v>
      </c>
      <c r="D2330">
        <f>Table2[[#This Row],[gross]]-Table2[[#This Row],[budget]]</f>
        <v>23511038</v>
      </c>
    </row>
    <row r="2331" spans="1:4" x14ac:dyDescent="0.3">
      <c r="A2331" t="s">
        <v>12414</v>
      </c>
      <c r="B2331">
        <v>18500000</v>
      </c>
      <c r="C2331">
        <v>6462576</v>
      </c>
      <c r="D2331">
        <f>Table2[[#This Row],[gross]]-Table2[[#This Row],[budget]]</f>
        <v>-12037424</v>
      </c>
    </row>
    <row r="2332" spans="1:4" x14ac:dyDescent="0.3">
      <c r="A2332" t="s">
        <v>12419</v>
      </c>
      <c r="B2332">
        <v>16000000</v>
      </c>
      <c r="C2332">
        <v>40363530</v>
      </c>
      <c r="D2332">
        <f>Table2[[#This Row],[gross]]-Table2[[#This Row],[budget]]</f>
        <v>24363530</v>
      </c>
    </row>
    <row r="2333" spans="1:4" x14ac:dyDescent="0.3">
      <c r="A2333" t="s">
        <v>378</v>
      </c>
      <c r="B2333">
        <v>13500000</v>
      </c>
      <c r="C2333">
        <v>37623143</v>
      </c>
      <c r="D2333">
        <f>Table2[[#This Row],[gross]]-Table2[[#This Row],[budget]]</f>
        <v>24123143</v>
      </c>
    </row>
    <row r="2334" spans="1:4" x14ac:dyDescent="0.3">
      <c r="A2334" t="s">
        <v>4987</v>
      </c>
      <c r="B2334">
        <v>35000000</v>
      </c>
      <c r="C2334">
        <v>33357476</v>
      </c>
      <c r="D2334">
        <f>Table2[[#This Row],[gross]]-Table2[[#This Row],[budget]]</f>
        <v>-1642524</v>
      </c>
    </row>
    <row r="2335" spans="1:4" x14ac:dyDescent="0.3">
      <c r="A2335" t="s">
        <v>2943</v>
      </c>
      <c r="B2335">
        <v>16000000</v>
      </c>
      <c r="C2335">
        <v>28734552</v>
      </c>
      <c r="D2335">
        <f>Table2[[#This Row],[gross]]-Table2[[#This Row],[budget]]</f>
        <v>12734552</v>
      </c>
    </row>
    <row r="2336" spans="1:4" x14ac:dyDescent="0.3">
      <c r="A2336" t="s">
        <v>12441</v>
      </c>
      <c r="B2336">
        <v>16000000</v>
      </c>
      <c r="C2336">
        <v>37300107</v>
      </c>
      <c r="D2336">
        <f>Table2[[#This Row],[gross]]-Table2[[#This Row],[budget]]</f>
        <v>21300107</v>
      </c>
    </row>
    <row r="2337" spans="1:4" x14ac:dyDescent="0.3">
      <c r="A2337" t="s">
        <v>6767</v>
      </c>
      <c r="B2337">
        <v>17700000</v>
      </c>
      <c r="C2337">
        <v>27087695</v>
      </c>
      <c r="D2337">
        <f>Table2[[#This Row],[gross]]-Table2[[#This Row],[budget]]</f>
        <v>9387695</v>
      </c>
    </row>
    <row r="2338" spans="1:4" x14ac:dyDescent="0.3">
      <c r="A2338" t="s">
        <v>12448</v>
      </c>
      <c r="B2338">
        <v>15000000</v>
      </c>
      <c r="C2338">
        <v>30102717</v>
      </c>
      <c r="D2338">
        <f>Table2[[#This Row],[gross]]-Table2[[#This Row],[budget]]</f>
        <v>15102717</v>
      </c>
    </row>
    <row r="2339" spans="1:4" x14ac:dyDescent="0.3">
      <c r="A2339" t="s">
        <v>2453</v>
      </c>
      <c r="B2339">
        <v>8000000</v>
      </c>
      <c r="C2339">
        <v>23618786</v>
      </c>
      <c r="D2339">
        <f>Table2[[#This Row],[gross]]-Table2[[#This Row],[budget]]</f>
        <v>15618786</v>
      </c>
    </row>
    <row r="2340" spans="1:4" x14ac:dyDescent="0.3">
      <c r="A2340" t="s">
        <v>12460</v>
      </c>
      <c r="B2340">
        <v>16500000</v>
      </c>
      <c r="C2340">
        <v>26896744</v>
      </c>
      <c r="D2340">
        <f>Table2[[#This Row],[gross]]-Table2[[#This Row],[budget]]</f>
        <v>10396744</v>
      </c>
    </row>
    <row r="2341" spans="1:4" x14ac:dyDescent="0.3">
      <c r="A2341" t="s">
        <v>4003</v>
      </c>
      <c r="B2341">
        <v>15500000</v>
      </c>
      <c r="C2341">
        <v>23213577</v>
      </c>
      <c r="D2341">
        <f>Table2[[#This Row],[gross]]-Table2[[#This Row],[budget]]</f>
        <v>7713577</v>
      </c>
    </row>
    <row r="2342" spans="1:4" x14ac:dyDescent="0.3">
      <c r="A2342" t="s">
        <v>10752</v>
      </c>
      <c r="B2342">
        <v>20000000</v>
      </c>
      <c r="C2342">
        <v>55461307</v>
      </c>
      <c r="D2342">
        <f>Table2[[#This Row],[gross]]-Table2[[#This Row],[budget]]</f>
        <v>35461307</v>
      </c>
    </row>
    <row r="2343" spans="1:4" x14ac:dyDescent="0.3">
      <c r="A2343" t="s">
        <v>12474</v>
      </c>
      <c r="B2343">
        <v>16000000</v>
      </c>
      <c r="C2343">
        <v>20627372</v>
      </c>
      <c r="D2343">
        <f>Table2[[#This Row],[gross]]-Table2[[#This Row],[budget]]</f>
        <v>4627372</v>
      </c>
    </row>
    <row r="2344" spans="1:4" x14ac:dyDescent="0.3">
      <c r="A2344" t="s">
        <v>12479</v>
      </c>
      <c r="B2344">
        <v>16000000</v>
      </c>
      <c r="C2344">
        <v>16346122</v>
      </c>
      <c r="D2344">
        <f>Table2[[#This Row],[gross]]-Table2[[#This Row],[budget]]</f>
        <v>346122</v>
      </c>
    </row>
    <row r="2345" spans="1:4" x14ac:dyDescent="0.3">
      <c r="A2345" t="s">
        <v>4777</v>
      </c>
      <c r="B2345">
        <v>16000000</v>
      </c>
      <c r="C2345">
        <v>16204793</v>
      </c>
      <c r="D2345">
        <f>Table2[[#This Row],[gross]]-Table2[[#This Row],[budget]]</f>
        <v>204793</v>
      </c>
    </row>
    <row r="2346" spans="1:4" x14ac:dyDescent="0.3">
      <c r="A2346" t="s">
        <v>11208</v>
      </c>
      <c r="B2346">
        <v>16000000</v>
      </c>
      <c r="C2346">
        <v>15427192</v>
      </c>
      <c r="D2346">
        <f>Table2[[#This Row],[gross]]-Table2[[#This Row],[budget]]</f>
        <v>-572808</v>
      </c>
    </row>
    <row r="2347" spans="1:4" x14ac:dyDescent="0.3">
      <c r="A2347" t="s">
        <v>4003</v>
      </c>
      <c r="B2347">
        <v>16000000</v>
      </c>
      <c r="C2347">
        <v>14792779</v>
      </c>
      <c r="D2347">
        <f>Table2[[#This Row],[gross]]-Table2[[#This Row],[budget]]</f>
        <v>-1207221</v>
      </c>
    </row>
    <row r="2348" spans="1:4" x14ac:dyDescent="0.3">
      <c r="A2348" t="s">
        <v>11748</v>
      </c>
      <c r="B2348">
        <v>16000000</v>
      </c>
      <c r="C2348">
        <v>13998282</v>
      </c>
      <c r="D2348">
        <f>Table2[[#This Row],[gross]]-Table2[[#This Row],[budget]]</f>
        <v>-2001718</v>
      </c>
    </row>
    <row r="2349" spans="1:4" x14ac:dyDescent="0.3">
      <c r="A2349" t="s">
        <v>12497</v>
      </c>
      <c r="B2349">
        <v>16000000</v>
      </c>
      <c r="C2349">
        <v>19057024</v>
      </c>
      <c r="D2349">
        <f>Table2[[#This Row],[gross]]-Table2[[#This Row],[budget]]</f>
        <v>3057024</v>
      </c>
    </row>
    <row r="2350" spans="1:4" x14ac:dyDescent="0.3">
      <c r="A2350" t="s">
        <v>12502</v>
      </c>
      <c r="B2350">
        <v>16000000</v>
      </c>
      <c r="C2350">
        <v>14108518</v>
      </c>
      <c r="D2350">
        <f>Table2[[#This Row],[gross]]-Table2[[#This Row],[budget]]</f>
        <v>-1891482</v>
      </c>
    </row>
    <row r="2351" spans="1:4" x14ac:dyDescent="0.3">
      <c r="A2351" t="s">
        <v>9927</v>
      </c>
      <c r="B2351">
        <v>20000000</v>
      </c>
      <c r="C2351">
        <v>13854000</v>
      </c>
      <c r="D2351">
        <f>Table2[[#This Row],[gross]]-Table2[[#This Row],[budget]]</f>
        <v>-6146000</v>
      </c>
    </row>
    <row r="2352" spans="1:4" x14ac:dyDescent="0.3">
      <c r="A2352" t="s">
        <v>2728</v>
      </c>
      <c r="B2352">
        <v>26000000</v>
      </c>
      <c r="C2352">
        <v>77324422</v>
      </c>
      <c r="D2352">
        <f>Table2[[#This Row],[gross]]-Table2[[#This Row],[budget]]</f>
        <v>51324422</v>
      </c>
    </row>
    <row r="2353" spans="1:4" x14ac:dyDescent="0.3">
      <c r="A2353" t="s">
        <v>12514</v>
      </c>
      <c r="B2353">
        <v>16000000</v>
      </c>
      <c r="C2353">
        <v>15500000</v>
      </c>
      <c r="D2353">
        <f>Table2[[#This Row],[gross]]-Table2[[#This Row],[budget]]</f>
        <v>-500000</v>
      </c>
    </row>
    <row r="2354" spans="1:4" x14ac:dyDescent="0.3">
      <c r="A2354" t="s">
        <v>12530</v>
      </c>
      <c r="B2354">
        <v>15000000</v>
      </c>
      <c r="C2354">
        <v>4734235</v>
      </c>
      <c r="D2354">
        <f>Table2[[#This Row],[gross]]-Table2[[#This Row],[budget]]</f>
        <v>-10265765</v>
      </c>
    </row>
    <row r="2355" spans="1:4" x14ac:dyDescent="0.3">
      <c r="A2355" t="s">
        <v>4003</v>
      </c>
      <c r="B2355">
        <v>16000000</v>
      </c>
      <c r="C2355">
        <v>4839383</v>
      </c>
      <c r="D2355">
        <f>Table2[[#This Row],[gross]]-Table2[[#This Row],[budget]]</f>
        <v>-11160617</v>
      </c>
    </row>
    <row r="2356" spans="1:4" x14ac:dyDescent="0.3">
      <c r="A2356" t="s">
        <v>12537</v>
      </c>
      <c r="B2356">
        <v>15000000</v>
      </c>
      <c r="C2356">
        <v>4193025</v>
      </c>
      <c r="D2356">
        <f>Table2[[#This Row],[gross]]-Table2[[#This Row],[budget]]</f>
        <v>-10806975</v>
      </c>
    </row>
    <row r="2357" spans="1:4" x14ac:dyDescent="0.3">
      <c r="A2357" t="s">
        <v>5834</v>
      </c>
      <c r="B2357">
        <v>16000000</v>
      </c>
      <c r="C2357">
        <v>5900000</v>
      </c>
      <c r="D2357">
        <f>Table2[[#This Row],[gross]]-Table2[[#This Row],[budget]]</f>
        <v>-10100000</v>
      </c>
    </row>
    <row r="2358" spans="1:4" x14ac:dyDescent="0.3">
      <c r="A2358" t="s">
        <v>12546</v>
      </c>
      <c r="B2358">
        <v>16000000</v>
      </c>
      <c r="C2358">
        <v>2849142</v>
      </c>
      <c r="D2358">
        <f>Table2[[#This Row],[gross]]-Table2[[#This Row],[budget]]</f>
        <v>-13150858</v>
      </c>
    </row>
    <row r="2359" spans="1:4" x14ac:dyDescent="0.3">
      <c r="A2359" t="s">
        <v>12551</v>
      </c>
      <c r="B2359">
        <v>16000000</v>
      </c>
      <c r="C2359">
        <v>1686429</v>
      </c>
      <c r="D2359">
        <f>Table2[[#This Row],[gross]]-Table2[[#This Row],[budget]]</f>
        <v>-14313571</v>
      </c>
    </row>
    <row r="2360" spans="1:4" x14ac:dyDescent="0.3">
      <c r="A2360" t="s">
        <v>8972</v>
      </c>
      <c r="B2360">
        <v>16000000</v>
      </c>
      <c r="C2360">
        <v>1984743</v>
      </c>
      <c r="D2360">
        <f>Table2[[#This Row],[gross]]-Table2[[#This Row],[budget]]</f>
        <v>-14015257</v>
      </c>
    </row>
    <row r="2361" spans="1:4" x14ac:dyDescent="0.3">
      <c r="A2361" t="s">
        <v>12560</v>
      </c>
      <c r="B2361">
        <v>16000000</v>
      </c>
      <c r="C2361">
        <v>1666262</v>
      </c>
      <c r="D2361">
        <f>Table2[[#This Row],[gross]]-Table2[[#This Row],[budget]]</f>
        <v>-14333738</v>
      </c>
    </row>
    <row r="2362" spans="1:4" x14ac:dyDescent="0.3">
      <c r="A2362" t="s">
        <v>5289</v>
      </c>
      <c r="B2362">
        <v>20000000</v>
      </c>
      <c r="C2362">
        <v>2319187</v>
      </c>
      <c r="D2362">
        <f>Table2[[#This Row],[gross]]-Table2[[#This Row],[budget]]</f>
        <v>-17680813</v>
      </c>
    </row>
    <row r="2363" spans="1:4" x14ac:dyDescent="0.3">
      <c r="A2363" t="s">
        <v>12569</v>
      </c>
      <c r="B2363">
        <v>16000000</v>
      </c>
      <c r="C2363">
        <v>13922211</v>
      </c>
      <c r="D2363">
        <f>Table2[[#This Row],[gross]]-Table2[[#This Row],[budget]]</f>
        <v>-2077789</v>
      </c>
    </row>
    <row r="2364" spans="1:4" x14ac:dyDescent="0.3">
      <c r="A2364" t="s">
        <v>12577</v>
      </c>
      <c r="B2364">
        <v>15000000</v>
      </c>
      <c r="C2364">
        <v>23091</v>
      </c>
      <c r="D2364">
        <f>Table2[[#This Row],[gross]]-Table2[[#This Row],[budget]]</f>
        <v>-14976909</v>
      </c>
    </row>
    <row r="2365" spans="1:4" x14ac:dyDescent="0.3">
      <c r="A2365" t="s">
        <v>12582</v>
      </c>
      <c r="B2365">
        <v>13000000</v>
      </c>
      <c r="C2365">
        <v>336467</v>
      </c>
      <c r="D2365">
        <f>Table2[[#This Row],[gross]]-Table2[[#This Row],[budget]]</f>
        <v>-12663533</v>
      </c>
    </row>
    <row r="2366" spans="1:4" x14ac:dyDescent="0.3">
      <c r="A2366" t="s">
        <v>11131</v>
      </c>
      <c r="B2366">
        <v>16000000</v>
      </c>
      <c r="C2366">
        <v>2964</v>
      </c>
      <c r="D2366">
        <f>Table2[[#This Row],[gross]]-Table2[[#This Row],[budget]]</f>
        <v>-15997036</v>
      </c>
    </row>
    <row r="2367" spans="1:4" x14ac:dyDescent="0.3">
      <c r="A2367" t="s">
        <v>12602</v>
      </c>
      <c r="B2367">
        <v>16000000</v>
      </c>
      <c r="C2367">
        <v>2428883</v>
      </c>
      <c r="D2367">
        <f>Table2[[#This Row],[gross]]-Table2[[#This Row],[budget]]</f>
        <v>-13571117</v>
      </c>
    </row>
    <row r="2368" spans="1:4" x14ac:dyDescent="0.3">
      <c r="A2368" t="s">
        <v>12606</v>
      </c>
      <c r="B2368">
        <v>15600000</v>
      </c>
      <c r="C2368">
        <v>13571817</v>
      </c>
      <c r="D2368">
        <f>Table2[[#This Row],[gross]]-Table2[[#This Row],[budget]]</f>
        <v>-2028183</v>
      </c>
    </row>
    <row r="2369" spans="1:4" x14ac:dyDescent="0.3">
      <c r="A2369" t="s">
        <v>12628</v>
      </c>
      <c r="B2369">
        <v>15500000</v>
      </c>
      <c r="C2369">
        <v>1181197</v>
      </c>
      <c r="D2369">
        <f>Table2[[#This Row],[gross]]-Table2[[#This Row],[budget]]</f>
        <v>-14318803</v>
      </c>
    </row>
    <row r="2370" spans="1:4" x14ac:dyDescent="0.3">
      <c r="A2370" t="s">
        <v>12632</v>
      </c>
      <c r="B2370">
        <v>15300000</v>
      </c>
      <c r="C2370">
        <v>81525</v>
      </c>
      <c r="D2370">
        <f>Table2[[#This Row],[gross]]-Table2[[#This Row],[budget]]</f>
        <v>-15218475</v>
      </c>
    </row>
    <row r="2371" spans="1:4" x14ac:dyDescent="0.3">
      <c r="A2371" t="s">
        <v>653</v>
      </c>
      <c r="B2371">
        <v>15500000</v>
      </c>
      <c r="C2371">
        <v>7774730</v>
      </c>
      <c r="D2371">
        <f>Table2[[#This Row],[gross]]-Table2[[#This Row],[budget]]</f>
        <v>-7725270</v>
      </c>
    </row>
    <row r="2372" spans="1:4" x14ac:dyDescent="0.3">
      <c r="A2372" t="s">
        <v>2429</v>
      </c>
      <c r="B2372">
        <v>14000000</v>
      </c>
      <c r="C2372">
        <v>234760500</v>
      </c>
      <c r="D2372">
        <f>Table2[[#This Row],[gross]]-Table2[[#This Row],[budget]]</f>
        <v>220760500</v>
      </c>
    </row>
    <row r="2373" spans="1:4" x14ac:dyDescent="0.3">
      <c r="A2373" t="s">
        <v>1252</v>
      </c>
      <c r="B2373">
        <v>18000000</v>
      </c>
      <c r="C2373">
        <v>285761243</v>
      </c>
      <c r="D2373">
        <f>Table2[[#This Row],[gross]]-Table2[[#This Row],[budget]]</f>
        <v>267761243</v>
      </c>
    </row>
    <row r="2374" spans="1:4" x14ac:dyDescent="0.3">
      <c r="A2374" t="s">
        <v>1028</v>
      </c>
      <c r="B2374">
        <v>11000000</v>
      </c>
      <c r="C2374">
        <v>167780960</v>
      </c>
      <c r="D2374">
        <f>Table2[[#This Row],[gross]]-Table2[[#This Row],[budget]]</f>
        <v>156780960</v>
      </c>
    </row>
    <row r="2375" spans="1:4" x14ac:dyDescent="0.3">
      <c r="A2375" t="s">
        <v>2213</v>
      </c>
      <c r="B2375">
        <v>22000000</v>
      </c>
      <c r="C2375">
        <v>177200000</v>
      </c>
      <c r="D2375">
        <f>Table2[[#This Row],[gross]]-Table2[[#This Row],[budget]]</f>
        <v>155200000</v>
      </c>
    </row>
    <row r="2376" spans="1:4" x14ac:dyDescent="0.3">
      <c r="A2376" t="s">
        <v>1739</v>
      </c>
      <c r="B2376">
        <v>15000000</v>
      </c>
      <c r="C2376">
        <v>176781728</v>
      </c>
      <c r="D2376">
        <f>Table2[[#This Row],[gross]]-Table2[[#This Row],[budget]]</f>
        <v>161781728</v>
      </c>
    </row>
    <row r="2377" spans="1:4" x14ac:dyDescent="0.3">
      <c r="A2377" t="s">
        <v>1064</v>
      </c>
      <c r="B2377">
        <v>15000000</v>
      </c>
      <c r="C2377">
        <v>128067808</v>
      </c>
      <c r="D2377">
        <f>Table2[[#This Row],[gross]]-Table2[[#This Row],[budget]]</f>
        <v>113067808</v>
      </c>
    </row>
    <row r="2378" spans="1:4" x14ac:dyDescent="0.3">
      <c r="A2378" t="s">
        <v>48</v>
      </c>
      <c r="B2378">
        <v>15000000</v>
      </c>
      <c r="C2378">
        <v>130058047</v>
      </c>
      <c r="D2378">
        <f>Table2[[#This Row],[gross]]-Table2[[#This Row],[budget]]</f>
        <v>115058047</v>
      </c>
    </row>
    <row r="2379" spans="1:4" x14ac:dyDescent="0.3">
      <c r="A2379" t="s">
        <v>3664</v>
      </c>
      <c r="B2379">
        <v>15000000</v>
      </c>
      <c r="C2379">
        <v>138795342</v>
      </c>
      <c r="D2379">
        <f>Table2[[#This Row],[gross]]-Table2[[#This Row],[budget]]</f>
        <v>123795342</v>
      </c>
    </row>
    <row r="2380" spans="1:4" x14ac:dyDescent="0.3">
      <c r="A2380" t="s">
        <v>2698</v>
      </c>
      <c r="B2380">
        <v>15000000</v>
      </c>
      <c r="C2380">
        <v>111936400</v>
      </c>
      <c r="D2380">
        <f>Table2[[#This Row],[gross]]-Table2[[#This Row],[budget]]</f>
        <v>96936400</v>
      </c>
    </row>
    <row r="2381" spans="1:4" x14ac:dyDescent="0.3">
      <c r="A2381" t="s">
        <v>12684</v>
      </c>
      <c r="B2381">
        <v>15500000</v>
      </c>
      <c r="C2381">
        <v>317040</v>
      </c>
      <c r="D2381">
        <f>Table2[[#This Row],[gross]]-Table2[[#This Row],[budget]]</f>
        <v>-15182960</v>
      </c>
    </row>
    <row r="2382" spans="1:4" x14ac:dyDescent="0.3">
      <c r="A2382" t="s">
        <v>389</v>
      </c>
      <c r="B2382">
        <v>15000000</v>
      </c>
      <c r="C2382">
        <v>94175854</v>
      </c>
      <c r="D2382">
        <f>Table2[[#This Row],[gross]]-Table2[[#This Row],[budget]]</f>
        <v>79175854</v>
      </c>
    </row>
    <row r="2383" spans="1:4" x14ac:dyDescent="0.3">
      <c r="A2383" t="s">
        <v>12702</v>
      </c>
      <c r="B2383">
        <v>14000000</v>
      </c>
      <c r="C2383">
        <v>91121452</v>
      </c>
      <c r="D2383">
        <f>Table2[[#This Row],[gross]]-Table2[[#This Row],[budget]]</f>
        <v>77121452</v>
      </c>
    </row>
    <row r="2384" spans="1:4" x14ac:dyDescent="0.3">
      <c r="A2384" t="s">
        <v>12344</v>
      </c>
      <c r="B2384">
        <v>10000000</v>
      </c>
      <c r="C2384">
        <v>69800000</v>
      </c>
      <c r="D2384">
        <f>Table2[[#This Row],[gross]]-Table2[[#This Row],[budget]]</f>
        <v>59800000</v>
      </c>
    </row>
    <row r="2385" spans="1:4" x14ac:dyDescent="0.3">
      <c r="A2385" t="s">
        <v>2222</v>
      </c>
      <c r="B2385">
        <v>15000000</v>
      </c>
      <c r="C2385">
        <v>64001297</v>
      </c>
      <c r="D2385">
        <f>Table2[[#This Row],[gross]]-Table2[[#This Row],[budget]]</f>
        <v>49001297</v>
      </c>
    </row>
    <row r="2386" spans="1:4" x14ac:dyDescent="0.3">
      <c r="A2386" t="s">
        <v>12717</v>
      </c>
      <c r="B2386">
        <v>20000000</v>
      </c>
      <c r="C2386">
        <v>71588220</v>
      </c>
      <c r="D2386">
        <f>Table2[[#This Row],[gross]]-Table2[[#This Row],[budget]]</f>
        <v>51588220</v>
      </c>
    </row>
    <row r="2387" spans="1:4" x14ac:dyDescent="0.3">
      <c r="A2387" t="s">
        <v>5367</v>
      </c>
      <c r="B2387">
        <v>300000</v>
      </c>
      <c r="C2387">
        <v>47000000</v>
      </c>
      <c r="D2387">
        <f>Table2[[#This Row],[gross]]-Table2[[#This Row],[budget]]</f>
        <v>46700000</v>
      </c>
    </row>
    <row r="2388" spans="1:4" x14ac:dyDescent="0.3">
      <c r="A2388" t="s">
        <v>4218</v>
      </c>
      <c r="B2388">
        <v>15000000</v>
      </c>
      <c r="C2388">
        <v>61400000</v>
      </c>
      <c r="D2388">
        <f>Table2[[#This Row],[gross]]-Table2[[#This Row],[budget]]</f>
        <v>46400000</v>
      </c>
    </row>
    <row r="2389" spans="1:4" x14ac:dyDescent="0.3">
      <c r="A2389" t="s">
        <v>10665</v>
      </c>
      <c r="B2389">
        <v>15000000</v>
      </c>
      <c r="C2389">
        <v>101978840</v>
      </c>
      <c r="D2389">
        <f>Table2[[#This Row],[gross]]-Table2[[#This Row],[budget]]</f>
        <v>86978840</v>
      </c>
    </row>
    <row r="2390" spans="1:4" x14ac:dyDescent="0.3">
      <c r="A2390" t="s">
        <v>5647</v>
      </c>
      <c r="B2390">
        <v>9800000</v>
      </c>
      <c r="C2390">
        <v>56437947</v>
      </c>
      <c r="D2390">
        <f>Table2[[#This Row],[gross]]-Table2[[#This Row],[budget]]</f>
        <v>46637947</v>
      </c>
    </row>
    <row r="2391" spans="1:4" x14ac:dyDescent="0.3">
      <c r="A2391" t="s">
        <v>255</v>
      </c>
      <c r="B2391">
        <v>15000000</v>
      </c>
      <c r="C2391">
        <v>73326666</v>
      </c>
      <c r="D2391">
        <f>Table2[[#This Row],[gross]]-Table2[[#This Row],[budget]]</f>
        <v>58326666</v>
      </c>
    </row>
    <row r="2392" spans="1:4" x14ac:dyDescent="0.3">
      <c r="A2392" t="s">
        <v>9516</v>
      </c>
      <c r="B2392">
        <v>15000000</v>
      </c>
      <c r="C2392">
        <v>55184721</v>
      </c>
      <c r="D2392">
        <f>Table2[[#This Row],[gross]]-Table2[[#This Row],[budget]]</f>
        <v>40184721</v>
      </c>
    </row>
    <row r="2393" spans="1:4" x14ac:dyDescent="0.3">
      <c r="A2393" t="s">
        <v>12743</v>
      </c>
      <c r="B2393">
        <v>15000000</v>
      </c>
      <c r="C2393">
        <v>50003300</v>
      </c>
      <c r="D2393">
        <f>Table2[[#This Row],[gross]]-Table2[[#This Row],[budget]]</f>
        <v>35003300</v>
      </c>
    </row>
    <row r="2394" spans="1:4" x14ac:dyDescent="0.3">
      <c r="A2394" t="s">
        <v>12748</v>
      </c>
      <c r="B2394">
        <v>17000000</v>
      </c>
      <c r="C2394">
        <v>54322273</v>
      </c>
      <c r="D2394">
        <f>Table2[[#This Row],[gross]]-Table2[[#This Row],[budget]]</f>
        <v>37322273</v>
      </c>
    </row>
    <row r="2395" spans="1:4" x14ac:dyDescent="0.3">
      <c r="A2395" t="s">
        <v>1783</v>
      </c>
      <c r="B2395">
        <v>15000000</v>
      </c>
      <c r="C2395">
        <v>47860214</v>
      </c>
      <c r="D2395">
        <f>Table2[[#This Row],[gross]]-Table2[[#This Row],[budget]]</f>
        <v>32860214</v>
      </c>
    </row>
    <row r="2396" spans="1:4" x14ac:dyDescent="0.3">
      <c r="A2396" t="s">
        <v>809</v>
      </c>
      <c r="B2396">
        <v>15000000</v>
      </c>
      <c r="C2396">
        <v>47811275</v>
      </c>
      <c r="D2396">
        <f>Table2[[#This Row],[gross]]-Table2[[#This Row],[budget]]</f>
        <v>32811275</v>
      </c>
    </row>
    <row r="2397" spans="1:4" x14ac:dyDescent="0.3">
      <c r="A2397" t="s">
        <v>3122</v>
      </c>
      <c r="B2397">
        <v>15000000</v>
      </c>
      <c r="C2397">
        <v>43022524</v>
      </c>
      <c r="D2397">
        <f>Table2[[#This Row],[gross]]-Table2[[#This Row],[budget]]</f>
        <v>28022524</v>
      </c>
    </row>
    <row r="2398" spans="1:4" x14ac:dyDescent="0.3">
      <c r="A2398" t="s">
        <v>12767</v>
      </c>
      <c r="B2398">
        <v>17000000</v>
      </c>
      <c r="C2398">
        <v>42672630</v>
      </c>
      <c r="D2398">
        <f>Table2[[#This Row],[gross]]-Table2[[#This Row],[budget]]</f>
        <v>25672630</v>
      </c>
    </row>
    <row r="2399" spans="1:4" x14ac:dyDescent="0.3">
      <c r="A2399" t="s">
        <v>12774</v>
      </c>
      <c r="B2399">
        <v>15000000</v>
      </c>
      <c r="C2399">
        <v>42919096</v>
      </c>
      <c r="D2399">
        <f>Table2[[#This Row],[gross]]-Table2[[#This Row],[budget]]</f>
        <v>27919096</v>
      </c>
    </row>
    <row r="2400" spans="1:4" x14ac:dyDescent="0.3">
      <c r="A2400" t="s">
        <v>12778</v>
      </c>
      <c r="B2400">
        <v>15000000</v>
      </c>
      <c r="C2400">
        <v>42592530</v>
      </c>
      <c r="D2400">
        <f>Table2[[#This Row],[gross]]-Table2[[#This Row],[budget]]</f>
        <v>27592530</v>
      </c>
    </row>
    <row r="2401" spans="1:4" x14ac:dyDescent="0.3">
      <c r="A2401" t="s">
        <v>4903</v>
      </c>
      <c r="B2401">
        <v>15000000</v>
      </c>
      <c r="C2401">
        <v>40064955</v>
      </c>
      <c r="D2401">
        <f>Table2[[#This Row],[gross]]-Table2[[#This Row],[budget]]</f>
        <v>25064955</v>
      </c>
    </row>
    <row r="2402" spans="1:4" x14ac:dyDescent="0.3">
      <c r="A2402" t="s">
        <v>1421</v>
      </c>
      <c r="B2402">
        <v>10000000</v>
      </c>
      <c r="C2402">
        <v>44886089</v>
      </c>
      <c r="D2402">
        <f>Table2[[#This Row],[gross]]-Table2[[#This Row],[budget]]</f>
        <v>34886089</v>
      </c>
    </row>
    <row r="2403" spans="1:4" x14ac:dyDescent="0.3">
      <c r="A2403" t="s">
        <v>12795</v>
      </c>
      <c r="B2403">
        <v>16000000</v>
      </c>
      <c r="C2403">
        <v>37882551</v>
      </c>
      <c r="D2403">
        <f>Table2[[#This Row],[gross]]-Table2[[#This Row],[budget]]</f>
        <v>21882551</v>
      </c>
    </row>
    <row r="2404" spans="1:4" x14ac:dyDescent="0.3">
      <c r="A2404" t="s">
        <v>507</v>
      </c>
      <c r="B2404">
        <v>7000000</v>
      </c>
      <c r="C2404">
        <v>40983001</v>
      </c>
      <c r="D2404">
        <f>Table2[[#This Row],[gross]]-Table2[[#This Row],[budget]]</f>
        <v>33983001</v>
      </c>
    </row>
    <row r="2405" spans="1:4" x14ac:dyDescent="0.3">
      <c r="A2405" t="s">
        <v>3347</v>
      </c>
      <c r="B2405">
        <v>37000000</v>
      </c>
      <c r="C2405">
        <v>20991497</v>
      </c>
      <c r="D2405">
        <f>Table2[[#This Row],[gross]]-Table2[[#This Row],[budget]]</f>
        <v>-16008503</v>
      </c>
    </row>
    <row r="2406" spans="1:4" x14ac:dyDescent="0.3">
      <c r="A2406" t="s">
        <v>499</v>
      </c>
      <c r="B2406">
        <v>15000000</v>
      </c>
      <c r="C2406">
        <v>35007180</v>
      </c>
      <c r="D2406">
        <f>Table2[[#This Row],[gross]]-Table2[[#This Row],[budget]]</f>
        <v>20007180</v>
      </c>
    </row>
    <row r="2407" spans="1:4" x14ac:dyDescent="0.3">
      <c r="A2407" t="s">
        <v>12807</v>
      </c>
      <c r="B2407">
        <v>15000000</v>
      </c>
      <c r="C2407">
        <v>35887263</v>
      </c>
      <c r="D2407">
        <f>Table2[[#This Row],[gross]]-Table2[[#This Row],[budget]]</f>
        <v>20887263</v>
      </c>
    </row>
    <row r="2408" spans="1:4" x14ac:dyDescent="0.3">
      <c r="A2408" t="s">
        <v>4987</v>
      </c>
      <c r="B2408">
        <v>16000000</v>
      </c>
      <c r="C2408">
        <v>34308901</v>
      </c>
      <c r="D2408">
        <f>Table2[[#This Row],[gross]]-Table2[[#This Row],[budget]]</f>
        <v>18308901</v>
      </c>
    </row>
    <row r="2409" spans="1:4" x14ac:dyDescent="0.3">
      <c r="A2409" t="s">
        <v>12814</v>
      </c>
      <c r="B2409">
        <v>15000000</v>
      </c>
      <c r="C2409">
        <v>33771174</v>
      </c>
      <c r="D2409">
        <f>Table2[[#This Row],[gross]]-Table2[[#This Row],[budget]]</f>
        <v>18771174</v>
      </c>
    </row>
    <row r="2410" spans="1:4" x14ac:dyDescent="0.3">
      <c r="A2410" t="s">
        <v>9065</v>
      </c>
      <c r="B2410">
        <v>15000000</v>
      </c>
      <c r="C2410">
        <v>6000000</v>
      </c>
      <c r="D2410">
        <f>Table2[[#This Row],[gross]]-Table2[[#This Row],[budget]]</f>
        <v>-9000000</v>
      </c>
    </row>
    <row r="2411" spans="1:4" x14ac:dyDescent="0.3">
      <c r="A2411" t="s">
        <v>12822</v>
      </c>
      <c r="B2411">
        <v>15000000</v>
      </c>
      <c r="C2411">
        <v>33386128</v>
      </c>
      <c r="D2411">
        <f>Table2[[#This Row],[gross]]-Table2[[#This Row],[budget]]</f>
        <v>18386128</v>
      </c>
    </row>
    <row r="2412" spans="1:4" x14ac:dyDescent="0.3">
      <c r="A2412" t="s">
        <v>7644</v>
      </c>
      <c r="B2412">
        <v>15000000</v>
      </c>
      <c r="C2412">
        <v>37877959</v>
      </c>
      <c r="D2412">
        <f>Table2[[#This Row],[gross]]-Table2[[#This Row],[budget]]</f>
        <v>22877959</v>
      </c>
    </row>
    <row r="2413" spans="1:4" x14ac:dyDescent="0.3">
      <c r="A2413" t="s">
        <v>12829</v>
      </c>
      <c r="B2413">
        <v>15000000</v>
      </c>
      <c r="C2413">
        <v>32721635</v>
      </c>
      <c r="D2413">
        <f>Table2[[#This Row],[gross]]-Table2[[#This Row],[budget]]</f>
        <v>17721635</v>
      </c>
    </row>
    <row r="2414" spans="1:4" x14ac:dyDescent="0.3">
      <c r="A2414" t="s">
        <v>12502</v>
      </c>
      <c r="B2414">
        <v>15000000</v>
      </c>
      <c r="C2414">
        <v>31585300</v>
      </c>
      <c r="D2414">
        <f>Table2[[#This Row],[gross]]-Table2[[#This Row],[budget]]</f>
        <v>16585300</v>
      </c>
    </row>
    <row r="2415" spans="1:4" x14ac:dyDescent="0.3">
      <c r="A2415" t="s">
        <v>12837</v>
      </c>
      <c r="B2415">
        <v>15000000</v>
      </c>
      <c r="C2415">
        <v>30259652</v>
      </c>
      <c r="D2415">
        <f>Table2[[#This Row],[gross]]-Table2[[#This Row],[budget]]</f>
        <v>15259652</v>
      </c>
    </row>
    <row r="2416" spans="1:4" x14ac:dyDescent="0.3">
      <c r="A2416" t="s">
        <v>1114</v>
      </c>
      <c r="B2416">
        <v>125000000</v>
      </c>
      <c r="C2416">
        <v>163192114</v>
      </c>
      <c r="D2416">
        <f>Table2[[#This Row],[gross]]-Table2[[#This Row],[budget]]</f>
        <v>38192114</v>
      </c>
    </row>
    <row r="2417" spans="1:4" x14ac:dyDescent="0.3">
      <c r="A2417" t="s">
        <v>3891</v>
      </c>
      <c r="B2417">
        <v>16000000</v>
      </c>
      <c r="C2417">
        <v>30857814</v>
      </c>
      <c r="D2417">
        <f>Table2[[#This Row],[gross]]-Table2[[#This Row],[budget]]</f>
        <v>14857814</v>
      </c>
    </row>
    <row r="2418" spans="1:4" x14ac:dyDescent="0.3">
      <c r="A2418" t="s">
        <v>1727</v>
      </c>
      <c r="B2418">
        <v>15000000</v>
      </c>
      <c r="C2418">
        <v>30226144</v>
      </c>
      <c r="D2418">
        <f>Table2[[#This Row],[gross]]-Table2[[#This Row],[budget]]</f>
        <v>15226144</v>
      </c>
    </row>
    <row r="2419" spans="1:4" x14ac:dyDescent="0.3">
      <c r="A2419" t="s">
        <v>12849</v>
      </c>
      <c r="B2419">
        <v>15000000</v>
      </c>
      <c r="C2419">
        <v>35054909</v>
      </c>
      <c r="D2419">
        <f>Table2[[#This Row],[gross]]-Table2[[#This Row],[budget]]</f>
        <v>20054909</v>
      </c>
    </row>
    <row r="2420" spans="1:4" x14ac:dyDescent="0.3">
      <c r="A2420" t="s">
        <v>12854</v>
      </c>
      <c r="B2420">
        <v>15000000</v>
      </c>
      <c r="C2420">
        <v>29302097</v>
      </c>
      <c r="D2420">
        <f>Table2[[#This Row],[gross]]-Table2[[#This Row],[budget]]</f>
        <v>14302097</v>
      </c>
    </row>
    <row r="2421" spans="1:4" x14ac:dyDescent="0.3">
      <c r="A2421" t="s">
        <v>11881</v>
      </c>
      <c r="B2421">
        <v>15000000</v>
      </c>
      <c r="C2421">
        <v>29106737</v>
      </c>
      <c r="D2421">
        <f>Table2[[#This Row],[gross]]-Table2[[#This Row],[budget]]</f>
        <v>14106737</v>
      </c>
    </row>
    <row r="2422" spans="1:4" x14ac:dyDescent="0.3">
      <c r="A2422" t="s">
        <v>12863</v>
      </c>
      <c r="B2422">
        <v>15000000</v>
      </c>
      <c r="C2422">
        <v>28637507</v>
      </c>
      <c r="D2422">
        <f>Table2[[#This Row],[gross]]-Table2[[#This Row],[budget]]</f>
        <v>13637507</v>
      </c>
    </row>
    <row r="2423" spans="1:4" x14ac:dyDescent="0.3">
      <c r="A2423" t="s">
        <v>5769</v>
      </c>
      <c r="B2423">
        <v>15000000</v>
      </c>
      <c r="C2423">
        <v>30127963</v>
      </c>
      <c r="D2423">
        <f>Table2[[#This Row],[gross]]-Table2[[#This Row],[budget]]</f>
        <v>15127963</v>
      </c>
    </row>
    <row r="2424" spans="1:4" x14ac:dyDescent="0.3">
      <c r="A2424" t="s">
        <v>4619</v>
      </c>
      <c r="B2424">
        <v>14000000</v>
      </c>
      <c r="C2424">
        <v>32645546</v>
      </c>
      <c r="D2424">
        <f>Table2[[#This Row],[gross]]-Table2[[#This Row],[budget]]</f>
        <v>18645546</v>
      </c>
    </row>
    <row r="2425" spans="1:4" x14ac:dyDescent="0.3">
      <c r="A2425" t="s">
        <v>12876</v>
      </c>
      <c r="B2425">
        <v>15000000</v>
      </c>
      <c r="C2425">
        <v>27441122</v>
      </c>
      <c r="D2425">
        <f>Table2[[#This Row],[gross]]-Table2[[#This Row],[budget]]</f>
        <v>12441122</v>
      </c>
    </row>
    <row r="2426" spans="1:4" x14ac:dyDescent="0.3">
      <c r="A2426" t="s">
        <v>5476</v>
      </c>
      <c r="B2426">
        <v>15000000</v>
      </c>
      <c r="C2426">
        <v>28014536</v>
      </c>
      <c r="D2426">
        <f>Table2[[#This Row],[gross]]-Table2[[#This Row],[budget]]</f>
        <v>13014536</v>
      </c>
    </row>
    <row r="2427" spans="1:4" x14ac:dyDescent="0.3">
      <c r="A2427" t="s">
        <v>12884</v>
      </c>
      <c r="B2427">
        <v>15000000</v>
      </c>
      <c r="C2427">
        <v>33860010</v>
      </c>
      <c r="D2427">
        <f>Table2[[#This Row],[gross]]-Table2[[#This Row],[budget]]</f>
        <v>18860010</v>
      </c>
    </row>
    <row r="2428" spans="1:4" x14ac:dyDescent="0.3">
      <c r="A2428" t="s">
        <v>12888</v>
      </c>
      <c r="B2428">
        <v>15000000</v>
      </c>
      <c r="C2428">
        <v>26421314</v>
      </c>
      <c r="D2428">
        <f>Table2[[#This Row],[gross]]-Table2[[#This Row],[budget]]</f>
        <v>11421314</v>
      </c>
    </row>
    <row r="2429" spans="1:4" x14ac:dyDescent="0.3">
      <c r="A2429" t="s">
        <v>10959</v>
      </c>
      <c r="B2429">
        <v>15000000</v>
      </c>
      <c r="C2429">
        <v>24881000</v>
      </c>
      <c r="D2429">
        <f>Table2[[#This Row],[gross]]-Table2[[#This Row],[budget]]</f>
        <v>9881000</v>
      </c>
    </row>
    <row r="2430" spans="1:4" x14ac:dyDescent="0.3">
      <c r="A2430" t="s">
        <v>4003</v>
      </c>
      <c r="B2430">
        <v>15000000</v>
      </c>
      <c r="C2430">
        <v>23089926</v>
      </c>
      <c r="D2430">
        <f>Table2[[#This Row],[gross]]-Table2[[#This Row],[budget]]</f>
        <v>8089926</v>
      </c>
    </row>
    <row r="2431" spans="1:4" x14ac:dyDescent="0.3">
      <c r="A2431" t="s">
        <v>12904</v>
      </c>
      <c r="B2431">
        <v>15000000</v>
      </c>
      <c r="C2431">
        <v>26161406</v>
      </c>
      <c r="D2431">
        <f>Table2[[#This Row],[gross]]-Table2[[#This Row],[budget]]</f>
        <v>11161406</v>
      </c>
    </row>
    <row r="2432" spans="1:4" x14ac:dyDescent="0.3">
      <c r="A2432" t="s">
        <v>12560</v>
      </c>
      <c r="B2432">
        <v>11500000</v>
      </c>
      <c r="C2432">
        <v>22954968</v>
      </c>
      <c r="D2432">
        <f>Table2[[#This Row],[gross]]-Table2[[#This Row],[budget]]</f>
        <v>11454968</v>
      </c>
    </row>
    <row r="2433" spans="1:4" x14ac:dyDescent="0.3">
      <c r="A2433" t="s">
        <v>7076</v>
      </c>
      <c r="B2433">
        <v>15000000</v>
      </c>
      <c r="C2433">
        <v>26384919</v>
      </c>
      <c r="D2433">
        <f>Table2[[#This Row],[gross]]-Table2[[#This Row],[budget]]</f>
        <v>11384919</v>
      </c>
    </row>
    <row r="2434" spans="1:4" x14ac:dyDescent="0.3">
      <c r="A2434" t="s">
        <v>12236</v>
      </c>
      <c r="B2434">
        <v>15000000</v>
      </c>
      <c r="C2434">
        <v>22189039</v>
      </c>
      <c r="D2434">
        <f>Table2[[#This Row],[gross]]-Table2[[#This Row],[budget]]</f>
        <v>7189039</v>
      </c>
    </row>
    <row r="2435" spans="1:4" x14ac:dyDescent="0.3">
      <c r="A2435" t="s">
        <v>12923</v>
      </c>
      <c r="B2435">
        <v>15000000</v>
      </c>
      <c r="C2435">
        <v>20998709</v>
      </c>
      <c r="D2435">
        <f>Table2[[#This Row],[gross]]-Table2[[#This Row],[budget]]</f>
        <v>5998709</v>
      </c>
    </row>
    <row r="2436" spans="1:4" x14ac:dyDescent="0.3">
      <c r="A2436" t="s">
        <v>12928</v>
      </c>
      <c r="B2436">
        <v>15000000</v>
      </c>
      <c r="C2436">
        <v>20801344</v>
      </c>
      <c r="D2436">
        <f>Table2[[#This Row],[gross]]-Table2[[#This Row],[budget]]</f>
        <v>5801344</v>
      </c>
    </row>
    <row r="2437" spans="1:4" x14ac:dyDescent="0.3">
      <c r="A2437" t="s">
        <v>12932</v>
      </c>
      <c r="B2437">
        <v>14000000</v>
      </c>
      <c r="C2437">
        <v>21468807</v>
      </c>
      <c r="D2437">
        <f>Table2[[#This Row],[gross]]-Table2[[#This Row],[budget]]</f>
        <v>7468807</v>
      </c>
    </row>
    <row r="2438" spans="1:4" x14ac:dyDescent="0.3">
      <c r="A2438" t="s">
        <v>4053</v>
      </c>
      <c r="B2438">
        <v>15000000</v>
      </c>
      <c r="C2438">
        <v>19158074</v>
      </c>
      <c r="D2438">
        <f>Table2[[#This Row],[gross]]-Table2[[#This Row],[budget]]</f>
        <v>4158074</v>
      </c>
    </row>
    <row r="2439" spans="1:4" x14ac:dyDescent="0.3">
      <c r="A2439" t="s">
        <v>12940</v>
      </c>
      <c r="B2439">
        <v>20000000</v>
      </c>
      <c r="C2439">
        <v>18843314</v>
      </c>
      <c r="D2439">
        <f>Table2[[#This Row],[gross]]-Table2[[#This Row],[budget]]</f>
        <v>-1156686</v>
      </c>
    </row>
    <row r="2440" spans="1:4" x14ac:dyDescent="0.3">
      <c r="A2440" t="s">
        <v>12945</v>
      </c>
      <c r="B2440">
        <v>15000000</v>
      </c>
      <c r="C2440">
        <v>20566327</v>
      </c>
      <c r="D2440">
        <f>Table2[[#This Row],[gross]]-Table2[[#This Row],[budget]]</f>
        <v>5566327</v>
      </c>
    </row>
    <row r="2441" spans="1:4" x14ac:dyDescent="0.3">
      <c r="A2441" t="s">
        <v>11043</v>
      </c>
      <c r="B2441">
        <v>15000000</v>
      </c>
      <c r="C2441">
        <v>20218921</v>
      </c>
      <c r="D2441">
        <f>Table2[[#This Row],[gross]]-Table2[[#This Row],[budget]]</f>
        <v>5218921</v>
      </c>
    </row>
    <row r="2442" spans="1:4" x14ac:dyDescent="0.3">
      <c r="A2442" t="s">
        <v>12954</v>
      </c>
      <c r="B2442">
        <v>15000000</v>
      </c>
      <c r="C2442">
        <v>17411331</v>
      </c>
      <c r="D2442">
        <f>Table2[[#This Row],[gross]]-Table2[[#This Row],[budget]]</f>
        <v>2411331</v>
      </c>
    </row>
    <row r="2443" spans="1:4" x14ac:dyDescent="0.3">
      <c r="A2443" t="s">
        <v>12958</v>
      </c>
      <c r="B2443">
        <v>15000000</v>
      </c>
      <c r="C2443">
        <v>21383298</v>
      </c>
      <c r="D2443">
        <f>Table2[[#This Row],[gross]]-Table2[[#This Row],[budget]]</f>
        <v>6383298</v>
      </c>
    </row>
    <row r="2444" spans="1:4" x14ac:dyDescent="0.3">
      <c r="A2444" t="s">
        <v>1489</v>
      </c>
      <c r="B2444">
        <v>15000000</v>
      </c>
      <c r="C2444">
        <v>24984868</v>
      </c>
      <c r="D2444">
        <f>Table2[[#This Row],[gross]]-Table2[[#This Row],[budget]]</f>
        <v>9984868</v>
      </c>
    </row>
    <row r="2445" spans="1:4" x14ac:dyDescent="0.3">
      <c r="A2445" t="s">
        <v>12967</v>
      </c>
      <c r="B2445">
        <v>15000000</v>
      </c>
      <c r="C2445">
        <v>16459004</v>
      </c>
      <c r="D2445">
        <f>Table2[[#This Row],[gross]]-Table2[[#This Row],[budget]]</f>
        <v>1459004</v>
      </c>
    </row>
    <row r="2446" spans="1:4" x14ac:dyDescent="0.3">
      <c r="A2446" t="s">
        <v>2271</v>
      </c>
      <c r="B2446">
        <v>15000000</v>
      </c>
      <c r="C2446">
        <v>15700000</v>
      </c>
      <c r="D2446">
        <f>Table2[[#This Row],[gross]]-Table2[[#This Row],[budget]]</f>
        <v>700000</v>
      </c>
    </row>
    <row r="2447" spans="1:4" x14ac:dyDescent="0.3">
      <c r="A2447" t="s">
        <v>12976</v>
      </c>
      <c r="B2447">
        <v>15000000</v>
      </c>
      <c r="C2447">
        <v>15100000</v>
      </c>
      <c r="D2447">
        <f>Table2[[#This Row],[gross]]-Table2[[#This Row],[budget]]</f>
        <v>100000</v>
      </c>
    </row>
    <row r="2448" spans="1:4" x14ac:dyDescent="0.3">
      <c r="A2448" t="s">
        <v>8702</v>
      </c>
      <c r="B2448">
        <v>15000000</v>
      </c>
      <c r="C2448">
        <v>14938570</v>
      </c>
      <c r="D2448">
        <f>Table2[[#This Row],[gross]]-Table2[[#This Row],[budget]]</f>
        <v>-61430</v>
      </c>
    </row>
    <row r="2449" spans="1:4" x14ac:dyDescent="0.3">
      <c r="A2449" t="s">
        <v>10841</v>
      </c>
      <c r="B2449">
        <v>15000000</v>
      </c>
      <c r="C2449">
        <v>17237244</v>
      </c>
      <c r="D2449">
        <f>Table2[[#This Row],[gross]]-Table2[[#This Row],[budget]]</f>
        <v>2237244</v>
      </c>
    </row>
    <row r="2450" spans="1:4" x14ac:dyDescent="0.3">
      <c r="A2450" t="s">
        <v>12989</v>
      </c>
      <c r="B2450">
        <v>15000000</v>
      </c>
      <c r="C2450">
        <v>14249005</v>
      </c>
      <c r="D2450">
        <f>Table2[[#This Row],[gross]]-Table2[[#This Row],[budget]]</f>
        <v>-750995</v>
      </c>
    </row>
    <row r="2451" spans="1:4" x14ac:dyDescent="0.3">
      <c r="A2451" t="s">
        <v>12993</v>
      </c>
      <c r="B2451">
        <v>15000000</v>
      </c>
      <c r="C2451">
        <v>12701880</v>
      </c>
      <c r="D2451">
        <f>Table2[[#This Row],[gross]]-Table2[[#This Row],[budget]]</f>
        <v>-2298120</v>
      </c>
    </row>
    <row r="2452" spans="1:4" x14ac:dyDescent="0.3">
      <c r="A2452" t="s">
        <v>13006</v>
      </c>
      <c r="B2452">
        <v>15000000</v>
      </c>
      <c r="C2452">
        <v>12801190</v>
      </c>
      <c r="D2452">
        <f>Table2[[#This Row],[gross]]-Table2[[#This Row],[budget]]</f>
        <v>-2198810</v>
      </c>
    </row>
    <row r="2453" spans="1:4" x14ac:dyDescent="0.3">
      <c r="A2453" t="s">
        <v>13012</v>
      </c>
      <c r="B2453">
        <v>15000000</v>
      </c>
      <c r="C2453">
        <v>12549485</v>
      </c>
      <c r="D2453">
        <f>Table2[[#This Row],[gross]]-Table2[[#This Row],[budget]]</f>
        <v>-2450515</v>
      </c>
    </row>
    <row r="2454" spans="1:4" x14ac:dyDescent="0.3">
      <c r="A2454" t="s">
        <v>13017</v>
      </c>
      <c r="B2454">
        <v>15000000</v>
      </c>
      <c r="C2454">
        <v>13766014</v>
      </c>
      <c r="D2454">
        <f>Table2[[#This Row],[gross]]-Table2[[#This Row],[budget]]</f>
        <v>-1233986</v>
      </c>
    </row>
    <row r="2455" spans="1:4" x14ac:dyDescent="0.3">
      <c r="A2455" t="s">
        <v>13021</v>
      </c>
      <c r="B2455">
        <v>15000000</v>
      </c>
      <c r="C2455">
        <v>13034417</v>
      </c>
      <c r="D2455">
        <f>Table2[[#This Row],[gross]]-Table2[[#This Row],[budget]]</f>
        <v>-1965583</v>
      </c>
    </row>
    <row r="2456" spans="1:4" x14ac:dyDescent="0.3">
      <c r="A2456" t="s">
        <v>13030</v>
      </c>
      <c r="B2456">
        <v>15000000</v>
      </c>
      <c r="C2456">
        <v>12212417</v>
      </c>
      <c r="D2456">
        <f>Table2[[#This Row],[gross]]-Table2[[#This Row],[budget]]</f>
        <v>-2787583</v>
      </c>
    </row>
    <row r="2457" spans="1:4" x14ac:dyDescent="0.3">
      <c r="A2457" t="s">
        <v>2968</v>
      </c>
      <c r="B2457">
        <v>15000000</v>
      </c>
      <c r="C2457">
        <v>11614236</v>
      </c>
      <c r="D2457">
        <f>Table2[[#This Row],[gross]]-Table2[[#This Row],[budget]]</f>
        <v>-3385764</v>
      </c>
    </row>
    <row r="2458" spans="1:4" x14ac:dyDescent="0.3">
      <c r="A2458" t="s">
        <v>6704</v>
      </c>
      <c r="B2458">
        <v>20000000</v>
      </c>
      <c r="C2458">
        <v>13337299</v>
      </c>
      <c r="D2458">
        <f>Table2[[#This Row],[gross]]-Table2[[#This Row],[budget]]</f>
        <v>-6662701</v>
      </c>
    </row>
    <row r="2459" spans="1:4" x14ac:dyDescent="0.3">
      <c r="A2459" t="s">
        <v>4003</v>
      </c>
      <c r="B2459">
        <v>15000000</v>
      </c>
      <c r="C2459">
        <v>10763469</v>
      </c>
      <c r="D2459">
        <f>Table2[[#This Row],[gross]]-Table2[[#This Row],[budget]]</f>
        <v>-4236531</v>
      </c>
    </row>
    <row r="2460" spans="1:4" x14ac:dyDescent="0.3">
      <c r="A2460" t="s">
        <v>13045</v>
      </c>
      <c r="B2460">
        <v>15000000</v>
      </c>
      <c r="C2460">
        <v>11144518</v>
      </c>
      <c r="D2460">
        <f>Table2[[#This Row],[gross]]-Table2[[#This Row],[budget]]</f>
        <v>-3855482</v>
      </c>
    </row>
    <row r="2461" spans="1:4" x14ac:dyDescent="0.3">
      <c r="A2461" t="s">
        <v>1729</v>
      </c>
      <c r="B2461">
        <v>15000000</v>
      </c>
      <c r="C2461">
        <v>15608545</v>
      </c>
      <c r="D2461">
        <f>Table2[[#This Row],[gross]]-Table2[[#This Row],[budget]]</f>
        <v>608545</v>
      </c>
    </row>
    <row r="2462" spans="1:4" x14ac:dyDescent="0.3">
      <c r="A2462" t="s">
        <v>1007</v>
      </c>
      <c r="B2462">
        <v>15000000</v>
      </c>
      <c r="C2462">
        <v>10443316</v>
      </c>
      <c r="D2462">
        <f>Table2[[#This Row],[gross]]-Table2[[#This Row],[budget]]</f>
        <v>-4556684</v>
      </c>
    </row>
    <row r="2463" spans="1:4" x14ac:dyDescent="0.3">
      <c r="A2463" t="s">
        <v>13058</v>
      </c>
      <c r="B2463">
        <v>15000000</v>
      </c>
      <c r="C2463">
        <v>10494147</v>
      </c>
      <c r="D2463">
        <f>Table2[[#This Row],[gross]]-Table2[[#This Row],[budget]]</f>
        <v>-4505853</v>
      </c>
    </row>
    <row r="2464" spans="1:4" x14ac:dyDescent="0.3">
      <c r="A2464" t="s">
        <v>2791</v>
      </c>
      <c r="B2464">
        <v>15000000</v>
      </c>
      <c r="C2464">
        <v>9929000</v>
      </c>
      <c r="D2464">
        <f>Table2[[#This Row],[gross]]-Table2[[#This Row],[budget]]</f>
        <v>-5071000</v>
      </c>
    </row>
    <row r="2465" spans="1:4" x14ac:dyDescent="0.3">
      <c r="A2465" t="s">
        <v>11835</v>
      </c>
      <c r="B2465">
        <v>15000000</v>
      </c>
      <c r="C2465">
        <v>10411980</v>
      </c>
      <c r="D2465">
        <f>Table2[[#This Row],[gross]]-Table2[[#This Row],[budget]]</f>
        <v>-4588020</v>
      </c>
    </row>
    <row r="2466" spans="1:4" x14ac:dyDescent="0.3">
      <c r="A2466" t="s">
        <v>4260</v>
      </c>
      <c r="B2466">
        <v>15000000</v>
      </c>
      <c r="C2466">
        <v>17439163</v>
      </c>
      <c r="D2466">
        <f>Table2[[#This Row],[gross]]-Table2[[#This Row],[budget]]</f>
        <v>2439163</v>
      </c>
    </row>
    <row r="2467" spans="1:4" x14ac:dyDescent="0.3">
      <c r="A2467" t="s">
        <v>13078</v>
      </c>
      <c r="B2467">
        <v>15000000</v>
      </c>
      <c r="C2467">
        <v>9396487</v>
      </c>
      <c r="D2467">
        <f>Table2[[#This Row],[gross]]-Table2[[#This Row],[budget]]</f>
        <v>-5603513</v>
      </c>
    </row>
    <row r="2468" spans="1:4" x14ac:dyDescent="0.3">
      <c r="A2468" t="s">
        <v>3159</v>
      </c>
      <c r="B2468">
        <v>15000000</v>
      </c>
      <c r="C2468">
        <v>9059588</v>
      </c>
      <c r="D2468">
        <f>Table2[[#This Row],[gross]]-Table2[[#This Row],[budget]]</f>
        <v>-5940412</v>
      </c>
    </row>
    <row r="2469" spans="1:4" x14ac:dyDescent="0.3">
      <c r="A2469" t="s">
        <v>9430</v>
      </c>
      <c r="B2469">
        <v>16000000</v>
      </c>
      <c r="C2469">
        <v>9172810</v>
      </c>
      <c r="D2469">
        <f>Table2[[#This Row],[gross]]-Table2[[#This Row],[budget]]</f>
        <v>-6827190</v>
      </c>
    </row>
    <row r="2470" spans="1:4" x14ac:dyDescent="0.3">
      <c r="A2470" t="s">
        <v>13092</v>
      </c>
      <c r="B2470">
        <v>15000000</v>
      </c>
      <c r="C2470">
        <v>8735529</v>
      </c>
      <c r="D2470">
        <f>Table2[[#This Row],[gross]]-Table2[[#This Row],[budget]]</f>
        <v>-6264471</v>
      </c>
    </row>
    <row r="2471" spans="1:4" x14ac:dyDescent="0.3">
      <c r="A2471" t="s">
        <v>13097</v>
      </c>
      <c r="B2471">
        <v>20000000</v>
      </c>
      <c r="C2471">
        <v>8586376</v>
      </c>
      <c r="D2471">
        <f>Table2[[#This Row],[gross]]-Table2[[#This Row],[budget]]</f>
        <v>-11413624</v>
      </c>
    </row>
    <row r="2472" spans="1:4" x14ac:dyDescent="0.3">
      <c r="A2472" t="s">
        <v>5990</v>
      </c>
      <c r="B2472">
        <v>15000000</v>
      </c>
      <c r="C2472">
        <v>8378141</v>
      </c>
      <c r="D2472">
        <f>Table2[[#This Row],[gross]]-Table2[[#This Row],[budget]]</f>
        <v>-6621859</v>
      </c>
    </row>
    <row r="2473" spans="1:4" x14ac:dyDescent="0.3">
      <c r="A2473" t="s">
        <v>13109</v>
      </c>
      <c r="B2473">
        <v>15000000</v>
      </c>
      <c r="C2473">
        <v>8080116</v>
      </c>
      <c r="D2473">
        <f>Table2[[#This Row],[gross]]-Table2[[#This Row],[budget]]</f>
        <v>-6919884</v>
      </c>
    </row>
    <row r="2474" spans="1:4" x14ac:dyDescent="0.3">
      <c r="A2474" t="s">
        <v>13113</v>
      </c>
      <c r="B2474">
        <v>15000000</v>
      </c>
      <c r="C2474">
        <v>7757130</v>
      </c>
      <c r="D2474">
        <f>Table2[[#This Row],[gross]]-Table2[[#This Row],[budget]]</f>
        <v>-7242870</v>
      </c>
    </row>
    <row r="2475" spans="1:4" x14ac:dyDescent="0.3">
      <c r="A2475" t="s">
        <v>13120</v>
      </c>
      <c r="B2475">
        <v>15000000</v>
      </c>
      <c r="C2475">
        <v>9123834</v>
      </c>
      <c r="D2475">
        <f>Table2[[#This Row],[gross]]-Table2[[#This Row],[budget]]</f>
        <v>-5876166</v>
      </c>
    </row>
    <row r="2476" spans="1:4" x14ac:dyDescent="0.3">
      <c r="A2476" t="s">
        <v>13125</v>
      </c>
      <c r="B2476">
        <v>15000000</v>
      </c>
      <c r="C2476">
        <v>6409206</v>
      </c>
      <c r="D2476">
        <f>Table2[[#This Row],[gross]]-Table2[[#This Row],[budget]]</f>
        <v>-8590794</v>
      </c>
    </row>
    <row r="2477" spans="1:4" x14ac:dyDescent="0.3">
      <c r="A2477" t="s">
        <v>13129</v>
      </c>
      <c r="B2477">
        <v>15000000</v>
      </c>
      <c r="C2477">
        <v>6373693</v>
      </c>
      <c r="D2477">
        <f>Table2[[#This Row],[gross]]-Table2[[#This Row],[budget]]</f>
        <v>-8626307</v>
      </c>
    </row>
    <row r="2478" spans="1:4" x14ac:dyDescent="0.3">
      <c r="A2478" t="s">
        <v>6051</v>
      </c>
      <c r="B2478">
        <v>15000000</v>
      </c>
      <c r="C2478">
        <v>7556708</v>
      </c>
      <c r="D2478">
        <f>Table2[[#This Row],[gross]]-Table2[[#This Row],[budget]]</f>
        <v>-7443292</v>
      </c>
    </row>
    <row r="2479" spans="1:4" x14ac:dyDescent="0.3">
      <c r="A2479" t="s">
        <v>4003</v>
      </c>
      <c r="B2479">
        <v>15000000</v>
      </c>
      <c r="C2479">
        <v>5306447</v>
      </c>
      <c r="D2479">
        <f>Table2[[#This Row],[gross]]-Table2[[#This Row],[budget]]</f>
        <v>-9693553</v>
      </c>
    </row>
    <row r="2480" spans="1:4" x14ac:dyDescent="0.3">
      <c r="A2480" t="s">
        <v>13140</v>
      </c>
      <c r="B2480">
        <v>15000000</v>
      </c>
      <c r="C2480">
        <v>5217498</v>
      </c>
      <c r="D2480">
        <f>Table2[[#This Row],[gross]]-Table2[[#This Row],[budget]]</f>
        <v>-9782502</v>
      </c>
    </row>
    <row r="2481" spans="1:4" x14ac:dyDescent="0.3">
      <c r="A2481" t="s">
        <v>12602</v>
      </c>
      <c r="B2481">
        <v>15000000</v>
      </c>
      <c r="C2481">
        <v>5023275</v>
      </c>
      <c r="D2481">
        <f>Table2[[#This Row],[gross]]-Table2[[#This Row],[budget]]</f>
        <v>-9976725</v>
      </c>
    </row>
    <row r="2482" spans="1:4" x14ac:dyDescent="0.3">
      <c r="A2482" t="s">
        <v>13149</v>
      </c>
      <c r="B2482">
        <v>15000000</v>
      </c>
      <c r="C2482">
        <v>4956401</v>
      </c>
      <c r="D2482">
        <f>Table2[[#This Row],[gross]]-Table2[[#This Row],[budget]]</f>
        <v>-10043599</v>
      </c>
    </row>
    <row r="2483" spans="1:4" x14ac:dyDescent="0.3">
      <c r="A2483" t="s">
        <v>249</v>
      </c>
      <c r="B2483">
        <v>15000000</v>
      </c>
      <c r="C2483">
        <v>4235837</v>
      </c>
      <c r="D2483">
        <f>Table2[[#This Row],[gross]]-Table2[[#This Row],[budget]]</f>
        <v>-10764163</v>
      </c>
    </row>
    <row r="2484" spans="1:4" x14ac:dyDescent="0.3">
      <c r="A2484" t="s">
        <v>13157</v>
      </c>
      <c r="B2484">
        <v>20000000</v>
      </c>
      <c r="C2484">
        <v>4002955</v>
      </c>
      <c r="D2484">
        <f>Table2[[#This Row],[gross]]-Table2[[#This Row],[budget]]</f>
        <v>-15997045</v>
      </c>
    </row>
    <row r="2485" spans="1:4" x14ac:dyDescent="0.3">
      <c r="A2485" t="s">
        <v>5877</v>
      </c>
      <c r="B2485">
        <v>15000000</v>
      </c>
      <c r="C2485">
        <v>7219578</v>
      </c>
      <c r="D2485">
        <f>Table2[[#This Row],[gross]]-Table2[[#This Row],[budget]]</f>
        <v>-7780422</v>
      </c>
    </row>
    <row r="2486" spans="1:4" x14ac:dyDescent="0.3">
      <c r="A2486" t="s">
        <v>4003</v>
      </c>
      <c r="B2486">
        <v>22000000</v>
      </c>
      <c r="C2486">
        <v>3247816</v>
      </c>
      <c r="D2486">
        <f>Table2[[#This Row],[gross]]-Table2[[#This Row],[budget]]</f>
        <v>-18752184</v>
      </c>
    </row>
    <row r="2487" spans="1:4" x14ac:dyDescent="0.3">
      <c r="A2487" t="s">
        <v>13173</v>
      </c>
      <c r="B2487">
        <v>15000000</v>
      </c>
      <c r="C2487">
        <v>2412045</v>
      </c>
      <c r="D2487">
        <f>Table2[[#This Row],[gross]]-Table2[[#This Row],[budget]]</f>
        <v>-12587955</v>
      </c>
    </row>
    <row r="2488" spans="1:4" x14ac:dyDescent="0.3">
      <c r="A2488" t="s">
        <v>13181</v>
      </c>
      <c r="B2488">
        <v>15000000</v>
      </c>
      <c r="C2488">
        <v>2203641</v>
      </c>
      <c r="D2488">
        <f>Table2[[#This Row],[gross]]-Table2[[#This Row],[budget]]</f>
        <v>-12796359</v>
      </c>
    </row>
    <row r="2489" spans="1:4" x14ac:dyDescent="0.3">
      <c r="A2489" t="s">
        <v>13186</v>
      </c>
      <c r="B2489">
        <v>15000000</v>
      </c>
      <c r="C2489">
        <v>1953732</v>
      </c>
      <c r="D2489">
        <f>Table2[[#This Row],[gross]]-Table2[[#This Row],[budget]]</f>
        <v>-13046268</v>
      </c>
    </row>
    <row r="2490" spans="1:4" x14ac:dyDescent="0.3">
      <c r="A2490" t="s">
        <v>13191</v>
      </c>
      <c r="B2490">
        <v>15000000</v>
      </c>
      <c r="C2490">
        <v>1954202</v>
      </c>
      <c r="D2490">
        <f>Table2[[#This Row],[gross]]-Table2[[#This Row],[budget]]</f>
        <v>-13045798</v>
      </c>
    </row>
    <row r="2491" spans="1:4" x14ac:dyDescent="0.3">
      <c r="A2491" t="s">
        <v>12018</v>
      </c>
      <c r="B2491">
        <v>15000000</v>
      </c>
      <c r="C2491">
        <v>1294640</v>
      </c>
      <c r="D2491">
        <f>Table2[[#This Row],[gross]]-Table2[[#This Row],[budget]]</f>
        <v>-13705360</v>
      </c>
    </row>
    <row r="2492" spans="1:4" x14ac:dyDescent="0.3">
      <c r="A2492" t="s">
        <v>13209</v>
      </c>
      <c r="B2492">
        <v>6000000</v>
      </c>
      <c r="C2492">
        <v>26435</v>
      </c>
      <c r="D2492">
        <f>Table2[[#This Row],[gross]]-Table2[[#This Row],[budget]]</f>
        <v>-5973565</v>
      </c>
    </row>
    <row r="2493" spans="1:4" x14ac:dyDescent="0.3">
      <c r="A2493" t="s">
        <v>4965</v>
      </c>
      <c r="B2493">
        <v>12000000</v>
      </c>
      <c r="C2493">
        <v>1197786</v>
      </c>
      <c r="D2493">
        <f>Table2[[#This Row],[gross]]-Table2[[#This Row],[budget]]</f>
        <v>-10802214</v>
      </c>
    </row>
    <row r="2494" spans="1:4" x14ac:dyDescent="0.3">
      <c r="A2494" t="s">
        <v>5164</v>
      </c>
      <c r="B2494">
        <v>7000000</v>
      </c>
      <c r="C2494">
        <v>529766</v>
      </c>
      <c r="D2494">
        <f>Table2[[#This Row],[gross]]-Table2[[#This Row],[budget]]</f>
        <v>-6470234</v>
      </c>
    </row>
    <row r="2495" spans="1:4" x14ac:dyDescent="0.3">
      <c r="A2495" t="s">
        <v>13223</v>
      </c>
      <c r="B2495">
        <v>15000000</v>
      </c>
      <c r="C2495">
        <v>613556</v>
      </c>
      <c r="D2495">
        <f>Table2[[#This Row],[gross]]-Table2[[#This Row],[budget]]</f>
        <v>-14386444</v>
      </c>
    </row>
    <row r="2496" spans="1:4" x14ac:dyDescent="0.3">
      <c r="A2496" t="s">
        <v>12044</v>
      </c>
      <c r="B2496">
        <v>15000000</v>
      </c>
      <c r="C2496">
        <v>353743</v>
      </c>
      <c r="D2496">
        <f>Table2[[#This Row],[gross]]-Table2[[#This Row],[budget]]</f>
        <v>-14646257</v>
      </c>
    </row>
    <row r="2497" spans="1:4" x14ac:dyDescent="0.3">
      <c r="A2497" t="s">
        <v>13239</v>
      </c>
      <c r="B2497">
        <v>300000000</v>
      </c>
      <c r="C2497">
        <v>102055</v>
      </c>
      <c r="D2497">
        <f>Table2[[#This Row],[gross]]-Table2[[#This Row],[budget]]</f>
        <v>-299897945</v>
      </c>
    </row>
    <row r="2498" spans="1:4" x14ac:dyDescent="0.3">
      <c r="A2498" t="s">
        <v>13258</v>
      </c>
      <c r="B2498">
        <v>15000000</v>
      </c>
      <c r="C2498">
        <v>73548</v>
      </c>
      <c r="D2498">
        <f>Table2[[#This Row],[gross]]-Table2[[#This Row],[budget]]</f>
        <v>-14926452</v>
      </c>
    </row>
    <row r="2499" spans="1:4" x14ac:dyDescent="0.3">
      <c r="A2499" t="s">
        <v>13267</v>
      </c>
      <c r="B2499">
        <v>15000000</v>
      </c>
      <c r="C2499">
        <v>28870</v>
      </c>
      <c r="D2499">
        <f>Table2[[#This Row],[gross]]-Table2[[#This Row],[budget]]</f>
        <v>-14971130</v>
      </c>
    </row>
    <row r="2500" spans="1:4" x14ac:dyDescent="0.3">
      <c r="A2500" t="s">
        <v>13271</v>
      </c>
      <c r="B2500">
        <v>25000000</v>
      </c>
      <c r="C2500">
        <v>22723</v>
      </c>
      <c r="D2500">
        <f>Table2[[#This Row],[gross]]-Table2[[#This Row],[budget]]</f>
        <v>-24977277</v>
      </c>
    </row>
    <row r="2501" spans="1:4" x14ac:dyDescent="0.3">
      <c r="A2501" t="s">
        <v>13277</v>
      </c>
      <c r="B2501">
        <v>15000000</v>
      </c>
      <c r="C2501">
        <v>20380</v>
      </c>
      <c r="D2501">
        <f>Table2[[#This Row],[gross]]-Table2[[#This Row],[budget]]</f>
        <v>-14979620</v>
      </c>
    </row>
    <row r="2502" spans="1:4" x14ac:dyDescent="0.3">
      <c r="A2502" t="s">
        <v>4218</v>
      </c>
      <c r="B2502">
        <v>14600000</v>
      </c>
      <c r="C2502">
        <v>70906973</v>
      </c>
      <c r="D2502">
        <f>Table2[[#This Row],[gross]]-Table2[[#This Row],[budget]]</f>
        <v>56306973</v>
      </c>
    </row>
    <row r="2503" spans="1:4" x14ac:dyDescent="0.3">
      <c r="A2503" t="s">
        <v>13325</v>
      </c>
      <c r="B2503">
        <v>14800000</v>
      </c>
      <c r="C2503">
        <v>66009973</v>
      </c>
      <c r="D2503">
        <f>Table2[[#This Row],[gross]]-Table2[[#This Row],[budget]]</f>
        <v>51209973</v>
      </c>
    </row>
    <row r="2504" spans="1:4" x14ac:dyDescent="0.3">
      <c r="A2504" t="s">
        <v>364</v>
      </c>
      <c r="B2504">
        <v>14500000</v>
      </c>
      <c r="C2504">
        <v>46338728</v>
      </c>
      <c r="D2504">
        <f>Table2[[#This Row],[gross]]-Table2[[#This Row],[budget]]</f>
        <v>31838728</v>
      </c>
    </row>
    <row r="2505" spans="1:4" x14ac:dyDescent="0.3">
      <c r="A2505" t="s">
        <v>13332</v>
      </c>
      <c r="B2505">
        <v>10000000</v>
      </c>
      <c r="C2505">
        <v>7691700</v>
      </c>
      <c r="D2505">
        <f>Table2[[#This Row],[gross]]-Table2[[#This Row],[budget]]</f>
        <v>-2308300</v>
      </c>
    </row>
    <row r="2506" spans="1:4" x14ac:dyDescent="0.3">
      <c r="A2506" t="s">
        <v>3694</v>
      </c>
      <c r="B2506">
        <v>14400000</v>
      </c>
      <c r="C2506">
        <v>101157447</v>
      </c>
      <c r="D2506">
        <f>Table2[[#This Row],[gross]]-Table2[[#This Row],[budget]]</f>
        <v>86757447</v>
      </c>
    </row>
    <row r="2507" spans="1:4" x14ac:dyDescent="0.3">
      <c r="A2507" t="s">
        <v>13347</v>
      </c>
      <c r="B2507">
        <v>14200000</v>
      </c>
      <c r="C2507">
        <v>74205</v>
      </c>
      <c r="D2507">
        <f>Table2[[#This Row],[gross]]-Table2[[#This Row],[budget]]</f>
        <v>-14125795</v>
      </c>
    </row>
    <row r="2508" spans="1:4" x14ac:dyDescent="0.3">
      <c r="A2508" t="s">
        <v>5289</v>
      </c>
      <c r="B2508">
        <v>15000000</v>
      </c>
      <c r="C2508">
        <v>141319195</v>
      </c>
      <c r="D2508">
        <f>Table2[[#This Row],[gross]]-Table2[[#This Row],[budget]]</f>
        <v>126319195</v>
      </c>
    </row>
    <row r="2509" spans="1:4" x14ac:dyDescent="0.3">
      <c r="A2509" t="s">
        <v>5175</v>
      </c>
      <c r="B2509">
        <v>14000000</v>
      </c>
      <c r="C2509">
        <v>156645693</v>
      </c>
      <c r="D2509">
        <f>Table2[[#This Row],[gross]]-Table2[[#This Row],[budget]]</f>
        <v>142645693</v>
      </c>
    </row>
    <row r="2510" spans="1:4" x14ac:dyDescent="0.3">
      <c r="A2510" t="s">
        <v>3303</v>
      </c>
      <c r="B2510">
        <v>14000000</v>
      </c>
      <c r="C2510">
        <v>178406268</v>
      </c>
      <c r="D2510">
        <f>Table2[[#This Row],[gross]]-Table2[[#This Row],[budget]]</f>
        <v>164406268</v>
      </c>
    </row>
    <row r="2511" spans="1:4" x14ac:dyDescent="0.3">
      <c r="A2511" t="s">
        <v>13370</v>
      </c>
      <c r="B2511">
        <v>15800000</v>
      </c>
      <c r="C2511">
        <v>109306210</v>
      </c>
      <c r="D2511">
        <f>Table2[[#This Row],[gross]]-Table2[[#This Row],[budget]]</f>
        <v>93506210</v>
      </c>
    </row>
    <row r="2512" spans="1:4" x14ac:dyDescent="0.3">
      <c r="A2512" t="s">
        <v>760</v>
      </c>
      <c r="B2512">
        <v>14000000</v>
      </c>
      <c r="C2512">
        <v>70001698</v>
      </c>
      <c r="D2512">
        <f>Table2[[#This Row],[gross]]-Table2[[#This Row],[budget]]</f>
        <v>56001698</v>
      </c>
    </row>
    <row r="2513" spans="1:4" x14ac:dyDescent="0.3">
      <c r="A2513" t="s">
        <v>703</v>
      </c>
      <c r="B2513">
        <v>15000000</v>
      </c>
      <c r="C2513">
        <v>68856263</v>
      </c>
      <c r="D2513">
        <f>Table2[[#This Row],[gross]]-Table2[[#This Row],[budget]]</f>
        <v>53856263</v>
      </c>
    </row>
    <row r="2514" spans="1:4" x14ac:dyDescent="0.3">
      <c r="A2514" t="s">
        <v>5486</v>
      </c>
      <c r="B2514">
        <v>15000000</v>
      </c>
      <c r="C2514">
        <v>51527787</v>
      </c>
      <c r="D2514">
        <f>Table2[[#This Row],[gross]]-Table2[[#This Row],[budget]]</f>
        <v>36527787</v>
      </c>
    </row>
    <row r="2515" spans="1:4" x14ac:dyDescent="0.3">
      <c r="A2515" t="s">
        <v>9921</v>
      </c>
      <c r="B2515">
        <v>14000000</v>
      </c>
      <c r="C2515">
        <v>49122319</v>
      </c>
      <c r="D2515">
        <f>Table2[[#This Row],[gross]]-Table2[[#This Row],[budget]]</f>
        <v>35122319</v>
      </c>
    </row>
    <row r="2516" spans="1:4" x14ac:dyDescent="0.3">
      <c r="A2516" t="s">
        <v>9748</v>
      </c>
      <c r="B2516">
        <v>14000000</v>
      </c>
      <c r="C2516">
        <v>61356221</v>
      </c>
      <c r="D2516">
        <f>Table2[[#This Row],[gross]]-Table2[[#This Row],[budget]]</f>
        <v>47356221</v>
      </c>
    </row>
    <row r="2517" spans="1:4" x14ac:dyDescent="0.3">
      <c r="A2517" t="s">
        <v>8052</v>
      </c>
      <c r="B2517">
        <v>14000000</v>
      </c>
      <c r="C2517">
        <v>46800000</v>
      </c>
      <c r="D2517">
        <f>Table2[[#This Row],[gross]]-Table2[[#This Row],[budget]]</f>
        <v>32800000</v>
      </c>
    </row>
    <row r="2518" spans="1:4" x14ac:dyDescent="0.3">
      <c r="A2518" t="s">
        <v>13404</v>
      </c>
      <c r="B2518">
        <v>14000000</v>
      </c>
      <c r="C2518">
        <v>38048637</v>
      </c>
      <c r="D2518">
        <f>Table2[[#This Row],[gross]]-Table2[[#This Row],[budget]]</f>
        <v>24048637</v>
      </c>
    </row>
    <row r="2519" spans="1:4" x14ac:dyDescent="0.3">
      <c r="A2519" t="s">
        <v>5647</v>
      </c>
      <c r="B2519">
        <v>14000000</v>
      </c>
      <c r="C2519">
        <v>34700000</v>
      </c>
      <c r="D2519">
        <f>Table2[[#This Row],[gross]]-Table2[[#This Row],[budget]]</f>
        <v>20700000</v>
      </c>
    </row>
    <row r="2520" spans="1:4" x14ac:dyDescent="0.3">
      <c r="A2520" t="s">
        <v>13411</v>
      </c>
      <c r="B2520">
        <v>14000000</v>
      </c>
      <c r="C2520">
        <v>34793160</v>
      </c>
      <c r="D2520">
        <f>Table2[[#This Row],[gross]]-Table2[[#This Row],[budget]]</f>
        <v>20793160</v>
      </c>
    </row>
    <row r="2521" spans="1:4" x14ac:dyDescent="0.3">
      <c r="A2521" t="s">
        <v>9834</v>
      </c>
      <c r="B2521">
        <v>14000000</v>
      </c>
      <c r="C2521">
        <v>30628981</v>
      </c>
      <c r="D2521">
        <f>Table2[[#This Row],[gross]]-Table2[[#This Row],[budget]]</f>
        <v>16628981</v>
      </c>
    </row>
    <row r="2522" spans="1:4" x14ac:dyDescent="0.3">
      <c r="A2522" t="s">
        <v>4931</v>
      </c>
      <c r="B2522">
        <v>13000000</v>
      </c>
      <c r="C2522">
        <v>29959436</v>
      </c>
      <c r="D2522">
        <f>Table2[[#This Row],[gross]]-Table2[[#This Row],[budget]]</f>
        <v>16959436</v>
      </c>
    </row>
    <row r="2523" spans="1:4" x14ac:dyDescent="0.3">
      <c r="A2523" t="s">
        <v>12993</v>
      </c>
      <c r="B2523">
        <v>14000000</v>
      </c>
      <c r="C2523">
        <v>25571351</v>
      </c>
      <c r="D2523">
        <f>Table2[[#This Row],[gross]]-Table2[[#This Row],[budget]]</f>
        <v>11571351</v>
      </c>
    </row>
    <row r="2524" spans="1:4" x14ac:dyDescent="0.3">
      <c r="A2524" t="s">
        <v>2943</v>
      </c>
      <c r="B2524">
        <v>14000000</v>
      </c>
      <c r="C2524">
        <v>27515786</v>
      </c>
      <c r="D2524">
        <f>Table2[[#This Row],[gross]]-Table2[[#This Row],[budget]]</f>
        <v>13515786</v>
      </c>
    </row>
    <row r="2525" spans="1:4" x14ac:dyDescent="0.3">
      <c r="A2525" t="s">
        <v>4554</v>
      </c>
      <c r="B2525">
        <v>14000000</v>
      </c>
      <c r="C2525">
        <v>25482931</v>
      </c>
      <c r="D2525">
        <f>Table2[[#This Row],[gross]]-Table2[[#This Row],[budget]]</f>
        <v>11482931</v>
      </c>
    </row>
    <row r="2526" spans="1:4" x14ac:dyDescent="0.3">
      <c r="A2526" t="s">
        <v>6308</v>
      </c>
      <c r="B2526">
        <v>20000000</v>
      </c>
      <c r="C2526">
        <v>19900000</v>
      </c>
      <c r="D2526">
        <f>Table2[[#This Row],[gross]]-Table2[[#This Row],[budget]]</f>
        <v>-100000</v>
      </c>
    </row>
    <row r="2527" spans="1:4" x14ac:dyDescent="0.3">
      <c r="A2527" t="s">
        <v>11926</v>
      </c>
      <c r="B2527">
        <v>14000000</v>
      </c>
      <c r="C2527">
        <v>16298046</v>
      </c>
      <c r="D2527">
        <f>Table2[[#This Row],[gross]]-Table2[[#This Row],[budget]]</f>
        <v>2298046</v>
      </c>
    </row>
    <row r="2528" spans="1:4" x14ac:dyDescent="0.3">
      <c r="A2528" t="s">
        <v>5702</v>
      </c>
      <c r="B2528">
        <v>14000000</v>
      </c>
      <c r="C2528">
        <v>15549702</v>
      </c>
      <c r="D2528">
        <f>Table2[[#This Row],[gross]]-Table2[[#This Row],[budget]]</f>
        <v>1549702</v>
      </c>
    </row>
    <row r="2529" spans="1:4" x14ac:dyDescent="0.3">
      <c r="A2529" t="s">
        <v>1394</v>
      </c>
      <c r="B2529">
        <v>14000000</v>
      </c>
      <c r="C2529">
        <v>15483540</v>
      </c>
      <c r="D2529">
        <f>Table2[[#This Row],[gross]]-Table2[[#This Row],[budget]]</f>
        <v>1483540</v>
      </c>
    </row>
    <row r="2530" spans="1:4" x14ac:dyDescent="0.3">
      <c r="A2530" t="s">
        <v>13454</v>
      </c>
      <c r="B2530">
        <v>14000000</v>
      </c>
      <c r="C2530">
        <v>20246959</v>
      </c>
      <c r="D2530">
        <f>Table2[[#This Row],[gross]]-Table2[[#This Row],[budget]]</f>
        <v>6246959</v>
      </c>
    </row>
    <row r="2531" spans="1:4" x14ac:dyDescent="0.3">
      <c r="A2531" t="s">
        <v>13459</v>
      </c>
      <c r="B2531">
        <v>14000000</v>
      </c>
      <c r="C2531">
        <v>15062898</v>
      </c>
      <c r="D2531">
        <f>Table2[[#This Row],[gross]]-Table2[[#This Row],[budget]]</f>
        <v>1062898</v>
      </c>
    </row>
    <row r="2532" spans="1:4" x14ac:dyDescent="0.3">
      <c r="A2532" t="s">
        <v>13463</v>
      </c>
      <c r="B2532">
        <v>12000000</v>
      </c>
      <c r="C2532">
        <v>14348123</v>
      </c>
      <c r="D2532">
        <f>Table2[[#This Row],[gross]]-Table2[[#This Row],[budget]]</f>
        <v>2348123</v>
      </c>
    </row>
    <row r="2533" spans="1:4" x14ac:dyDescent="0.3">
      <c r="A2533" t="s">
        <v>13468</v>
      </c>
      <c r="B2533">
        <v>8500000</v>
      </c>
      <c r="C2533">
        <v>15171475</v>
      </c>
      <c r="D2533">
        <f>Table2[[#This Row],[gross]]-Table2[[#This Row],[budget]]</f>
        <v>6671475</v>
      </c>
    </row>
    <row r="2534" spans="1:4" x14ac:dyDescent="0.3">
      <c r="A2534" t="s">
        <v>5076</v>
      </c>
      <c r="B2534">
        <v>14000000</v>
      </c>
      <c r="C2534">
        <v>13640000</v>
      </c>
      <c r="D2534">
        <f>Table2[[#This Row],[gross]]-Table2[[#This Row],[budget]]</f>
        <v>-360000</v>
      </c>
    </row>
    <row r="2535" spans="1:4" x14ac:dyDescent="0.3">
      <c r="A2535" t="s">
        <v>13483</v>
      </c>
      <c r="B2535">
        <v>11000000</v>
      </c>
      <c r="C2535">
        <v>12610731</v>
      </c>
      <c r="D2535">
        <f>Table2[[#This Row],[gross]]-Table2[[#This Row],[budget]]</f>
        <v>1610731</v>
      </c>
    </row>
    <row r="2536" spans="1:4" x14ac:dyDescent="0.3">
      <c r="A2536" t="s">
        <v>809</v>
      </c>
      <c r="B2536">
        <v>15000000</v>
      </c>
      <c r="C2536">
        <v>47811275</v>
      </c>
      <c r="D2536">
        <f>Table2[[#This Row],[gross]]-Table2[[#This Row],[budget]]</f>
        <v>32811275</v>
      </c>
    </row>
    <row r="2537" spans="1:4" x14ac:dyDescent="0.3">
      <c r="A2537" t="s">
        <v>13489</v>
      </c>
      <c r="B2537">
        <v>14000000</v>
      </c>
      <c r="C2537">
        <v>11204499</v>
      </c>
      <c r="D2537">
        <f>Table2[[#This Row],[gross]]-Table2[[#This Row],[budget]]</f>
        <v>-2795501</v>
      </c>
    </row>
    <row r="2538" spans="1:4" x14ac:dyDescent="0.3">
      <c r="A2538" t="s">
        <v>2042</v>
      </c>
      <c r="B2538">
        <v>14000000</v>
      </c>
      <c r="C2538">
        <v>10397365</v>
      </c>
      <c r="D2538">
        <f>Table2[[#This Row],[gross]]-Table2[[#This Row],[budget]]</f>
        <v>-3602635</v>
      </c>
    </row>
    <row r="2539" spans="1:4" x14ac:dyDescent="0.3">
      <c r="A2539" t="s">
        <v>13498</v>
      </c>
      <c r="B2539">
        <v>14000000</v>
      </c>
      <c r="C2539">
        <v>9402410</v>
      </c>
      <c r="D2539">
        <f>Table2[[#This Row],[gross]]-Table2[[#This Row],[budget]]</f>
        <v>-4597590</v>
      </c>
    </row>
    <row r="2540" spans="1:4" x14ac:dyDescent="0.3">
      <c r="A2540" t="s">
        <v>13509</v>
      </c>
      <c r="B2540">
        <v>26000000</v>
      </c>
      <c r="C2540">
        <v>5459824</v>
      </c>
      <c r="D2540">
        <f>Table2[[#This Row],[gross]]-Table2[[#This Row],[budget]]</f>
        <v>-20540176</v>
      </c>
    </row>
    <row r="2541" spans="1:4" x14ac:dyDescent="0.3">
      <c r="A2541" t="s">
        <v>13514</v>
      </c>
      <c r="B2541">
        <v>24000000</v>
      </c>
      <c r="C2541">
        <v>5108820</v>
      </c>
      <c r="D2541">
        <f>Table2[[#This Row],[gross]]-Table2[[#This Row],[budget]]</f>
        <v>-18891180</v>
      </c>
    </row>
    <row r="2542" spans="1:4" x14ac:dyDescent="0.3">
      <c r="A2542" t="s">
        <v>1016</v>
      </c>
      <c r="B2542">
        <v>14000000</v>
      </c>
      <c r="C2542">
        <v>4741987</v>
      </c>
      <c r="D2542">
        <f>Table2[[#This Row],[gross]]-Table2[[#This Row],[budget]]</f>
        <v>-9258013</v>
      </c>
    </row>
    <row r="2543" spans="1:4" x14ac:dyDescent="0.3">
      <c r="A2543" t="s">
        <v>1198</v>
      </c>
      <c r="B2543">
        <v>14000000</v>
      </c>
      <c r="C2543">
        <v>4291965</v>
      </c>
      <c r="D2543">
        <f>Table2[[#This Row],[gross]]-Table2[[#This Row],[budget]]</f>
        <v>-9708035</v>
      </c>
    </row>
    <row r="2544" spans="1:4" x14ac:dyDescent="0.3">
      <c r="A2544" t="s">
        <v>13527</v>
      </c>
      <c r="B2544">
        <v>14000000</v>
      </c>
      <c r="C2544">
        <v>3100650</v>
      </c>
      <c r="D2544">
        <f>Table2[[#This Row],[gross]]-Table2[[#This Row],[budget]]</f>
        <v>-10899350</v>
      </c>
    </row>
    <row r="2545" spans="1:4" x14ac:dyDescent="0.3">
      <c r="A2545" t="s">
        <v>12560</v>
      </c>
      <c r="B2545">
        <v>14000000</v>
      </c>
      <c r="C2545">
        <v>2474000</v>
      </c>
      <c r="D2545">
        <f>Table2[[#This Row],[gross]]-Table2[[#This Row],[budget]]</f>
        <v>-11526000</v>
      </c>
    </row>
    <row r="2546" spans="1:4" x14ac:dyDescent="0.3">
      <c r="A2546" t="s">
        <v>13542</v>
      </c>
      <c r="B2546">
        <v>14000000</v>
      </c>
      <c r="C2546">
        <v>1000000</v>
      </c>
      <c r="D2546">
        <f>Table2[[#This Row],[gross]]-Table2[[#This Row],[budget]]</f>
        <v>-13000000</v>
      </c>
    </row>
    <row r="2547" spans="1:4" x14ac:dyDescent="0.3">
      <c r="A2547" t="s">
        <v>11327</v>
      </c>
      <c r="B2547">
        <v>8200000</v>
      </c>
      <c r="C2547">
        <v>3958500</v>
      </c>
      <c r="D2547">
        <f>Table2[[#This Row],[gross]]-Table2[[#This Row],[budget]]</f>
        <v>-4241500</v>
      </c>
    </row>
    <row r="2548" spans="1:4" x14ac:dyDescent="0.3">
      <c r="A2548" t="s">
        <v>5428</v>
      </c>
      <c r="B2548">
        <v>103000000</v>
      </c>
      <c r="C2548">
        <v>274299</v>
      </c>
      <c r="D2548">
        <f>Table2[[#This Row],[gross]]-Table2[[#This Row],[budget]]</f>
        <v>-102725701</v>
      </c>
    </row>
    <row r="2549" spans="1:4" x14ac:dyDescent="0.3">
      <c r="A2549" t="s">
        <v>2392</v>
      </c>
      <c r="B2549">
        <v>15000000</v>
      </c>
      <c r="C2549">
        <v>183088</v>
      </c>
      <c r="D2549">
        <f>Table2[[#This Row],[gross]]-Table2[[#This Row],[budget]]</f>
        <v>-14816912</v>
      </c>
    </row>
    <row r="2550" spans="1:4" x14ac:dyDescent="0.3">
      <c r="A2550" t="s">
        <v>13573</v>
      </c>
      <c r="B2550">
        <v>14000000</v>
      </c>
      <c r="C2550">
        <v>46495</v>
      </c>
      <c r="D2550">
        <f>Table2[[#This Row],[gross]]-Table2[[#This Row],[budget]]</f>
        <v>-13953505</v>
      </c>
    </row>
    <row r="2551" spans="1:4" x14ac:dyDescent="0.3">
      <c r="A2551" t="s">
        <v>3891</v>
      </c>
      <c r="B2551">
        <v>14000000</v>
      </c>
      <c r="C2551">
        <v>1752214</v>
      </c>
      <c r="D2551">
        <f>Table2[[#This Row],[gross]]-Table2[[#This Row],[budget]]</f>
        <v>-12247786</v>
      </c>
    </row>
    <row r="2552" spans="1:4" x14ac:dyDescent="0.3">
      <c r="A2552" t="s">
        <v>1064</v>
      </c>
      <c r="B2552">
        <v>14000000</v>
      </c>
      <c r="C2552">
        <v>83025853</v>
      </c>
      <c r="D2552">
        <f>Table2[[#This Row],[gross]]-Table2[[#This Row],[budget]]</f>
        <v>69025853</v>
      </c>
    </row>
    <row r="2553" spans="1:4" x14ac:dyDescent="0.3">
      <c r="A2553" t="s">
        <v>876</v>
      </c>
      <c r="B2553">
        <v>125000000</v>
      </c>
      <c r="C2553">
        <v>190871240</v>
      </c>
      <c r="D2553">
        <f>Table2[[#This Row],[gross]]-Table2[[#This Row],[budget]]</f>
        <v>65871240</v>
      </c>
    </row>
    <row r="2554" spans="1:4" x14ac:dyDescent="0.3">
      <c r="A2554" t="s">
        <v>11131</v>
      </c>
      <c r="B2554">
        <v>12000000</v>
      </c>
      <c r="C2554">
        <v>56631572</v>
      </c>
      <c r="D2554">
        <f>Table2[[#This Row],[gross]]-Table2[[#This Row],[budget]]</f>
        <v>44631572</v>
      </c>
    </row>
    <row r="2555" spans="1:4" x14ac:dyDescent="0.3">
      <c r="A2555" t="s">
        <v>11375</v>
      </c>
      <c r="B2555">
        <v>13500000</v>
      </c>
      <c r="C2555">
        <v>15854988</v>
      </c>
      <c r="D2555">
        <f>Table2[[#This Row],[gross]]-Table2[[#This Row],[budget]]</f>
        <v>2354988</v>
      </c>
    </row>
    <row r="2556" spans="1:4" x14ac:dyDescent="0.3">
      <c r="A2556" t="s">
        <v>7181</v>
      </c>
      <c r="B2556">
        <v>14000000</v>
      </c>
      <c r="C2556">
        <v>12282677</v>
      </c>
      <c r="D2556">
        <f>Table2[[#This Row],[gross]]-Table2[[#This Row],[budget]]</f>
        <v>-1717323</v>
      </c>
    </row>
    <row r="2557" spans="1:4" x14ac:dyDescent="0.3">
      <c r="A2557" t="s">
        <v>9128</v>
      </c>
      <c r="B2557">
        <v>13500000</v>
      </c>
      <c r="C2557">
        <v>7060876</v>
      </c>
      <c r="D2557">
        <f>Table2[[#This Row],[gross]]-Table2[[#This Row],[budget]]</f>
        <v>-6439124</v>
      </c>
    </row>
    <row r="2558" spans="1:4" x14ac:dyDescent="0.3">
      <c r="A2558" t="s">
        <v>13113</v>
      </c>
      <c r="B2558">
        <v>15000000</v>
      </c>
      <c r="C2558">
        <v>14989761</v>
      </c>
      <c r="D2558">
        <f>Table2[[#This Row],[gross]]-Table2[[#This Row],[budget]]</f>
        <v>-10239</v>
      </c>
    </row>
    <row r="2559" spans="1:4" x14ac:dyDescent="0.3">
      <c r="A2559" t="s">
        <v>2952</v>
      </c>
      <c r="B2559">
        <v>13500000</v>
      </c>
      <c r="C2559">
        <v>5501940</v>
      </c>
      <c r="D2559">
        <f>Table2[[#This Row],[gross]]-Table2[[#This Row],[budget]]</f>
        <v>-7998060</v>
      </c>
    </row>
    <row r="2560" spans="1:4" x14ac:dyDescent="0.3">
      <c r="A2560" t="s">
        <v>3563</v>
      </c>
      <c r="B2560">
        <v>10000000</v>
      </c>
      <c r="C2560">
        <v>2086345</v>
      </c>
      <c r="D2560">
        <f>Table2[[#This Row],[gross]]-Table2[[#This Row],[budget]]</f>
        <v>-7913655</v>
      </c>
    </row>
    <row r="2561" spans="1:4" x14ac:dyDescent="0.3">
      <c r="A2561" t="s">
        <v>3122</v>
      </c>
      <c r="B2561">
        <v>13000000</v>
      </c>
      <c r="C2561">
        <v>123922370</v>
      </c>
      <c r="D2561">
        <f>Table2[[#This Row],[gross]]-Table2[[#This Row],[budget]]</f>
        <v>110922370</v>
      </c>
    </row>
    <row r="2562" spans="1:4" x14ac:dyDescent="0.3">
      <c r="A2562" t="s">
        <v>7997</v>
      </c>
      <c r="B2562">
        <v>13400000</v>
      </c>
      <c r="C2562">
        <v>163591</v>
      </c>
      <c r="D2562">
        <f>Table2[[#This Row],[gross]]-Table2[[#This Row],[budget]]</f>
        <v>-13236409</v>
      </c>
    </row>
    <row r="2563" spans="1:4" x14ac:dyDescent="0.3">
      <c r="A2563" t="s">
        <v>1071</v>
      </c>
      <c r="B2563">
        <v>13000000</v>
      </c>
      <c r="C2563">
        <v>73000942</v>
      </c>
      <c r="D2563">
        <f>Table2[[#This Row],[gross]]-Table2[[#This Row],[budget]]</f>
        <v>60000942</v>
      </c>
    </row>
    <row r="2564" spans="1:4" x14ac:dyDescent="0.3">
      <c r="A2564" t="s">
        <v>1204</v>
      </c>
      <c r="B2564">
        <v>13000000</v>
      </c>
      <c r="C2564">
        <v>106952327</v>
      </c>
      <c r="D2564">
        <f>Table2[[#This Row],[gross]]-Table2[[#This Row],[budget]]</f>
        <v>93952327</v>
      </c>
    </row>
    <row r="2565" spans="1:4" x14ac:dyDescent="0.3">
      <c r="A2565" t="s">
        <v>1399</v>
      </c>
      <c r="B2565">
        <v>100000000</v>
      </c>
      <c r="C2565">
        <v>58607007</v>
      </c>
      <c r="D2565">
        <f>Table2[[#This Row],[gross]]-Table2[[#This Row],[budget]]</f>
        <v>-41392993</v>
      </c>
    </row>
    <row r="2566" spans="1:4" x14ac:dyDescent="0.3">
      <c r="A2566" t="s">
        <v>4850</v>
      </c>
      <c r="B2566">
        <v>13000000</v>
      </c>
      <c r="C2566">
        <v>57300000</v>
      </c>
      <c r="D2566">
        <f>Table2[[#This Row],[gross]]-Table2[[#This Row],[budget]]</f>
        <v>44300000</v>
      </c>
    </row>
    <row r="2567" spans="1:4" x14ac:dyDescent="0.3">
      <c r="A2567" t="s">
        <v>5769</v>
      </c>
      <c r="B2567">
        <v>13000000</v>
      </c>
      <c r="C2567">
        <v>91038276</v>
      </c>
      <c r="D2567">
        <f>Table2[[#This Row],[gross]]-Table2[[#This Row],[budget]]</f>
        <v>78038276</v>
      </c>
    </row>
    <row r="2568" spans="1:4" x14ac:dyDescent="0.3">
      <c r="A2568" t="s">
        <v>2066</v>
      </c>
      <c r="B2568">
        <v>7000000</v>
      </c>
      <c r="C2568">
        <v>49369900</v>
      </c>
      <c r="D2568">
        <f>Table2[[#This Row],[gross]]-Table2[[#This Row],[budget]]</f>
        <v>42369900</v>
      </c>
    </row>
    <row r="2569" spans="1:4" x14ac:dyDescent="0.3">
      <c r="A2569" t="s">
        <v>9878</v>
      </c>
      <c r="B2569">
        <v>13000000</v>
      </c>
      <c r="C2569">
        <v>61693523</v>
      </c>
      <c r="D2569">
        <f>Table2[[#This Row],[gross]]-Table2[[#This Row],[budget]]</f>
        <v>48693523</v>
      </c>
    </row>
    <row r="2570" spans="1:4" x14ac:dyDescent="0.3">
      <c r="A2570" t="s">
        <v>13672</v>
      </c>
      <c r="B2570">
        <v>13000000</v>
      </c>
      <c r="C2570">
        <v>46729374</v>
      </c>
      <c r="D2570">
        <f>Table2[[#This Row],[gross]]-Table2[[#This Row],[budget]]</f>
        <v>33729374</v>
      </c>
    </row>
    <row r="2571" spans="1:4" x14ac:dyDescent="0.3">
      <c r="A2571" t="s">
        <v>13676</v>
      </c>
      <c r="B2571">
        <v>13000000</v>
      </c>
      <c r="C2571">
        <v>44726644</v>
      </c>
      <c r="D2571">
        <f>Table2[[#This Row],[gross]]-Table2[[#This Row],[budget]]</f>
        <v>31726644</v>
      </c>
    </row>
    <row r="2572" spans="1:4" x14ac:dyDescent="0.3">
      <c r="A2572" t="s">
        <v>13681</v>
      </c>
      <c r="B2572">
        <v>13000000</v>
      </c>
      <c r="C2572">
        <v>44134898</v>
      </c>
      <c r="D2572">
        <f>Table2[[#This Row],[gross]]-Table2[[#This Row],[budget]]</f>
        <v>31134898</v>
      </c>
    </row>
    <row r="2573" spans="1:4" x14ac:dyDescent="0.3">
      <c r="A2573" t="s">
        <v>7181</v>
      </c>
      <c r="B2573">
        <v>12500000</v>
      </c>
      <c r="C2573">
        <v>48637684</v>
      </c>
      <c r="D2573">
        <f>Table2[[#This Row],[gross]]-Table2[[#This Row],[budget]]</f>
        <v>36137684</v>
      </c>
    </row>
    <row r="2574" spans="1:4" x14ac:dyDescent="0.3">
      <c r="A2574" t="s">
        <v>7439</v>
      </c>
      <c r="B2574">
        <v>16000000</v>
      </c>
      <c r="C2574">
        <v>38176108</v>
      </c>
      <c r="D2574">
        <f>Table2[[#This Row],[gross]]-Table2[[#This Row],[budget]]</f>
        <v>22176108</v>
      </c>
    </row>
    <row r="2575" spans="1:4" x14ac:dyDescent="0.3">
      <c r="A2575" t="s">
        <v>13692</v>
      </c>
      <c r="B2575">
        <v>13000000</v>
      </c>
      <c r="C2575">
        <v>28972187</v>
      </c>
      <c r="D2575">
        <f>Table2[[#This Row],[gross]]-Table2[[#This Row],[budget]]</f>
        <v>15972187</v>
      </c>
    </row>
    <row r="2576" spans="1:4" x14ac:dyDescent="0.3">
      <c r="A2576" t="s">
        <v>13697</v>
      </c>
      <c r="B2576">
        <v>8200000</v>
      </c>
      <c r="C2576">
        <v>27979400</v>
      </c>
      <c r="D2576">
        <f>Table2[[#This Row],[gross]]-Table2[[#This Row],[budget]]</f>
        <v>19779400</v>
      </c>
    </row>
    <row r="2577" spans="1:4" x14ac:dyDescent="0.3">
      <c r="A2577" t="s">
        <v>5128</v>
      </c>
      <c r="B2577">
        <v>17000000</v>
      </c>
      <c r="C2577">
        <v>54257433</v>
      </c>
      <c r="D2577">
        <f>Table2[[#This Row],[gross]]-Table2[[#This Row],[budget]]</f>
        <v>37257433</v>
      </c>
    </row>
    <row r="2578" spans="1:4" x14ac:dyDescent="0.3">
      <c r="A2578" t="s">
        <v>13705</v>
      </c>
      <c r="B2578">
        <v>13000000</v>
      </c>
      <c r="C2578">
        <v>23947</v>
      </c>
      <c r="D2578">
        <f>Table2[[#This Row],[gross]]-Table2[[#This Row],[budget]]</f>
        <v>-12976053</v>
      </c>
    </row>
    <row r="2579" spans="1:4" x14ac:dyDescent="0.3">
      <c r="A2579" t="s">
        <v>11127</v>
      </c>
      <c r="B2579">
        <v>13000000</v>
      </c>
      <c r="C2579">
        <v>60008303</v>
      </c>
      <c r="D2579">
        <f>Table2[[#This Row],[gross]]-Table2[[#This Row],[budget]]</f>
        <v>47008303</v>
      </c>
    </row>
    <row r="2580" spans="1:4" x14ac:dyDescent="0.3">
      <c r="A2580" t="s">
        <v>13712</v>
      </c>
      <c r="B2580">
        <v>13000000</v>
      </c>
      <c r="C2580">
        <v>49121934</v>
      </c>
      <c r="D2580">
        <f>Table2[[#This Row],[gross]]-Table2[[#This Row],[budget]]</f>
        <v>36121934</v>
      </c>
    </row>
    <row r="2581" spans="1:4" x14ac:dyDescent="0.3">
      <c r="A2581" t="s">
        <v>11263</v>
      </c>
      <c r="B2581">
        <v>18000000</v>
      </c>
      <c r="C2581">
        <v>27141959</v>
      </c>
      <c r="D2581">
        <f>Table2[[#This Row],[gross]]-Table2[[#This Row],[budget]]</f>
        <v>9141959</v>
      </c>
    </row>
    <row r="2582" spans="1:4" x14ac:dyDescent="0.3">
      <c r="A2582" t="s">
        <v>13720</v>
      </c>
      <c r="B2582">
        <v>13000000</v>
      </c>
      <c r="C2582">
        <v>27052167</v>
      </c>
      <c r="D2582">
        <f>Table2[[#This Row],[gross]]-Table2[[#This Row],[budget]]</f>
        <v>14052167</v>
      </c>
    </row>
    <row r="2583" spans="1:4" x14ac:dyDescent="0.3">
      <c r="A2583" t="s">
        <v>13725</v>
      </c>
      <c r="B2583">
        <v>13000000</v>
      </c>
      <c r="C2583">
        <v>26539321</v>
      </c>
      <c r="D2583">
        <f>Table2[[#This Row],[gross]]-Table2[[#This Row],[budget]]</f>
        <v>13539321</v>
      </c>
    </row>
    <row r="2584" spans="1:4" x14ac:dyDescent="0.3">
      <c r="A2584" t="s">
        <v>13730</v>
      </c>
      <c r="B2584">
        <v>13000000</v>
      </c>
      <c r="C2584">
        <v>28501605</v>
      </c>
      <c r="D2584">
        <f>Table2[[#This Row],[gross]]-Table2[[#This Row],[budget]]</f>
        <v>15501605</v>
      </c>
    </row>
    <row r="2585" spans="1:4" x14ac:dyDescent="0.3">
      <c r="A2585" t="s">
        <v>13736</v>
      </c>
      <c r="B2585">
        <v>13200000</v>
      </c>
      <c r="C2585">
        <v>52543632</v>
      </c>
      <c r="D2585">
        <f>Table2[[#This Row],[gross]]-Table2[[#This Row],[budget]]</f>
        <v>39343632</v>
      </c>
    </row>
    <row r="2586" spans="1:4" x14ac:dyDescent="0.3">
      <c r="A2586" t="s">
        <v>3259</v>
      </c>
      <c r="B2586">
        <v>18000000</v>
      </c>
      <c r="C2586">
        <v>25592632</v>
      </c>
      <c r="D2586">
        <f>Table2[[#This Row],[gross]]-Table2[[#This Row],[budget]]</f>
        <v>7592632</v>
      </c>
    </row>
    <row r="2587" spans="1:4" x14ac:dyDescent="0.3">
      <c r="A2587" t="s">
        <v>13745</v>
      </c>
      <c r="B2587">
        <v>15000000</v>
      </c>
      <c r="C2587">
        <v>25440971</v>
      </c>
      <c r="D2587">
        <f>Table2[[#This Row],[gross]]-Table2[[#This Row],[budget]]</f>
        <v>10440971</v>
      </c>
    </row>
    <row r="2588" spans="1:4" x14ac:dyDescent="0.3">
      <c r="A2588" t="s">
        <v>1800</v>
      </c>
      <c r="B2588">
        <v>13000000</v>
      </c>
      <c r="C2588">
        <v>22858926</v>
      </c>
      <c r="D2588">
        <f>Table2[[#This Row],[gross]]-Table2[[#This Row],[budget]]</f>
        <v>9858926</v>
      </c>
    </row>
    <row r="2589" spans="1:4" x14ac:dyDescent="0.3">
      <c r="A2589" t="s">
        <v>13756</v>
      </c>
      <c r="B2589">
        <v>6000000</v>
      </c>
      <c r="C2589">
        <v>22235901</v>
      </c>
      <c r="D2589">
        <f>Table2[[#This Row],[gross]]-Table2[[#This Row],[budget]]</f>
        <v>16235901</v>
      </c>
    </row>
    <row r="2590" spans="1:4" x14ac:dyDescent="0.3">
      <c r="A2590" t="s">
        <v>1495</v>
      </c>
      <c r="B2590">
        <v>13000000</v>
      </c>
      <c r="C2590">
        <v>38916903</v>
      </c>
      <c r="D2590">
        <f>Table2[[#This Row],[gross]]-Table2[[#This Row],[budget]]</f>
        <v>25916903</v>
      </c>
    </row>
    <row r="2591" spans="1:4" x14ac:dyDescent="0.3">
      <c r="A2591" t="s">
        <v>5408</v>
      </c>
      <c r="B2591">
        <v>14000000</v>
      </c>
      <c r="C2591">
        <v>16929123</v>
      </c>
      <c r="D2591">
        <f>Table2[[#This Row],[gross]]-Table2[[#This Row],[budget]]</f>
        <v>2929123</v>
      </c>
    </row>
    <row r="2592" spans="1:4" x14ac:dyDescent="0.3">
      <c r="A2592" t="s">
        <v>3694</v>
      </c>
      <c r="B2592">
        <v>19000000</v>
      </c>
      <c r="C2592">
        <v>13753931</v>
      </c>
      <c r="D2592">
        <f>Table2[[#This Row],[gross]]-Table2[[#This Row],[budget]]</f>
        <v>-5246069</v>
      </c>
    </row>
    <row r="2593" spans="1:4" x14ac:dyDescent="0.3">
      <c r="A2593" t="s">
        <v>13777</v>
      </c>
      <c r="B2593">
        <v>13000000</v>
      </c>
      <c r="C2593">
        <v>10996440</v>
      </c>
      <c r="D2593">
        <f>Table2[[#This Row],[gross]]-Table2[[#This Row],[budget]]</f>
        <v>-2003560</v>
      </c>
    </row>
    <row r="2594" spans="1:4" x14ac:dyDescent="0.3">
      <c r="A2594" t="s">
        <v>13781</v>
      </c>
      <c r="B2594">
        <v>13000000</v>
      </c>
      <c r="C2594">
        <v>8026971</v>
      </c>
      <c r="D2594">
        <f>Table2[[#This Row],[gross]]-Table2[[#This Row],[budget]]</f>
        <v>-4973029</v>
      </c>
    </row>
    <row r="2595" spans="1:4" x14ac:dyDescent="0.3">
      <c r="A2595" t="s">
        <v>13785</v>
      </c>
      <c r="B2595">
        <v>13000000</v>
      </c>
      <c r="C2595">
        <v>14677654</v>
      </c>
      <c r="D2595">
        <f>Table2[[#This Row],[gross]]-Table2[[#This Row],[budget]]</f>
        <v>1677654</v>
      </c>
    </row>
    <row r="2596" spans="1:4" x14ac:dyDescent="0.3">
      <c r="A2596" t="s">
        <v>6768</v>
      </c>
      <c r="B2596">
        <v>13000000</v>
      </c>
      <c r="C2596">
        <v>9975684</v>
      </c>
      <c r="D2596">
        <f>Table2[[#This Row],[gross]]-Table2[[#This Row],[budget]]</f>
        <v>-3024316</v>
      </c>
    </row>
    <row r="2597" spans="1:4" x14ac:dyDescent="0.3">
      <c r="A2597" t="s">
        <v>13792</v>
      </c>
      <c r="B2597">
        <v>13000000</v>
      </c>
      <c r="C2597">
        <v>7881335</v>
      </c>
      <c r="D2597">
        <f>Table2[[#This Row],[gross]]-Table2[[#This Row],[budget]]</f>
        <v>-5118665</v>
      </c>
    </row>
    <row r="2598" spans="1:4" x14ac:dyDescent="0.3">
      <c r="A2598" t="s">
        <v>10959</v>
      </c>
      <c r="B2598">
        <v>13000000</v>
      </c>
      <c r="C2598">
        <v>6241697</v>
      </c>
      <c r="D2598">
        <f>Table2[[#This Row],[gross]]-Table2[[#This Row],[budget]]</f>
        <v>-6758303</v>
      </c>
    </row>
    <row r="2599" spans="1:4" x14ac:dyDescent="0.3">
      <c r="A2599" t="s">
        <v>13803</v>
      </c>
      <c r="B2599">
        <v>13000000</v>
      </c>
      <c r="C2599">
        <v>5871603</v>
      </c>
      <c r="D2599">
        <f>Table2[[#This Row],[gross]]-Table2[[#This Row],[budget]]</f>
        <v>-7128397</v>
      </c>
    </row>
    <row r="2600" spans="1:4" x14ac:dyDescent="0.3">
      <c r="A2600" t="s">
        <v>13807</v>
      </c>
      <c r="B2600">
        <v>13000000</v>
      </c>
      <c r="C2600">
        <v>16574731</v>
      </c>
      <c r="D2600">
        <f>Table2[[#This Row],[gross]]-Table2[[#This Row],[budget]]</f>
        <v>3574731</v>
      </c>
    </row>
    <row r="2601" spans="1:4" x14ac:dyDescent="0.3">
      <c r="A2601" t="s">
        <v>13811</v>
      </c>
      <c r="B2601">
        <v>13000000</v>
      </c>
      <c r="C2601">
        <v>5002310</v>
      </c>
      <c r="D2601">
        <f>Table2[[#This Row],[gross]]-Table2[[#This Row],[budget]]</f>
        <v>-7997690</v>
      </c>
    </row>
    <row r="2602" spans="1:4" x14ac:dyDescent="0.3">
      <c r="A2602" t="s">
        <v>13816</v>
      </c>
      <c r="B2602">
        <v>13000000</v>
      </c>
      <c r="C2602">
        <v>4919896</v>
      </c>
      <c r="D2602">
        <f>Table2[[#This Row],[gross]]-Table2[[#This Row],[budget]]</f>
        <v>-8080104</v>
      </c>
    </row>
    <row r="2603" spans="1:4" x14ac:dyDescent="0.3">
      <c r="A2603" t="s">
        <v>10752</v>
      </c>
      <c r="B2603">
        <v>13000000</v>
      </c>
      <c r="C2603">
        <v>25675765</v>
      </c>
      <c r="D2603">
        <f>Table2[[#This Row],[gross]]-Table2[[#This Row],[budget]]</f>
        <v>12675765</v>
      </c>
    </row>
    <row r="2604" spans="1:4" x14ac:dyDescent="0.3">
      <c r="A2604" t="s">
        <v>13826</v>
      </c>
      <c r="B2604">
        <v>13000000</v>
      </c>
      <c r="C2604">
        <v>4857376</v>
      </c>
      <c r="D2604">
        <f>Table2[[#This Row],[gross]]-Table2[[#This Row],[budget]]</f>
        <v>-8142624</v>
      </c>
    </row>
    <row r="2605" spans="1:4" x14ac:dyDescent="0.3">
      <c r="A2605" t="s">
        <v>4351</v>
      </c>
      <c r="B2605">
        <v>13000000</v>
      </c>
      <c r="C2605">
        <v>3169424</v>
      </c>
      <c r="D2605">
        <f>Table2[[#This Row],[gross]]-Table2[[#This Row],[budget]]</f>
        <v>-9830576</v>
      </c>
    </row>
    <row r="2606" spans="1:4" x14ac:dyDescent="0.3">
      <c r="A2606" t="s">
        <v>1744</v>
      </c>
      <c r="B2606">
        <v>13000000</v>
      </c>
      <c r="C2606">
        <v>18004225</v>
      </c>
      <c r="D2606">
        <f>Table2[[#This Row],[gross]]-Table2[[#This Row],[budget]]</f>
        <v>5004225</v>
      </c>
    </row>
    <row r="2607" spans="1:4" x14ac:dyDescent="0.3">
      <c r="A2607" t="s">
        <v>13839</v>
      </c>
      <c r="B2607">
        <v>100000000</v>
      </c>
      <c r="C2607">
        <v>3058380</v>
      </c>
      <c r="D2607">
        <f>Table2[[#This Row],[gross]]-Table2[[#This Row],[budget]]</f>
        <v>-96941620</v>
      </c>
    </row>
    <row r="2608" spans="1:4" x14ac:dyDescent="0.3">
      <c r="A2608" t="s">
        <v>8638</v>
      </c>
      <c r="B2608">
        <v>11000000</v>
      </c>
      <c r="C2608">
        <v>3074838</v>
      </c>
      <c r="D2608">
        <f>Table2[[#This Row],[gross]]-Table2[[#This Row],[budget]]</f>
        <v>-7925162</v>
      </c>
    </row>
    <row r="2609" spans="1:4" x14ac:dyDescent="0.3">
      <c r="A2609" t="s">
        <v>13850</v>
      </c>
      <c r="B2609">
        <v>13000000</v>
      </c>
      <c r="C2609">
        <v>2104000</v>
      </c>
      <c r="D2609">
        <f>Table2[[#This Row],[gross]]-Table2[[#This Row],[budget]]</f>
        <v>-10896000</v>
      </c>
    </row>
    <row r="2610" spans="1:4" x14ac:dyDescent="0.3">
      <c r="A2610" t="s">
        <v>5423</v>
      </c>
      <c r="B2610">
        <v>26000000</v>
      </c>
      <c r="C2610">
        <v>28501651</v>
      </c>
      <c r="D2610">
        <f>Table2[[#This Row],[gross]]-Table2[[#This Row],[budget]]</f>
        <v>2501651</v>
      </c>
    </row>
    <row r="2611" spans="1:4" x14ac:dyDescent="0.3">
      <c r="A2611" t="s">
        <v>10145</v>
      </c>
      <c r="B2611">
        <v>13000000</v>
      </c>
      <c r="C2611">
        <v>1172769</v>
      </c>
      <c r="D2611">
        <f>Table2[[#This Row],[gross]]-Table2[[#This Row],[budget]]</f>
        <v>-11827231</v>
      </c>
    </row>
    <row r="2612" spans="1:4" x14ac:dyDescent="0.3">
      <c r="A2612" t="s">
        <v>13857</v>
      </c>
      <c r="B2612">
        <v>13000000</v>
      </c>
      <c r="C2612">
        <v>17738570</v>
      </c>
      <c r="D2612">
        <f>Table2[[#This Row],[gross]]-Table2[[#This Row],[budget]]</f>
        <v>4738570</v>
      </c>
    </row>
    <row r="2613" spans="1:4" x14ac:dyDescent="0.3">
      <c r="A2613" t="s">
        <v>13862</v>
      </c>
      <c r="B2613">
        <v>3000000</v>
      </c>
      <c r="C2613">
        <v>1200000</v>
      </c>
      <c r="D2613">
        <f>Table2[[#This Row],[gross]]-Table2[[#This Row],[budget]]</f>
        <v>-1800000</v>
      </c>
    </row>
    <row r="2614" spans="1:4" x14ac:dyDescent="0.3">
      <c r="A2614" t="s">
        <v>10161</v>
      </c>
      <c r="B2614">
        <v>13000000</v>
      </c>
      <c r="C2614">
        <v>1150403</v>
      </c>
      <c r="D2614">
        <f>Table2[[#This Row],[gross]]-Table2[[#This Row],[budget]]</f>
        <v>-11849597</v>
      </c>
    </row>
    <row r="2615" spans="1:4" x14ac:dyDescent="0.3">
      <c r="A2615" t="s">
        <v>9430</v>
      </c>
      <c r="B2615">
        <v>20000000</v>
      </c>
      <c r="C2615">
        <v>403932</v>
      </c>
      <c r="D2615">
        <f>Table2[[#This Row],[gross]]-Table2[[#This Row],[budget]]</f>
        <v>-19596068</v>
      </c>
    </row>
    <row r="2616" spans="1:4" x14ac:dyDescent="0.3">
      <c r="A2616" t="s">
        <v>4531</v>
      </c>
      <c r="B2616">
        <v>8495000</v>
      </c>
      <c r="C2616">
        <v>1712111</v>
      </c>
      <c r="D2616">
        <f>Table2[[#This Row],[gross]]-Table2[[#This Row],[budget]]</f>
        <v>-6782889</v>
      </c>
    </row>
    <row r="2617" spans="1:4" x14ac:dyDescent="0.3">
      <c r="A2617" t="s">
        <v>12455</v>
      </c>
      <c r="B2617">
        <v>13000000</v>
      </c>
      <c r="C2617">
        <v>1024175</v>
      </c>
      <c r="D2617">
        <f>Table2[[#This Row],[gross]]-Table2[[#This Row],[budget]]</f>
        <v>-11975825</v>
      </c>
    </row>
    <row r="2618" spans="1:4" x14ac:dyDescent="0.3">
      <c r="A2618" t="s">
        <v>565</v>
      </c>
      <c r="B2618">
        <v>13000000</v>
      </c>
      <c r="C2618">
        <v>301305</v>
      </c>
      <c r="D2618">
        <f>Table2[[#This Row],[gross]]-Table2[[#This Row],[budget]]</f>
        <v>-12698695</v>
      </c>
    </row>
    <row r="2619" spans="1:4" x14ac:dyDescent="0.3">
      <c r="A2619" t="s">
        <v>13181</v>
      </c>
      <c r="B2619">
        <v>13000000</v>
      </c>
      <c r="C2619">
        <v>51872378</v>
      </c>
      <c r="D2619">
        <f>Table2[[#This Row],[gross]]-Table2[[#This Row],[budget]]</f>
        <v>38872378</v>
      </c>
    </row>
    <row r="2620" spans="1:4" x14ac:dyDescent="0.3">
      <c r="A2620" t="s">
        <v>13893</v>
      </c>
      <c r="B2620">
        <v>12620000</v>
      </c>
      <c r="C2620">
        <v>31662</v>
      </c>
      <c r="D2620">
        <f>Table2[[#This Row],[gross]]-Table2[[#This Row],[budget]]</f>
        <v>-12588338</v>
      </c>
    </row>
    <row r="2621" spans="1:4" x14ac:dyDescent="0.3">
      <c r="A2621" t="s">
        <v>13898</v>
      </c>
      <c r="B2621">
        <v>13000000</v>
      </c>
      <c r="C2621">
        <v>28399192</v>
      </c>
      <c r="D2621">
        <f>Table2[[#This Row],[gross]]-Table2[[#This Row],[budget]]</f>
        <v>15399192</v>
      </c>
    </row>
    <row r="2622" spans="1:4" x14ac:dyDescent="0.3">
      <c r="A2622" t="s">
        <v>3739</v>
      </c>
      <c r="B2622">
        <v>13000000</v>
      </c>
      <c r="C2622">
        <v>2035566</v>
      </c>
      <c r="D2622">
        <f>Table2[[#This Row],[gross]]-Table2[[#This Row],[budget]]</f>
        <v>-10964434</v>
      </c>
    </row>
    <row r="2623" spans="1:4" x14ac:dyDescent="0.3">
      <c r="A2623" t="s">
        <v>1727</v>
      </c>
      <c r="B2623">
        <v>12500000</v>
      </c>
      <c r="C2623">
        <v>21078145</v>
      </c>
      <c r="D2623">
        <f>Table2[[#This Row],[gross]]-Table2[[#This Row],[budget]]</f>
        <v>8578145</v>
      </c>
    </row>
    <row r="2624" spans="1:4" x14ac:dyDescent="0.3">
      <c r="A2624" t="s">
        <v>9392</v>
      </c>
      <c r="B2624">
        <v>12500000</v>
      </c>
      <c r="C2624">
        <v>14060950</v>
      </c>
      <c r="D2624">
        <f>Table2[[#This Row],[gross]]-Table2[[#This Row],[budget]]</f>
        <v>1560950</v>
      </c>
    </row>
    <row r="2625" spans="1:4" x14ac:dyDescent="0.3">
      <c r="A2625" t="s">
        <v>1739</v>
      </c>
      <c r="B2625">
        <v>13000000</v>
      </c>
      <c r="C2625">
        <v>12281500</v>
      </c>
      <c r="D2625">
        <f>Table2[[#This Row],[gross]]-Table2[[#This Row],[budget]]</f>
        <v>-718500</v>
      </c>
    </row>
    <row r="2626" spans="1:4" x14ac:dyDescent="0.3">
      <c r="A2626" t="s">
        <v>13030</v>
      </c>
      <c r="B2626">
        <v>12500000</v>
      </c>
      <c r="C2626">
        <v>10725228</v>
      </c>
      <c r="D2626">
        <f>Table2[[#This Row],[gross]]-Table2[[#This Row],[budget]]</f>
        <v>-1774772</v>
      </c>
    </row>
    <row r="2627" spans="1:4" x14ac:dyDescent="0.3">
      <c r="A2627" t="s">
        <v>9430</v>
      </c>
      <c r="B2627">
        <v>13000000</v>
      </c>
      <c r="C2627">
        <v>214966</v>
      </c>
      <c r="D2627">
        <f>Table2[[#This Row],[gross]]-Table2[[#This Row],[budget]]</f>
        <v>-12785034</v>
      </c>
    </row>
    <row r="2628" spans="1:4" x14ac:dyDescent="0.3">
      <c r="A2628" t="s">
        <v>13944</v>
      </c>
      <c r="B2628">
        <v>16000000</v>
      </c>
      <c r="C2628">
        <v>11956207</v>
      </c>
      <c r="D2628">
        <f>Table2[[#This Row],[gross]]-Table2[[#This Row],[budget]]</f>
        <v>-4043793</v>
      </c>
    </row>
    <row r="2629" spans="1:4" x14ac:dyDescent="0.3">
      <c r="A2629" t="s">
        <v>3585</v>
      </c>
      <c r="B2629">
        <v>12000000</v>
      </c>
      <c r="C2629">
        <v>5949693</v>
      </c>
      <c r="D2629">
        <f>Table2[[#This Row],[gross]]-Table2[[#This Row],[budget]]</f>
        <v>-6050307</v>
      </c>
    </row>
    <row r="2630" spans="1:4" x14ac:dyDescent="0.3">
      <c r="A2630" t="s">
        <v>13959</v>
      </c>
      <c r="B2630">
        <v>12500000</v>
      </c>
      <c r="C2630">
        <v>9030581</v>
      </c>
      <c r="D2630">
        <f>Table2[[#This Row],[gross]]-Table2[[#This Row],[budget]]</f>
        <v>-3469419</v>
      </c>
    </row>
    <row r="2631" spans="1:4" x14ac:dyDescent="0.3">
      <c r="A2631" t="s">
        <v>13347</v>
      </c>
      <c r="B2631">
        <v>12800000</v>
      </c>
      <c r="C2631">
        <v>4157491</v>
      </c>
      <c r="D2631">
        <f>Table2[[#This Row],[gross]]-Table2[[#This Row],[budget]]</f>
        <v>-8642509</v>
      </c>
    </row>
    <row r="2632" spans="1:4" x14ac:dyDescent="0.3">
      <c r="A2632" t="s">
        <v>12743</v>
      </c>
      <c r="B2632">
        <v>16000000</v>
      </c>
      <c r="C2632">
        <v>1508689</v>
      </c>
      <c r="D2632">
        <f>Table2[[#This Row],[gross]]-Table2[[#This Row],[budget]]</f>
        <v>-14491311</v>
      </c>
    </row>
    <row r="2633" spans="1:4" x14ac:dyDescent="0.3">
      <c r="A2633" t="s">
        <v>13974</v>
      </c>
      <c r="B2633">
        <v>12500000</v>
      </c>
      <c r="C2633">
        <v>1227324</v>
      </c>
      <c r="D2633">
        <f>Table2[[#This Row],[gross]]-Table2[[#This Row],[budget]]</f>
        <v>-11272676</v>
      </c>
    </row>
    <row r="2634" spans="1:4" x14ac:dyDescent="0.3">
      <c r="A2634" t="s">
        <v>13025</v>
      </c>
      <c r="B2634">
        <v>15000000</v>
      </c>
      <c r="C2634">
        <v>4360548</v>
      </c>
      <c r="D2634">
        <f>Table2[[#This Row],[gross]]-Table2[[#This Row],[budget]]</f>
        <v>-10639452</v>
      </c>
    </row>
    <row r="2635" spans="1:4" x14ac:dyDescent="0.3">
      <c r="A2635" t="s">
        <v>13982</v>
      </c>
      <c r="B2635">
        <v>10500000</v>
      </c>
      <c r="C2635">
        <v>26589953</v>
      </c>
      <c r="D2635">
        <f>Table2[[#This Row],[gross]]-Table2[[#This Row],[budget]]</f>
        <v>16089953</v>
      </c>
    </row>
    <row r="2636" spans="1:4" x14ac:dyDescent="0.3">
      <c r="A2636" t="s">
        <v>13986</v>
      </c>
      <c r="B2636">
        <v>15000000</v>
      </c>
      <c r="C2636">
        <v>1039869</v>
      </c>
      <c r="D2636">
        <f>Table2[[#This Row],[gross]]-Table2[[#This Row],[budget]]</f>
        <v>-13960131</v>
      </c>
    </row>
    <row r="2637" spans="1:4" x14ac:dyDescent="0.3">
      <c r="A2637" t="s">
        <v>3154</v>
      </c>
      <c r="B2637">
        <v>12500000</v>
      </c>
      <c r="C2637">
        <v>48092846</v>
      </c>
      <c r="D2637">
        <f>Table2[[#This Row],[gross]]-Table2[[#This Row],[budget]]</f>
        <v>35592846</v>
      </c>
    </row>
    <row r="2638" spans="1:4" x14ac:dyDescent="0.3">
      <c r="A2638" t="s">
        <v>13996</v>
      </c>
      <c r="B2638">
        <v>12800000</v>
      </c>
      <c r="C2638">
        <v>1110186</v>
      </c>
      <c r="D2638">
        <f>Table2[[#This Row],[gross]]-Table2[[#This Row],[budget]]</f>
        <v>-11689814</v>
      </c>
    </row>
    <row r="2639" spans="1:4" x14ac:dyDescent="0.3">
      <c r="A2639" t="s">
        <v>14002</v>
      </c>
      <c r="B2639">
        <v>12500000</v>
      </c>
      <c r="C2639">
        <v>1089445</v>
      </c>
      <c r="D2639">
        <f>Table2[[#This Row],[gross]]-Table2[[#This Row],[budget]]</f>
        <v>-11410555</v>
      </c>
    </row>
    <row r="2640" spans="1:4" x14ac:dyDescent="0.3">
      <c r="A2640" t="s">
        <v>4733</v>
      </c>
      <c r="B2640">
        <v>8000000</v>
      </c>
      <c r="C2640">
        <v>204565000</v>
      </c>
      <c r="D2640">
        <f>Table2[[#This Row],[gross]]-Table2[[#This Row],[budget]]</f>
        <v>196565000</v>
      </c>
    </row>
    <row r="2641" spans="1:4" x14ac:dyDescent="0.3">
      <c r="A2641" t="s">
        <v>389</v>
      </c>
      <c r="B2641">
        <v>8000000</v>
      </c>
      <c r="C2641">
        <v>260000000</v>
      </c>
      <c r="D2641">
        <f>Table2[[#This Row],[gross]]-Table2[[#This Row],[budget]]</f>
        <v>252000000</v>
      </c>
    </row>
    <row r="2642" spans="1:4" x14ac:dyDescent="0.3">
      <c r="A2642" t="s">
        <v>1744</v>
      </c>
      <c r="B2642">
        <v>11000000</v>
      </c>
      <c r="C2642">
        <v>101736215</v>
      </c>
      <c r="D2642">
        <f>Table2[[#This Row],[gross]]-Table2[[#This Row],[budget]]</f>
        <v>90736215</v>
      </c>
    </row>
    <row r="2643" spans="1:4" x14ac:dyDescent="0.3">
      <c r="A2643" t="s">
        <v>14017</v>
      </c>
      <c r="B2643">
        <v>9600000</v>
      </c>
      <c r="C2643">
        <v>71442</v>
      </c>
      <c r="D2643">
        <f>Table2[[#This Row],[gross]]-Table2[[#This Row],[budget]]</f>
        <v>-9528558</v>
      </c>
    </row>
    <row r="2644" spans="1:4" x14ac:dyDescent="0.3">
      <c r="A2644" t="s">
        <v>7443</v>
      </c>
      <c r="B2644">
        <v>25000000</v>
      </c>
      <c r="C2644">
        <v>79817937</v>
      </c>
      <c r="D2644">
        <f>Table2[[#This Row],[gross]]-Table2[[#This Row],[budget]]</f>
        <v>54817937</v>
      </c>
    </row>
    <row r="2645" spans="1:4" x14ac:dyDescent="0.3">
      <c r="A2645" t="s">
        <v>1351</v>
      </c>
      <c r="B2645">
        <v>12000000</v>
      </c>
      <c r="C2645">
        <v>91547205</v>
      </c>
      <c r="D2645">
        <f>Table2[[#This Row],[gross]]-Table2[[#This Row],[budget]]</f>
        <v>79547205</v>
      </c>
    </row>
    <row r="2646" spans="1:4" x14ac:dyDescent="0.3">
      <c r="A2646" t="s">
        <v>1351</v>
      </c>
      <c r="B2646">
        <v>12000000</v>
      </c>
      <c r="C2646">
        <v>75074950</v>
      </c>
      <c r="D2646">
        <f>Table2[[#This Row],[gross]]-Table2[[#This Row],[budget]]</f>
        <v>63074950</v>
      </c>
    </row>
    <row r="2647" spans="1:4" x14ac:dyDescent="0.3">
      <c r="A2647" t="s">
        <v>9085</v>
      </c>
      <c r="B2647">
        <v>11000000</v>
      </c>
      <c r="C2647">
        <v>78900000</v>
      </c>
      <c r="D2647">
        <f>Table2[[#This Row],[gross]]-Table2[[#This Row],[budget]]</f>
        <v>67900000</v>
      </c>
    </row>
    <row r="2648" spans="1:4" x14ac:dyDescent="0.3">
      <c r="A2648" t="s">
        <v>514</v>
      </c>
      <c r="B2648">
        <v>12000000</v>
      </c>
      <c r="C2648">
        <v>72217000</v>
      </c>
      <c r="D2648">
        <f>Table2[[#This Row],[gross]]-Table2[[#This Row],[budget]]</f>
        <v>60217000</v>
      </c>
    </row>
    <row r="2649" spans="1:4" x14ac:dyDescent="0.3">
      <c r="A2649" t="s">
        <v>14040</v>
      </c>
      <c r="B2649">
        <v>12000000</v>
      </c>
      <c r="C2649">
        <v>79568000</v>
      </c>
      <c r="D2649">
        <f>Table2[[#This Row],[gross]]-Table2[[#This Row],[budget]]</f>
        <v>67568000</v>
      </c>
    </row>
    <row r="2650" spans="1:4" x14ac:dyDescent="0.3">
      <c r="A2650" t="s">
        <v>1096</v>
      </c>
      <c r="B2650">
        <v>12000000</v>
      </c>
      <c r="C2650">
        <v>65500000</v>
      </c>
      <c r="D2650">
        <f>Table2[[#This Row],[gross]]-Table2[[#This Row],[budget]]</f>
        <v>53500000</v>
      </c>
    </row>
    <row r="2651" spans="1:4" x14ac:dyDescent="0.3">
      <c r="A2651" t="s">
        <v>14048</v>
      </c>
      <c r="B2651">
        <v>12000000</v>
      </c>
      <c r="C2651">
        <v>70011073</v>
      </c>
      <c r="D2651">
        <f>Table2[[#This Row],[gross]]-Table2[[#This Row],[budget]]</f>
        <v>58011073</v>
      </c>
    </row>
    <row r="2652" spans="1:4" x14ac:dyDescent="0.3">
      <c r="A2652" t="s">
        <v>6244</v>
      </c>
      <c r="B2652">
        <v>12000000</v>
      </c>
      <c r="C2652">
        <v>65269010</v>
      </c>
      <c r="D2652">
        <f>Table2[[#This Row],[gross]]-Table2[[#This Row],[budget]]</f>
        <v>53269010</v>
      </c>
    </row>
    <row r="2653" spans="1:4" x14ac:dyDescent="0.3">
      <c r="A2653" t="s">
        <v>14061</v>
      </c>
      <c r="B2653">
        <v>12000000</v>
      </c>
      <c r="C2653">
        <v>63071133</v>
      </c>
      <c r="D2653">
        <f>Table2[[#This Row],[gross]]-Table2[[#This Row],[budget]]</f>
        <v>51071133</v>
      </c>
    </row>
    <row r="2654" spans="1:4" x14ac:dyDescent="0.3">
      <c r="A2654" t="s">
        <v>1764</v>
      </c>
      <c r="B2654">
        <v>12000000</v>
      </c>
      <c r="C2654">
        <v>39647595</v>
      </c>
      <c r="D2654">
        <f>Table2[[#This Row],[gross]]-Table2[[#This Row],[budget]]</f>
        <v>27647595</v>
      </c>
    </row>
    <row r="2655" spans="1:4" x14ac:dyDescent="0.3">
      <c r="A2655" t="s">
        <v>5230</v>
      </c>
      <c r="B2655">
        <v>12000000</v>
      </c>
      <c r="C2655">
        <v>38087366</v>
      </c>
      <c r="D2655">
        <f>Table2[[#This Row],[gross]]-Table2[[#This Row],[budget]]</f>
        <v>26087366</v>
      </c>
    </row>
    <row r="2656" spans="1:4" x14ac:dyDescent="0.3">
      <c r="A2656" t="s">
        <v>1500</v>
      </c>
      <c r="B2656">
        <v>12000000</v>
      </c>
      <c r="C2656">
        <v>64572496</v>
      </c>
      <c r="D2656">
        <f>Table2[[#This Row],[gross]]-Table2[[#This Row],[budget]]</f>
        <v>52572496</v>
      </c>
    </row>
    <row r="2657" spans="1:4" x14ac:dyDescent="0.3">
      <c r="A2657" t="s">
        <v>6126</v>
      </c>
      <c r="B2657">
        <v>12000000</v>
      </c>
      <c r="C2657">
        <v>30400000</v>
      </c>
      <c r="D2657">
        <f>Table2[[#This Row],[gross]]-Table2[[#This Row],[budget]]</f>
        <v>18400000</v>
      </c>
    </row>
    <row r="2658" spans="1:4" x14ac:dyDescent="0.3">
      <c r="A2658" t="s">
        <v>2791</v>
      </c>
      <c r="B2658">
        <v>5000000</v>
      </c>
      <c r="C2658">
        <v>42365600</v>
      </c>
      <c r="D2658">
        <f>Table2[[#This Row],[gross]]-Table2[[#This Row],[budget]]</f>
        <v>37365600</v>
      </c>
    </row>
    <row r="2659" spans="1:4" x14ac:dyDescent="0.3">
      <c r="A2659" t="s">
        <v>14086</v>
      </c>
      <c r="B2659">
        <v>12000000</v>
      </c>
      <c r="C2659">
        <v>37188667</v>
      </c>
      <c r="D2659">
        <f>Table2[[#This Row],[gross]]-Table2[[#This Row],[budget]]</f>
        <v>25188667</v>
      </c>
    </row>
    <row r="2660" spans="1:4" x14ac:dyDescent="0.3">
      <c r="A2660" t="s">
        <v>14093</v>
      </c>
      <c r="B2660">
        <v>12000000</v>
      </c>
      <c r="C2660">
        <v>54724272</v>
      </c>
      <c r="D2660">
        <f>Table2[[#This Row],[gross]]-Table2[[#This Row],[budget]]</f>
        <v>42724272</v>
      </c>
    </row>
    <row r="2661" spans="1:4" x14ac:dyDescent="0.3">
      <c r="A2661" t="s">
        <v>13173</v>
      </c>
      <c r="B2661">
        <v>12000000</v>
      </c>
      <c r="C2661">
        <v>31597131</v>
      </c>
      <c r="D2661">
        <f>Table2[[#This Row],[gross]]-Table2[[#This Row],[budget]]</f>
        <v>19597131</v>
      </c>
    </row>
    <row r="2662" spans="1:4" x14ac:dyDescent="0.3">
      <c r="A2662" t="s">
        <v>14108</v>
      </c>
      <c r="B2662">
        <v>12000000</v>
      </c>
      <c r="C2662">
        <v>31691811</v>
      </c>
      <c r="D2662">
        <f>Table2[[#This Row],[gross]]-Table2[[#This Row],[budget]]</f>
        <v>19691811</v>
      </c>
    </row>
    <row r="2663" spans="1:4" x14ac:dyDescent="0.3">
      <c r="A2663" t="s">
        <v>14112</v>
      </c>
      <c r="B2663">
        <v>12000000</v>
      </c>
      <c r="C2663">
        <v>31397498</v>
      </c>
      <c r="D2663">
        <f>Table2[[#This Row],[gross]]-Table2[[#This Row],[budget]]</f>
        <v>19397498</v>
      </c>
    </row>
    <row r="2664" spans="1:4" x14ac:dyDescent="0.3">
      <c r="A2664" t="s">
        <v>14116</v>
      </c>
      <c r="B2664">
        <v>12000000</v>
      </c>
      <c r="C2664">
        <v>31179516</v>
      </c>
      <c r="D2664">
        <f>Table2[[#This Row],[gross]]-Table2[[#This Row],[budget]]</f>
        <v>19179516</v>
      </c>
    </row>
    <row r="2665" spans="1:4" x14ac:dyDescent="0.3">
      <c r="A2665" t="s">
        <v>4597</v>
      </c>
      <c r="B2665">
        <v>12000000</v>
      </c>
      <c r="C2665">
        <v>31155435</v>
      </c>
      <c r="D2665">
        <f>Table2[[#This Row],[gross]]-Table2[[#This Row],[budget]]</f>
        <v>19155435</v>
      </c>
    </row>
    <row r="2666" spans="1:4" x14ac:dyDescent="0.3">
      <c r="A2666" t="s">
        <v>14123</v>
      </c>
      <c r="B2666">
        <v>12000000</v>
      </c>
      <c r="C2666">
        <v>27281507</v>
      </c>
      <c r="D2666">
        <f>Table2[[#This Row],[gross]]-Table2[[#This Row],[budget]]</f>
        <v>15281507</v>
      </c>
    </row>
    <row r="2667" spans="1:4" x14ac:dyDescent="0.3">
      <c r="A2667" t="s">
        <v>313</v>
      </c>
      <c r="B2667">
        <v>150000000</v>
      </c>
      <c r="C2667">
        <v>167007184</v>
      </c>
      <c r="D2667">
        <f>Table2[[#This Row],[gross]]-Table2[[#This Row],[budget]]</f>
        <v>17007184</v>
      </c>
    </row>
    <row r="2668" spans="1:4" x14ac:dyDescent="0.3">
      <c r="A2668" t="s">
        <v>5882</v>
      </c>
      <c r="B2668">
        <v>12000000</v>
      </c>
      <c r="C2668">
        <v>25776062</v>
      </c>
      <c r="D2668">
        <f>Table2[[#This Row],[gross]]-Table2[[#This Row],[budget]]</f>
        <v>13776062</v>
      </c>
    </row>
    <row r="2669" spans="1:4" x14ac:dyDescent="0.3">
      <c r="A2669" t="s">
        <v>14132</v>
      </c>
      <c r="B2669">
        <v>12000000</v>
      </c>
      <c r="C2669">
        <v>25240988</v>
      </c>
      <c r="D2669">
        <f>Table2[[#This Row],[gross]]-Table2[[#This Row],[budget]]</f>
        <v>13240988</v>
      </c>
    </row>
    <row r="2670" spans="1:4" x14ac:dyDescent="0.3">
      <c r="A2670" t="s">
        <v>14139</v>
      </c>
      <c r="B2670">
        <v>12000000</v>
      </c>
      <c r="C2670">
        <v>124868837</v>
      </c>
      <c r="D2670">
        <f>Table2[[#This Row],[gross]]-Table2[[#This Row],[budget]]</f>
        <v>112868837</v>
      </c>
    </row>
    <row r="2671" spans="1:4" x14ac:dyDescent="0.3">
      <c r="A2671" t="s">
        <v>4423</v>
      </c>
      <c r="B2671">
        <v>12000000</v>
      </c>
      <c r="C2671">
        <v>22905674</v>
      </c>
      <c r="D2671">
        <f>Table2[[#This Row],[gross]]-Table2[[#This Row],[budget]]</f>
        <v>10905674</v>
      </c>
    </row>
    <row r="2672" spans="1:4" x14ac:dyDescent="0.3">
      <c r="A2672" t="s">
        <v>7227</v>
      </c>
      <c r="B2672">
        <v>12000000</v>
      </c>
      <c r="C2672">
        <v>25277561</v>
      </c>
      <c r="D2672">
        <f>Table2[[#This Row],[gross]]-Table2[[#This Row],[budget]]</f>
        <v>13277561</v>
      </c>
    </row>
    <row r="2673" spans="1:4" x14ac:dyDescent="0.3">
      <c r="A2673" t="s">
        <v>4401</v>
      </c>
      <c r="B2673">
        <v>12000000</v>
      </c>
      <c r="C2673">
        <v>21133087</v>
      </c>
      <c r="D2673">
        <f>Table2[[#This Row],[gross]]-Table2[[#This Row],[budget]]</f>
        <v>9133087</v>
      </c>
    </row>
    <row r="2674" spans="1:4" x14ac:dyDescent="0.3">
      <c r="A2674" t="s">
        <v>5647</v>
      </c>
      <c r="B2674">
        <v>12000000</v>
      </c>
      <c r="C2674">
        <v>37707719</v>
      </c>
      <c r="D2674">
        <f>Table2[[#This Row],[gross]]-Table2[[#This Row],[budget]]</f>
        <v>25707719</v>
      </c>
    </row>
    <row r="2675" spans="1:4" x14ac:dyDescent="0.3">
      <c r="A2675" t="s">
        <v>11065</v>
      </c>
      <c r="B2675">
        <v>9000000</v>
      </c>
      <c r="C2675">
        <v>18761993</v>
      </c>
      <c r="D2675">
        <f>Table2[[#This Row],[gross]]-Table2[[#This Row],[budget]]</f>
        <v>9761993</v>
      </c>
    </row>
    <row r="2676" spans="1:4" x14ac:dyDescent="0.3">
      <c r="A2676" t="s">
        <v>12904</v>
      </c>
      <c r="B2676">
        <v>12000000</v>
      </c>
      <c r="C2676">
        <v>18595716</v>
      </c>
      <c r="D2676">
        <f>Table2[[#This Row],[gross]]-Table2[[#This Row],[budget]]</f>
        <v>6595716</v>
      </c>
    </row>
    <row r="2677" spans="1:4" x14ac:dyDescent="0.3">
      <c r="A2677" t="s">
        <v>14184</v>
      </c>
      <c r="B2677">
        <v>12000000</v>
      </c>
      <c r="C2677">
        <v>31990064</v>
      </c>
      <c r="D2677">
        <f>Table2[[#This Row],[gross]]-Table2[[#This Row],[budget]]</f>
        <v>19990064</v>
      </c>
    </row>
    <row r="2678" spans="1:4" x14ac:dyDescent="0.3">
      <c r="A2678" t="s">
        <v>8191</v>
      </c>
      <c r="B2678">
        <v>12000000</v>
      </c>
      <c r="C2678">
        <v>17613460</v>
      </c>
      <c r="D2678">
        <f>Table2[[#This Row],[gross]]-Table2[[#This Row],[budget]]</f>
        <v>5613460</v>
      </c>
    </row>
    <row r="2679" spans="1:4" x14ac:dyDescent="0.3">
      <c r="A2679" t="s">
        <v>14196</v>
      </c>
      <c r="B2679">
        <v>13000000</v>
      </c>
      <c r="C2679">
        <v>21088568</v>
      </c>
      <c r="D2679">
        <f>Table2[[#This Row],[gross]]-Table2[[#This Row],[budget]]</f>
        <v>8088568</v>
      </c>
    </row>
    <row r="2680" spans="1:4" x14ac:dyDescent="0.3">
      <c r="A2680" t="s">
        <v>3917</v>
      </c>
      <c r="B2680">
        <v>12000000</v>
      </c>
      <c r="C2680">
        <v>17292381</v>
      </c>
      <c r="D2680">
        <f>Table2[[#This Row],[gross]]-Table2[[#This Row],[budget]]</f>
        <v>5292381</v>
      </c>
    </row>
    <row r="2681" spans="1:4" x14ac:dyDescent="0.3">
      <c r="A2681" t="s">
        <v>8186</v>
      </c>
      <c r="B2681">
        <v>12000000</v>
      </c>
      <c r="C2681">
        <v>16300302</v>
      </c>
      <c r="D2681">
        <f>Table2[[#This Row],[gross]]-Table2[[#This Row],[budget]]</f>
        <v>4300302</v>
      </c>
    </row>
    <row r="2682" spans="1:4" x14ac:dyDescent="0.3">
      <c r="A2682" t="s">
        <v>4531</v>
      </c>
      <c r="B2682">
        <v>12000000</v>
      </c>
      <c r="C2682">
        <v>27829874</v>
      </c>
      <c r="D2682">
        <f>Table2[[#This Row],[gross]]-Table2[[#This Row],[budget]]</f>
        <v>15829874</v>
      </c>
    </row>
    <row r="2683" spans="1:4" x14ac:dyDescent="0.3">
      <c r="A2683" t="s">
        <v>5462</v>
      </c>
      <c r="B2683">
        <v>12000000</v>
      </c>
      <c r="C2683">
        <v>12902790</v>
      </c>
      <c r="D2683">
        <f>Table2[[#This Row],[gross]]-Table2[[#This Row],[budget]]</f>
        <v>902790</v>
      </c>
    </row>
    <row r="2684" spans="1:4" x14ac:dyDescent="0.3">
      <c r="A2684" t="s">
        <v>710</v>
      </c>
      <c r="B2684">
        <v>14000000</v>
      </c>
      <c r="C2684">
        <v>11433134</v>
      </c>
      <c r="D2684">
        <f>Table2[[#This Row],[gross]]-Table2[[#This Row],[budget]]</f>
        <v>-2566866</v>
      </c>
    </row>
    <row r="2685" spans="1:4" x14ac:dyDescent="0.3">
      <c r="A2685" t="s">
        <v>2054</v>
      </c>
      <c r="B2685">
        <v>107000000</v>
      </c>
      <c r="C2685">
        <v>22406362</v>
      </c>
      <c r="D2685">
        <f>Table2[[#This Row],[gross]]-Table2[[#This Row],[budget]]</f>
        <v>-84593638</v>
      </c>
    </row>
    <row r="2686" spans="1:4" x14ac:dyDescent="0.3">
      <c r="A2686" t="s">
        <v>14238</v>
      </c>
      <c r="B2686">
        <v>12000000</v>
      </c>
      <c r="C2686">
        <v>10198766</v>
      </c>
      <c r="D2686">
        <f>Table2[[#This Row],[gross]]-Table2[[#This Row],[budget]]</f>
        <v>-1801234</v>
      </c>
    </row>
    <row r="2687" spans="1:4" x14ac:dyDescent="0.3">
      <c r="A2687" t="s">
        <v>5509</v>
      </c>
      <c r="B2687">
        <v>12000000</v>
      </c>
      <c r="C2687">
        <v>15294553</v>
      </c>
      <c r="D2687">
        <f>Table2[[#This Row],[gross]]-Table2[[#This Row],[budget]]</f>
        <v>3294553</v>
      </c>
    </row>
    <row r="2688" spans="1:4" x14ac:dyDescent="0.3">
      <c r="A2688" t="s">
        <v>1939</v>
      </c>
      <c r="B2688">
        <v>100000000</v>
      </c>
      <c r="C2688">
        <v>11041228</v>
      </c>
      <c r="D2688">
        <f>Table2[[#This Row],[gross]]-Table2[[#This Row],[budget]]</f>
        <v>-88958772</v>
      </c>
    </row>
    <row r="2689" spans="1:4" x14ac:dyDescent="0.3">
      <c r="A2689" t="s">
        <v>14250</v>
      </c>
      <c r="B2689">
        <v>12000000</v>
      </c>
      <c r="C2689">
        <v>7918283</v>
      </c>
      <c r="D2689">
        <f>Table2[[#This Row],[gross]]-Table2[[#This Row],[budget]]</f>
        <v>-4081717</v>
      </c>
    </row>
    <row r="2690" spans="1:4" x14ac:dyDescent="0.3">
      <c r="A2690" t="s">
        <v>14254</v>
      </c>
      <c r="B2690">
        <v>12000000</v>
      </c>
      <c r="C2690">
        <v>22331028</v>
      </c>
      <c r="D2690">
        <f>Table2[[#This Row],[gross]]-Table2[[#This Row],[budget]]</f>
        <v>10331028</v>
      </c>
    </row>
    <row r="2691" spans="1:4" x14ac:dyDescent="0.3">
      <c r="A2691" t="s">
        <v>14261</v>
      </c>
      <c r="B2691">
        <v>12000000</v>
      </c>
      <c r="C2691">
        <v>8134217</v>
      </c>
      <c r="D2691">
        <f>Table2[[#This Row],[gross]]-Table2[[#This Row],[budget]]</f>
        <v>-3865783</v>
      </c>
    </row>
    <row r="2692" spans="1:4" x14ac:dyDescent="0.3">
      <c r="A2692" t="s">
        <v>14267</v>
      </c>
      <c r="B2692">
        <v>10000000</v>
      </c>
      <c r="C2692">
        <v>6982680</v>
      </c>
      <c r="D2692">
        <f>Table2[[#This Row],[gross]]-Table2[[#This Row],[budget]]</f>
        <v>-3017320</v>
      </c>
    </row>
    <row r="2693" spans="1:4" x14ac:dyDescent="0.3">
      <c r="A2693" t="s">
        <v>14272</v>
      </c>
      <c r="B2693">
        <v>8000000</v>
      </c>
      <c r="C2693">
        <v>6739141</v>
      </c>
      <c r="D2693">
        <f>Table2[[#This Row],[gross]]-Table2[[#This Row],[budget]]</f>
        <v>-1260859</v>
      </c>
    </row>
    <row r="2694" spans="1:4" x14ac:dyDescent="0.3">
      <c r="A2694" t="s">
        <v>11224</v>
      </c>
      <c r="B2694">
        <v>12000000</v>
      </c>
      <c r="C2694">
        <v>5542025</v>
      </c>
      <c r="D2694">
        <f>Table2[[#This Row],[gross]]-Table2[[#This Row],[budget]]</f>
        <v>-6457975</v>
      </c>
    </row>
    <row r="2695" spans="1:4" x14ac:dyDescent="0.3">
      <c r="A2695" t="s">
        <v>4003</v>
      </c>
      <c r="B2695">
        <v>12000000</v>
      </c>
      <c r="C2695">
        <v>5032496</v>
      </c>
      <c r="D2695">
        <f>Table2[[#This Row],[gross]]-Table2[[#This Row],[budget]]</f>
        <v>-6967504</v>
      </c>
    </row>
    <row r="2696" spans="1:4" x14ac:dyDescent="0.3">
      <c r="A2696" t="s">
        <v>4027</v>
      </c>
      <c r="B2696">
        <v>12000000</v>
      </c>
      <c r="C2696">
        <v>6754898</v>
      </c>
      <c r="D2696">
        <f>Table2[[#This Row],[gross]]-Table2[[#This Row],[budget]]</f>
        <v>-5245102</v>
      </c>
    </row>
    <row r="2697" spans="1:4" x14ac:dyDescent="0.3">
      <c r="A2697" t="s">
        <v>12474</v>
      </c>
      <c r="B2697">
        <v>12000000</v>
      </c>
      <c r="C2697">
        <v>4922166</v>
      </c>
      <c r="D2697">
        <f>Table2[[#This Row],[gross]]-Table2[[#This Row],[budget]]</f>
        <v>-7077834</v>
      </c>
    </row>
    <row r="2698" spans="1:4" x14ac:dyDescent="0.3">
      <c r="A2698" t="s">
        <v>5076</v>
      </c>
      <c r="B2698">
        <v>12000000</v>
      </c>
      <c r="C2698">
        <v>4903000</v>
      </c>
      <c r="D2698">
        <f>Table2[[#This Row],[gross]]-Table2[[#This Row],[budget]]</f>
        <v>-7097000</v>
      </c>
    </row>
    <row r="2699" spans="1:4" x14ac:dyDescent="0.3">
      <c r="A2699" t="s">
        <v>14295</v>
      </c>
      <c r="B2699">
        <v>12000000</v>
      </c>
      <c r="C2699">
        <v>4717455</v>
      </c>
      <c r="D2699">
        <f>Table2[[#This Row],[gross]]-Table2[[#This Row],[budget]]</f>
        <v>-7282545</v>
      </c>
    </row>
    <row r="2700" spans="1:4" x14ac:dyDescent="0.3">
      <c r="A2700" t="s">
        <v>8972</v>
      </c>
      <c r="B2700">
        <v>12000000</v>
      </c>
      <c r="C2700">
        <v>3148482</v>
      </c>
      <c r="D2700">
        <f>Table2[[#This Row],[gross]]-Table2[[#This Row],[budget]]</f>
        <v>-8851518</v>
      </c>
    </row>
    <row r="2701" spans="1:4" x14ac:dyDescent="0.3">
      <c r="A2701" t="s">
        <v>14305</v>
      </c>
      <c r="B2701">
        <v>12000000</v>
      </c>
      <c r="C2701">
        <v>2326407</v>
      </c>
      <c r="D2701">
        <f>Table2[[#This Row],[gross]]-Table2[[#This Row],[budget]]</f>
        <v>-9673593</v>
      </c>
    </row>
    <row r="2702" spans="1:4" x14ac:dyDescent="0.3">
      <c r="A2702" t="s">
        <v>6891</v>
      </c>
      <c r="B2702">
        <v>12215500000</v>
      </c>
      <c r="C2702">
        <v>2201412</v>
      </c>
      <c r="D2702">
        <f>Table2[[#This Row],[gross]]-Table2[[#This Row],[budget]]</f>
        <v>-12213298588</v>
      </c>
    </row>
    <row r="2703" spans="1:4" x14ac:dyDescent="0.3">
      <c r="A2703" t="s">
        <v>14319</v>
      </c>
      <c r="B2703">
        <v>12000000</v>
      </c>
      <c r="C2703">
        <v>2060953</v>
      </c>
      <c r="D2703">
        <f>Table2[[#This Row],[gross]]-Table2[[#This Row],[budget]]</f>
        <v>-9939047</v>
      </c>
    </row>
    <row r="2704" spans="1:4" x14ac:dyDescent="0.3">
      <c r="A2704" t="s">
        <v>14323</v>
      </c>
      <c r="B2704">
        <v>12000000</v>
      </c>
      <c r="C2704">
        <v>3950294</v>
      </c>
      <c r="D2704">
        <f>Table2[[#This Row],[gross]]-Table2[[#This Row],[budget]]</f>
        <v>-8049706</v>
      </c>
    </row>
    <row r="2705" spans="1:4" x14ac:dyDescent="0.3">
      <c r="A2705" t="s">
        <v>14327</v>
      </c>
      <c r="B2705">
        <v>9200000</v>
      </c>
      <c r="C2705">
        <v>2835886</v>
      </c>
      <c r="D2705">
        <f>Table2[[#This Row],[gross]]-Table2[[#This Row],[budget]]</f>
        <v>-6364114</v>
      </c>
    </row>
    <row r="2706" spans="1:4" x14ac:dyDescent="0.3">
      <c r="A2706" t="s">
        <v>14334</v>
      </c>
      <c r="B2706">
        <v>12000000</v>
      </c>
      <c r="C2706">
        <v>1779284</v>
      </c>
      <c r="D2706">
        <f>Table2[[#This Row],[gross]]-Table2[[#This Row],[budget]]</f>
        <v>-10220716</v>
      </c>
    </row>
    <row r="2707" spans="1:4" x14ac:dyDescent="0.3">
      <c r="A2707" t="s">
        <v>14340</v>
      </c>
      <c r="B2707">
        <v>12000000</v>
      </c>
      <c r="C2707">
        <v>1702277</v>
      </c>
      <c r="D2707">
        <f>Table2[[#This Row],[gross]]-Table2[[#This Row],[budget]]</f>
        <v>-10297723</v>
      </c>
    </row>
    <row r="2708" spans="1:4" x14ac:dyDescent="0.3">
      <c r="A2708" t="s">
        <v>6977</v>
      </c>
      <c r="B2708">
        <v>12000000</v>
      </c>
      <c r="C2708">
        <v>261481</v>
      </c>
      <c r="D2708">
        <f>Table2[[#This Row],[gross]]-Table2[[#This Row],[budget]]</f>
        <v>-11738519</v>
      </c>
    </row>
    <row r="2709" spans="1:4" x14ac:dyDescent="0.3">
      <c r="A2709" t="s">
        <v>14349</v>
      </c>
      <c r="B2709">
        <v>12000000</v>
      </c>
      <c r="C2709">
        <v>1506998</v>
      </c>
      <c r="D2709">
        <f>Table2[[#This Row],[gross]]-Table2[[#This Row],[budget]]</f>
        <v>-10493002</v>
      </c>
    </row>
    <row r="2710" spans="1:4" x14ac:dyDescent="0.3">
      <c r="A2710" t="s">
        <v>14356</v>
      </c>
      <c r="B2710">
        <v>12000000</v>
      </c>
      <c r="C2710">
        <v>860002</v>
      </c>
      <c r="D2710">
        <f>Table2[[#This Row],[gross]]-Table2[[#This Row],[budget]]</f>
        <v>-11139998</v>
      </c>
    </row>
    <row r="2711" spans="1:4" x14ac:dyDescent="0.3">
      <c r="A2711" t="s">
        <v>5050</v>
      </c>
      <c r="B2711">
        <v>12000000</v>
      </c>
      <c r="C2711">
        <v>548934</v>
      </c>
      <c r="D2711">
        <f>Table2[[#This Row],[gross]]-Table2[[#This Row],[budget]]</f>
        <v>-11451066</v>
      </c>
    </row>
    <row r="2712" spans="1:4" x14ac:dyDescent="0.3">
      <c r="A2712" t="s">
        <v>14365</v>
      </c>
      <c r="B2712">
        <v>10000000</v>
      </c>
      <c r="C2712">
        <v>447750</v>
      </c>
      <c r="D2712">
        <f>Table2[[#This Row],[gross]]-Table2[[#This Row],[budget]]</f>
        <v>-9552250</v>
      </c>
    </row>
    <row r="2713" spans="1:4" x14ac:dyDescent="0.3">
      <c r="A2713" t="s">
        <v>220</v>
      </c>
      <c r="B2713">
        <v>12000000</v>
      </c>
      <c r="C2713">
        <v>333976</v>
      </c>
      <c r="D2713">
        <f>Table2[[#This Row],[gross]]-Table2[[#This Row],[budget]]</f>
        <v>-11666024</v>
      </c>
    </row>
    <row r="2714" spans="1:4" x14ac:dyDescent="0.3">
      <c r="A2714" t="s">
        <v>10145</v>
      </c>
      <c r="B2714">
        <v>12000000</v>
      </c>
      <c r="C2714">
        <v>141853</v>
      </c>
      <c r="D2714">
        <f>Table2[[#This Row],[gross]]-Table2[[#This Row],[budget]]</f>
        <v>-11858147</v>
      </c>
    </row>
    <row r="2715" spans="1:4" x14ac:dyDescent="0.3">
      <c r="A2715" t="s">
        <v>12371</v>
      </c>
      <c r="B2715">
        <v>8000000</v>
      </c>
      <c r="C2715">
        <v>303439</v>
      </c>
      <c r="D2715">
        <f>Table2[[#This Row],[gross]]-Table2[[#This Row],[budget]]</f>
        <v>-7696561</v>
      </c>
    </row>
    <row r="2716" spans="1:4" x14ac:dyDescent="0.3">
      <c r="A2716" t="s">
        <v>14383</v>
      </c>
      <c r="B2716">
        <v>12000000</v>
      </c>
      <c r="C2716">
        <v>214202</v>
      </c>
      <c r="D2716">
        <f>Table2[[#This Row],[gross]]-Table2[[#This Row],[budget]]</f>
        <v>-11785798</v>
      </c>
    </row>
    <row r="2717" spans="1:4" x14ac:dyDescent="0.3">
      <c r="A2717" t="s">
        <v>14387</v>
      </c>
      <c r="B2717">
        <v>2500000000</v>
      </c>
      <c r="C2717">
        <v>195888</v>
      </c>
      <c r="D2717">
        <f>Table2[[#This Row],[gross]]-Table2[[#This Row],[budget]]</f>
        <v>-2499804112</v>
      </c>
    </row>
    <row r="2718" spans="1:4" x14ac:dyDescent="0.3">
      <c r="A2718" t="s">
        <v>14395</v>
      </c>
      <c r="B2718">
        <v>12000000</v>
      </c>
      <c r="C2718">
        <v>175370</v>
      </c>
      <c r="D2718">
        <f>Table2[[#This Row],[gross]]-Table2[[#This Row],[budget]]</f>
        <v>-11824630</v>
      </c>
    </row>
    <row r="2719" spans="1:4" x14ac:dyDescent="0.3">
      <c r="A2719" t="s">
        <v>14408</v>
      </c>
      <c r="B2719">
        <v>12000000</v>
      </c>
      <c r="C2719">
        <v>119922</v>
      </c>
      <c r="D2719">
        <f>Table2[[#This Row],[gross]]-Table2[[#This Row],[budget]]</f>
        <v>-11880078</v>
      </c>
    </row>
    <row r="2720" spans="1:4" x14ac:dyDescent="0.3">
      <c r="A2720" t="s">
        <v>1175</v>
      </c>
      <c r="B2720">
        <v>135000000</v>
      </c>
      <c r="C2720">
        <v>177343675</v>
      </c>
      <c r="D2720">
        <f>Table2[[#This Row],[gross]]-Table2[[#This Row],[budget]]</f>
        <v>42343675</v>
      </c>
    </row>
    <row r="2721" spans="1:4" x14ac:dyDescent="0.3">
      <c r="A2721" t="s">
        <v>2066</v>
      </c>
      <c r="B2721">
        <v>20000000</v>
      </c>
      <c r="C2721">
        <v>17149</v>
      </c>
      <c r="D2721">
        <f>Table2[[#This Row],[gross]]-Table2[[#This Row],[budget]]</f>
        <v>-19982851</v>
      </c>
    </row>
    <row r="2722" spans="1:4" x14ac:dyDescent="0.3">
      <c r="A2722" t="s">
        <v>14439</v>
      </c>
      <c r="B2722">
        <v>12000000</v>
      </c>
      <c r="C2722">
        <v>14616</v>
      </c>
      <c r="D2722">
        <f>Table2[[#This Row],[gross]]-Table2[[#This Row],[budget]]</f>
        <v>-11985384</v>
      </c>
    </row>
    <row r="2723" spans="1:4" x14ac:dyDescent="0.3">
      <c r="A2723" t="s">
        <v>3367</v>
      </c>
      <c r="B2723">
        <v>12000000</v>
      </c>
      <c r="C2723">
        <v>91443253</v>
      </c>
      <c r="D2723">
        <f>Table2[[#This Row],[gross]]-Table2[[#This Row],[budget]]</f>
        <v>79443253</v>
      </c>
    </row>
    <row r="2724" spans="1:4" x14ac:dyDescent="0.3">
      <c r="A2724" t="s">
        <v>1294</v>
      </c>
      <c r="B2724">
        <v>6000000</v>
      </c>
      <c r="C2724">
        <v>30093107</v>
      </c>
      <c r="D2724">
        <f>Table2[[#This Row],[gross]]-Table2[[#This Row],[budget]]</f>
        <v>24093107</v>
      </c>
    </row>
    <row r="2725" spans="1:4" x14ac:dyDescent="0.3">
      <c r="A2725" t="s">
        <v>13140</v>
      </c>
      <c r="B2725">
        <v>11500000</v>
      </c>
      <c r="C2725">
        <v>57469179</v>
      </c>
      <c r="D2725">
        <f>Table2[[#This Row],[gross]]-Table2[[#This Row],[budget]]</f>
        <v>45969179</v>
      </c>
    </row>
    <row r="2726" spans="1:4" x14ac:dyDescent="0.3">
      <c r="A2726" t="s">
        <v>14462</v>
      </c>
      <c r="B2726">
        <v>11900000</v>
      </c>
      <c r="C2726">
        <v>48856</v>
      </c>
      <c r="D2726">
        <f>Table2[[#This Row],[gross]]-Table2[[#This Row],[budget]]</f>
        <v>-11851144</v>
      </c>
    </row>
    <row r="2727" spans="1:4" x14ac:dyDescent="0.3">
      <c r="A2727" t="s">
        <v>2843</v>
      </c>
      <c r="B2727">
        <v>11000000</v>
      </c>
      <c r="C2727">
        <v>148170000</v>
      </c>
      <c r="D2727">
        <f>Table2[[#This Row],[gross]]-Table2[[#This Row],[budget]]</f>
        <v>137170000</v>
      </c>
    </row>
    <row r="2728" spans="1:4" x14ac:dyDescent="0.3">
      <c r="A2728" t="s">
        <v>1432</v>
      </c>
      <c r="B2728">
        <v>11000000</v>
      </c>
      <c r="C2728">
        <v>460935665</v>
      </c>
      <c r="D2728">
        <f>Table2[[#This Row],[gross]]-Table2[[#This Row],[budget]]</f>
        <v>449935665</v>
      </c>
    </row>
    <row r="2729" spans="1:4" x14ac:dyDescent="0.3">
      <c r="A2729" t="s">
        <v>14487</v>
      </c>
      <c r="B2729">
        <v>11500000</v>
      </c>
      <c r="C2729">
        <v>35537564</v>
      </c>
      <c r="D2729">
        <f>Table2[[#This Row],[gross]]-Table2[[#This Row],[budget]]</f>
        <v>24037564</v>
      </c>
    </row>
    <row r="2730" spans="1:4" x14ac:dyDescent="0.3">
      <c r="A2730" t="s">
        <v>9065</v>
      </c>
      <c r="B2730">
        <v>11000000</v>
      </c>
      <c r="C2730">
        <v>111722000</v>
      </c>
      <c r="D2730">
        <f>Table2[[#This Row],[gross]]-Table2[[#This Row],[budget]]</f>
        <v>100722000</v>
      </c>
    </row>
    <row r="2731" spans="1:4" x14ac:dyDescent="0.3">
      <c r="A2731" t="s">
        <v>4066</v>
      </c>
      <c r="B2731">
        <v>11000000</v>
      </c>
      <c r="C2731">
        <v>90556401</v>
      </c>
      <c r="D2731">
        <f>Table2[[#This Row],[gross]]-Table2[[#This Row],[budget]]</f>
        <v>79556401</v>
      </c>
    </row>
    <row r="2732" spans="1:4" x14ac:dyDescent="0.3">
      <c r="A2732" t="s">
        <v>4166</v>
      </c>
      <c r="B2732">
        <v>25000000</v>
      </c>
      <c r="C2732">
        <v>93571803</v>
      </c>
      <c r="D2732">
        <f>Table2[[#This Row],[gross]]-Table2[[#This Row],[budget]]</f>
        <v>68571803</v>
      </c>
    </row>
    <row r="2733" spans="1:4" x14ac:dyDescent="0.3">
      <c r="A2733" t="s">
        <v>6963</v>
      </c>
      <c r="B2733">
        <v>11000000</v>
      </c>
      <c r="C2733">
        <v>52929168</v>
      </c>
      <c r="D2733">
        <f>Table2[[#This Row],[gross]]-Table2[[#This Row],[budget]]</f>
        <v>41929168</v>
      </c>
    </row>
    <row r="2734" spans="1:4" x14ac:dyDescent="0.3">
      <c r="A2734" t="s">
        <v>14518</v>
      </c>
      <c r="B2734">
        <v>11000000</v>
      </c>
      <c r="C2734">
        <v>50461335</v>
      </c>
      <c r="D2734">
        <f>Table2[[#This Row],[gross]]-Table2[[#This Row],[budget]]</f>
        <v>39461335</v>
      </c>
    </row>
    <row r="2735" spans="1:4" x14ac:dyDescent="0.3">
      <c r="A2735" t="s">
        <v>14527</v>
      </c>
      <c r="B2735">
        <v>11000000</v>
      </c>
      <c r="C2735">
        <v>49797148</v>
      </c>
      <c r="D2735">
        <f>Table2[[#This Row],[gross]]-Table2[[#This Row],[budget]]</f>
        <v>38797148</v>
      </c>
    </row>
    <row r="2736" spans="1:4" x14ac:dyDescent="0.3">
      <c r="A2736" t="s">
        <v>1324</v>
      </c>
      <c r="B2736">
        <v>13000000</v>
      </c>
      <c r="C2736">
        <v>46563158</v>
      </c>
      <c r="D2736">
        <f>Table2[[#This Row],[gross]]-Table2[[#This Row],[budget]]</f>
        <v>33563158</v>
      </c>
    </row>
    <row r="2737" spans="1:4" x14ac:dyDescent="0.3">
      <c r="A2737" t="s">
        <v>2612</v>
      </c>
      <c r="B2737">
        <v>11000000</v>
      </c>
      <c r="C2737">
        <v>41227069</v>
      </c>
      <c r="D2737">
        <f>Table2[[#This Row],[gross]]-Table2[[#This Row],[budget]]</f>
        <v>30227069</v>
      </c>
    </row>
    <row r="2738" spans="1:4" x14ac:dyDescent="0.3">
      <c r="A2738" t="s">
        <v>8015</v>
      </c>
      <c r="B2738">
        <v>11000000</v>
      </c>
      <c r="C2738">
        <v>39025000</v>
      </c>
      <c r="D2738">
        <f>Table2[[#This Row],[gross]]-Table2[[#This Row],[budget]]</f>
        <v>28025000</v>
      </c>
    </row>
    <row r="2739" spans="1:4" x14ac:dyDescent="0.3">
      <c r="A2739" t="s">
        <v>6063</v>
      </c>
      <c r="B2739">
        <v>10500000</v>
      </c>
      <c r="C2739">
        <v>38201895</v>
      </c>
      <c r="D2739">
        <f>Table2[[#This Row],[gross]]-Table2[[#This Row],[budget]]</f>
        <v>27701895</v>
      </c>
    </row>
    <row r="2740" spans="1:4" x14ac:dyDescent="0.3">
      <c r="A2740" t="s">
        <v>12184</v>
      </c>
      <c r="B2740">
        <v>11000000</v>
      </c>
      <c r="C2740">
        <v>27669413</v>
      </c>
      <c r="D2740">
        <f>Table2[[#This Row],[gross]]-Table2[[#This Row],[budget]]</f>
        <v>16669413</v>
      </c>
    </row>
    <row r="2741" spans="1:4" x14ac:dyDescent="0.3">
      <c r="A2741" t="s">
        <v>12876</v>
      </c>
      <c r="B2741">
        <v>11000000</v>
      </c>
      <c r="C2741">
        <v>37766350</v>
      </c>
      <c r="D2741">
        <f>Table2[[#This Row],[gross]]-Table2[[#This Row],[budget]]</f>
        <v>26766350</v>
      </c>
    </row>
    <row r="2742" spans="1:4" x14ac:dyDescent="0.3">
      <c r="A2742" t="s">
        <v>14563</v>
      </c>
      <c r="B2742">
        <v>11000000</v>
      </c>
      <c r="C2742">
        <v>23978402</v>
      </c>
      <c r="D2742">
        <f>Table2[[#This Row],[gross]]-Table2[[#This Row],[budget]]</f>
        <v>12978402</v>
      </c>
    </row>
    <row r="2743" spans="1:4" x14ac:dyDescent="0.3">
      <c r="A2743" t="s">
        <v>2246</v>
      </c>
      <c r="B2743">
        <v>12000000</v>
      </c>
      <c r="C2743">
        <v>21370057</v>
      </c>
      <c r="D2743">
        <f>Table2[[#This Row],[gross]]-Table2[[#This Row],[budget]]</f>
        <v>9370057</v>
      </c>
    </row>
    <row r="2744" spans="1:4" x14ac:dyDescent="0.3">
      <c r="A2744" t="s">
        <v>7404</v>
      </c>
      <c r="B2744">
        <v>12000000</v>
      </c>
      <c r="C2744">
        <v>4884663</v>
      </c>
      <c r="D2744">
        <f>Table2[[#This Row],[gross]]-Table2[[#This Row],[budget]]</f>
        <v>-7115337</v>
      </c>
    </row>
    <row r="2745" spans="1:4" x14ac:dyDescent="0.3">
      <c r="A2745" t="s">
        <v>14580</v>
      </c>
      <c r="B2745">
        <v>11000000</v>
      </c>
      <c r="C2745">
        <v>38317535</v>
      </c>
      <c r="D2745">
        <f>Table2[[#This Row],[gross]]-Table2[[#This Row],[budget]]</f>
        <v>27317535</v>
      </c>
    </row>
    <row r="2746" spans="1:4" x14ac:dyDescent="0.3">
      <c r="A2746" t="s">
        <v>14591</v>
      </c>
      <c r="B2746">
        <v>11000000</v>
      </c>
      <c r="C2746">
        <v>13903262</v>
      </c>
      <c r="D2746">
        <f>Table2[[#This Row],[gross]]-Table2[[#This Row],[budget]]</f>
        <v>2903262</v>
      </c>
    </row>
    <row r="2747" spans="1:4" x14ac:dyDescent="0.3">
      <c r="A2747" t="s">
        <v>6102</v>
      </c>
      <c r="B2747">
        <v>11000000</v>
      </c>
      <c r="C2747">
        <v>13592872</v>
      </c>
      <c r="D2747">
        <f>Table2[[#This Row],[gross]]-Table2[[#This Row],[budget]]</f>
        <v>2592872</v>
      </c>
    </row>
    <row r="2748" spans="1:4" x14ac:dyDescent="0.3">
      <c r="A2748" t="s">
        <v>14598</v>
      </c>
      <c r="B2748">
        <v>11000000</v>
      </c>
      <c r="C2748">
        <v>18381787</v>
      </c>
      <c r="D2748">
        <f>Table2[[#This Row],[gross]]-Table2[[#This Row],[budget]]</f>
        <v>7381787</v>
      </c>
    </row>
    <row r="2749" spans="1:4" x14ac:dyDescent="0.3">
      <c r="A2749" t="s">
        <v>14604</v>
      </c>
      <c r="B2749">
        <v>11000000</v>
      </c>
      <c r="C2749">
        <v>13558739</v>
      </c>
      <c r="D2749">
        <f>Table2[[#This Row],[gross]]-Table2[[#This Row],[budget]]</f>
        <v>2558739</v>
      </c>
    </row>
    <row r="2750" spans="1:4" x14ac:dyDescent="0.3">
      <c r="A2750" t="s">
        <v>9796</v>
      </c>
      <c r="B2750">
        <v>11000000</v>
      </c>
      <c r="C2750">
        <v>13103828</v>
      </c>
      <c r="D2750">
        <f>Table2[[#This Row],[gross]]-Table2[[#This Row],[budget]]</f>
        <v>2103828</v>
      </c>
    </row>
    <row r="2751" spans="1:4" x14ac:dyDescent="0.3">
      <c r="A2751" t="s">
        <v>14611</v>
      </c>
      <c r="B2751">
        <v>11000000</v>
      </c>
      <c r="C2751">
        <v>33305037</v>
      </c>
      <c r="D2751">
        <f>Table2[[#This Row],[gross]]-Table2[[#This Row],[budget]]</f>
        <v>22305037</v>
      </c>
    </row>
    <row r="2752" spans="1:4" x14ac:dyDescent="0.3">
      <c r="A2752" t="s">
        <v>1104</v>
      </c>
      <c r="B2752">
        <v>11000000</v>
      </c>
      <c r="C2752">
        <v>10214647</v>
      </c>
      <c r="D2752">
        <f>Table2[[#This Row],[gross]]-Table2[[#This Row],[budget]]</f>
        <v>-785353</v>
      </c>
    </row>
    <row r="2753" spans="1:4" x14ac:dyDescent="0.3">
      <c r="A2753" t="s">
        <v>79</v>
      </c>
      <c r="B2753">
        <v>13000000</v>
      </c>
      <c r="C2753">
        <v>11501093</v>
      </c>
      <c r="D2753">
        <f>Table2[[#This Row],[gross]]-Table2[[#This Row],[budget]]</f>
        <v>-1498907</v>
      </c>
    </row>
    <row r="2754" spans="1:4" x14ac:dyDescent="0.3">
      <c r="A2754" t="s">
        <v>14622</v>
      </c>
      <c r="B2754">
        <v>11000000</v>
      </c>
      <c r="C2754">
        <v>4814244</v>
      </c>
      <c r="D2754">
        <f>Table2[[#This Row],[gross]]-Table2[[#This Row],[budget]]</f>
        <v>-6185756</v>
      </c>
    </row>
    <row r="2755" spans="1:4" x14ac:dyDescent="0.3">
      <c r="A2755" t="s">
        <v>7635</v>
      </c>
      <c r="B2755">
        <v>11000000</v>
      </c>
      <c r="C2755">
        <v>9170214</v>
      </c>
      <c r="D2755">
        <f>Table2[[#This Row],[gross]]-Table2[[#This Row],[budget]]</f>
        <v>-1829786</v>
      </c>
    </row>
    <row r="2756" spans="1:4" x14ac:dyDescent="0.3">
      <c r="A2756" t="s">
        <v>14631</v>
      </c>
      <c r="B2756">
        <v>17000000</v>
      </c>
      <c r="C2756">
        <v>4068087</v>
      </c>
      <c r="D2756">
        <f>Table2[[#This Row],[gross]]-Table2[[#This Row],[budget]]</f>
        <v>-12931913</v>
      </c>
    </row>
    <row r="2757" spans="1:4" x14ac:dyDescent="0.3">
      <c r="A2757" t="s">
        <v>11327</v>
      </c>
      <c r="B2757">
        <v>11000000</v>
      </c>
      <c r="C2757">
        <v>3753806</v>
      </c>
      <c r="D2757">
        <f>Table2[[#This Row],[gross]]-Table2[[#This Row],[budget]]</f>
        <v>-7246194</v>
      </c>
    </row>
    <row r="2758" spans="1:4" x14ac:dyDescent="0.3">
      <c r="A2758" t="s">
        <v>13781</v>
      </c>
      <c r="B2758">
        <v>11000000</v>
      </c>
      <c r="C2758">
        <v>3034181</v>
      </c>
      <c r="D2758">
        <f>Table2[[#This Row],[gross]]-Table2[[#This Row],[budget]]</f>
        <v>-7965819</v>
      </c>
    </row>
    <row r="2759" spans="1:4" x14ac:dyDescent="0.3">
      <c r="A2759" t="s">
        <v>10306</v>
      </c>
      <c r="B2759">
        <v>11000000</v>
      </c>
      <c r="C2759">
        <v>2832826</v>
      </c>
      <c r="D2759">
        <f>Table2[[#This Row],[gross]]-Table2[[#This Row],[budget]]</f>
        <v>-8167174</v>
      </c>
    </row>
    <row r="2760" spans="1:4" x14ac:dyDescent="0.3">
      <c r="A2760" t="s">
        <v>7113</v>
      </c>
      <c r="B2760">
        <v>11000000</v>
      </c>
      <c r="C2760">
        <v>13214255</v>
      </c>
      <c r="D2760">
        <f>Table2[[#This Row],[gross]]-Table2[[#This Row],[budget]]</f>
        <v>2214255</v>
      </c>
    </row>
    <row r="2761" spans="1:4" x14ac:dyDescent="0.3">
      <c r="A2761" t="s">
        <v>1502</v>
      </c>
      <c r="B2761">
        <v>5000000</v>
      </c>
      <c r="C2761">
        <v>16017403</v>
      </c>
      <c r="D2761">
        <f>Table2[[#This Row],[gross]]-Table2[[#This Row],[budget]]</f>
        <v>11017403</v>
      </c>
    </row>
    <row r="2762" spans="1:4" x14ac:dyDescent="0.3">
      <c r="A2762" t="s">
        <v>14654</v>
      </c>
      <c r="B2762">
        <v>11000000</v>
      </c>
      <c r="C2762">
        <v>2807854</v>
      </c>
      <c r="D2762">
        <f>Table2[[#This Row],[gross]]-Table2[[#This Row],[budget]]</f>
        <v>-8192146</v>
      </c>
    </row>
    <row r="2763" spans="1:4" x14ac:dyDescent="0.3">
      <c r="A2763" t="s">
        <v>14669</v>
      </c>
      <c r="B2763">
        <v>11000000</v>
      </c>
      <c r="C2763">
        <v>352786</v>
      </c>
      <c r="D2763">
        <f>Table2[[#This Row],[gross]]-Table2[[#This Row],[budget]]</f>
        <v>-10647214</v>
      </c>
    </row>
    <row r="2764" spans="1:4" x14ac:dyDescent="0.3">
      <c r="A2764" t="s">
        <v>7404</v>
      </c>
      <c r="B2764">
        <v>10700000</v>
      </c>
      <c r="C2764">
        <v>76600000</v>
      </c>
      <c r="D2764">
        <f>Table2[[#This Row],[gross]]-Table2[[#This Row],[budget]]</f>
        <v>65900000</v>
      </c>
    </row>
    <row r="2765" spans="1:4" x14ac:dyDescent="0.3">
      <c r="A2765" t="s">
        <v>14680</v>
      </c>
      <c r="B2765">
        <v>10800000</v>
      </c>
      <c r="C2765">
        <v>56729973</v>
      </c>
      <c r="D2765">
        <f>Table2[[#This Row],[gross]]-Table2[[#This Row],[budget]]</f>
        <v>45929973</v>
      </c>
    </row>
    <row r="2766" spans="1:4" x14ac:dyDescent="0.3">
      <c r="A2766" t="s">
        <v>14697</v>
      </c>
      <c r="B2766">
        <v>15000000</v>
      </c>
      <c r="C2766">
        <v>399879</v>
      </c>
      <c r="D2766">
        <f>Table2[[#This Row],[gross]]-Table2[[#This Row],[budget]]</f>
        <v>-14600121</v>
      </c>
    </row>
    <row r="2767" spans="1:4" x14ac:dyDescent="0.3">
      <c r="A2767" t="s">
        <v>14704</v>
      </c>
      <c r="B2767">
        <v>700000000</v>
      </c>
      <c r="C2767">
        <v>3275443</v>
      </c>
      <c r="D2767">
        <f>Table2[[#This Row],[gross]]-Table2[[#This Row],[budget]]</f>
        <v>-696724557</v>
      </c>
    </row>
    <row r="2768" spans="1:4" x14ac:dyDescent="0.3">
      <c r="A2768" t="s">
        <v>5990</v>
      </c>
      <c r="B2768">
        <v>14000000</v>
      </c>
      <c r="C2768">
        <v>18535191</v>
      </c>
      <c r="D2768">
        <f>Table2[[#This Row],[gross]]-Table2[[#This Row],[budget]]</f>
        <v>4535191</v>
      </c>
    </row>
    <row r="2769" spans="1:4" x14ac:dyDescent="0.3">
      <c r="A2769" t="s">
        <v>14714</v>
      </c>
      <c r="B2769">
        <v>7000000</v>
      </c>
      <c r="C2769">
        <v>23838</v>
      </c>
      <c r="D2769">
        <f>Table2[[#This Row],[gross]]-Table2[[#This Row],[budget]]</f>
        <v>-6976162</v>
      </c>
    </row>
    <row r="2770" spans="1:4" x14ac:dyDescent="0.3">
      <c r="A2770" t="s">
        <v>14719</v>
      </c>
      <c r="B2770">
        <v>10600000</v>
      </c>
      <c r="C2770">
        <v>22160085</v>
      </c>
      <c r="D2770">
        <f>Table2[[#This Row],[gross]]-Table2[[#This Row],[budget]]</f>
        <v>11560085</v>
      </c>
    </row>
    <row r="2771" spans="1:4" x14ac:dyDescent="0.3">
      <c r="A2771" t="s">
        <v>3727</v>
      </c>
      <c r="B2771">
        <v>12000000</v>
      </c>
      <c r="C2771">
        <v>56715371</v>
      </c>
      <c r="D2771">
        <f>Table2[[#This Row],[gross]]-Table2[[#This Row],[budget]]</f>
        <v>44715371</v>
      </c>
    </row>
    <row r="2772" spans="1:4" x14ac:dyDescent="0.3">
      <c r="A2772" t="s">
        <v>389</v>
      </c>
      <c r="B2772">
        <v>10500000</v>
      </c>
      <c r="C2772">
        <v>434949459</v>
      </c>
      <c r="D2772">
        <f>Table2[[#This Row],[gross]]-Table2[[#This Row],[budget]]</f>
        <v>424449459</v>
      </c>
    </row>
    <row r="2773" spans="1:4" x14ac:dyDescent="0.3">
      <c r="A2773" t="s">
        <v>14735</v>
      </c>
      <c r="B2773">
        <v>10000000</v>
      </c>
      <c r="C2773">
        <v>11043445</v>
      </c>
      <c r="D2773">
        <f>Table2[[#This Row],[gross]]-Table2[[#This Row],[budget]]</f>
        <v>1043445</v>
      </c>
    </row>
    <row r="2774" spans="1:4" x14ac:dyDescent="0.3">
      <c r="A2774" t="s">
        <v>14744</v>
      </c>
      <c r="B2774">
        <v>10500000</v>
      </c>
      <c r="C2774">
        <v>125169</v>
      </c>
      <c r="D2774">
        <f>Table2[[#This Row],[gross]]-Table2[[#This Row],[budget]]</f>
        <v>-10374831</v>
      </c>
    </row>
    <row r="2775" spans="1:4" x14ac:dyDescent="0.3">
      <c r="A2775" t="s">
        <v>13676</v>
      </c>
      <c r="B2775">
        <v>11000000</v>
      </c>
      <c r="C2775">
        <v>1066555</v>
      </c>
      <c r="D2775">
        <f>Table2[[#This Row],[gross]]-Table2[[#This Row],[budget]]</f>
        <v>-9933445</v>
      </c>
    </row>
    <row r="2776" spans="1:4" x14ac:dyDescent="0.3">
      <c r="A2776" t="s">
        <v>14767</v>
      </c>
      <c r="B2776">
        <v>10818775</v>
      </c>
      <c r="C2776">
        <v>5669081</v>
      </c>
      <c r="D2776">
        <f>Table2[[#This Row],[gross]]-Table2[[#This Row],[budget]]</f>
        <v>-5149694</v>
      </c>
    </row>
    <row r="2777" spans="1:4" x14ac:dyDescent="0.3">
      <c r="A2777" t="s">
        <v>6051</v>
      </c>
      <c r="B2777">
        <v>10000000</v>
      </c>
      <c r="C2777">
        <v>138339411</v>
      </c>
      <c r="D2777">
        <f>Table2[[#This Row],[gross]]-Table2[[#This Row],[budget]]</f>
        <v>128339411</v>
      </c>
    </row>
    <row r="2778" spans="1:4" x14ac:dyDescent="0.3">
      <c r="A2778" t="s">
        <v>14787</v>
      </c>
      <c r="B2778">
        <v>10000000</v>
      </c>
      <c r="C2778">
        <v>80150343</v>
      </c>
      <c r="D2778">
        <f>Table2[[#This Row],[gross]]-Table2[[#This Row],[budget]]</f>
        <v>70150343</v>
      </c>
    </row>
    <row r="2779" spans="1:4" x14ac:dyDescent="0.3">
      <c r="A2779" t="s">
        <v>2698</v>
      </c>
      <c r="B2779">
        <v>10000000</v>
      </c>
      <c r="C2779">
        <v>85300000</v>
      </c>
      <c r="D2779">
        <f>Table2[[#This Row],[gross]]-Table2[[#This Row],[budget]]</f>
        <v>75300000</v>
      </c>
    </row>
    <row r="2780" spans="1:4" x14ac:dyDescent="0.3">
      <c r="A2780" t="s">
        <v>1165</v>
      </c>
      <c r="B2780">
        <v>10000000</v>
      </c>
      <c r="C2780">
        <v>68353550</v>
      </c>
      <c r="D2780">
        <f>Table2[[#This Row],[gross]]-Table2[[#This Row],[budget]]</f>
        <v>58353550</v>
      </c>
    </row>
    <row r="2781" spans="1:4" x14ac:dyDescent="0.3">
      <c r="A2781" t="s">
        <v>14799</v>
      </c>
      <c r="B2781">
        <v>10000000</v>
      </c>
      <c r="C2781">
        <v>78845130</v>
      </c>
      <c r="D2781">
        <f>Table2[[#This Row],[gross]]-Table2[[#This Row],[budget]]</f>
        <v>68845130</v>
      </c>
    </row>
    <row r="2782" spans="1:4" x14ac:dyDescent="0.3">
      <c r="A2782" t="s">
        <v>12474</v>
      </c>
      <c r="B2782">
        <v>10000000</v>
      </c>
      <c r="C2782">
        <v>63319509</v>
      </c>
      <c r="D2782">
        <f>Table2[[#This Row],[gross]]-Table2[[#This Row],[budget]]</f>
        <v>53319509</v>
      </c>
    </row>
    <row r="2783" spans="1:4" x14ac:dyDescent="0.3">
      <c r="A2783" t="s">
        <v>7037</v>
      </c>
      <c r="B2783">
        <v>10000000</v>
      </c>
      <c r="C2783">
        <v>47536959</v>
      </c>
      <c r="D2783">
        <f>Table2[[#This Row],[gross]]-Table2[[#This Row],[budget]]</f>
        <v>37536959</v>
      </c>
    </row>
    <row r="2784" spans="1:4" x14ac:dyDescent="0.3">
      <c r="A2784" t="s">
        <v>14787</v>
      </c>
      <c r="B2784">
        <v>10000000</v>
      </c>
      <c r="C2784">
        <v>63270259</v>
      </c>
      <c r="D2784">
        <f>Table2[[#This Row],[gross]]-Table2[[#This Row],[budget]]</f>
        <v>53270259</v>
      </c>
    </row>
    <row r="2785" spans="1:4" x14ac:dyDescent="0.3">
      <c r="A2785" t="s">
        <v>6854</v>
      </c>
      <c r="B2785">
        <v>10000000</v>
      </c>
      <c r="C2785">
        <v>55865715</v>
      </c>
      <c r="D2785">
        <f>Table2[[#This Row],[gross]]-Table2[[#This Row],[budget]]</f>
        <v>45865715</v>
      </c>
    </row>
    <row r="2786" spans="1:4" x14ac:dyDescent="0.3">
      <c r="A2786" t="s">
        <v>9516</v>
      </c>
      <c r="B2786">
        <v>6000000</v>
      </c>
      <c r="C2786">
        <v>63231524</v>
      </c>
      <c r="D2786">
        <f>Table2[[#This Row],[gross]]-Table2[[#This Row],[budget]]</f>
        <v>57231524</v>
      </c>
    </row>
    <row r="2787" spans="1:4" x14ac:dyDescent="0.3">
      <c r="A2787" t="s">
        <v>487</v>
      </c>
      <c r="B2787">
        <v>13800000</v>
      </c>
      <c r="C2787">
        <v>52293982</v>
      </c>
      <c r="D2787">
        <f>Table2[[#This Row],[gross]]-Table2[[#This Row],[budget]]</f>
        <v>38493982</v>
      </c>
    </row>
    <row r="2788" spans="1:4" x14ac:dyDescent="0.3">
      <c r="A2788" t="s">
        <v>4437</v>
      </c>
      <c r="B2788">
        <v>10000000</v>
      </c>
      <c r="C2788">
        <v>50752337</v>
      </c>
      <c r="D2788">
        <f>Table2[[#This Row],[gross]]-Table2[[#This Row],[budget]]</f>
        <v>40752337</v>
      </c>
    </row>
    <row r="2789" spans="1:4" x14ac:dyDescent="0.3">
      <c r="A2789" t="s">
        <v>10819</v>
      </c>
      <c r="B2789">
        <v>10000000</v>
      </c>
      <c r="C2789">
        <v>110175871</v>
      </c>
      <c r="D2789">
        <f>Table2[[#This Row],[gross]]-Table2[[#This Row],[budget]]</f>
        <v>100175871</v>
      </c>
    </row>
    <row r="2790" spans="1:4" x14ac:dyDescent="0.3">
      <c r="A2790" t="s">
        <v>2178</v>
      </c>
      <c r="B2790">
        <v>12000000</v>
      </c>
      <c r="C2790">
        <v>38624000</v>
      </c>
      <c r="D2790">
        <f>Table2[[#This Row],[gross]]-Table2[[#This Row],[budget]]</f>
        <v>26624000</v>
      </c>
    </row>
    <row r="2791" spans="1:4" x14ac:dyDescent="0.3">
      <c r="A2791" t="s">
        <v>9610</v>
      </c>
      <c r="B2791">
        <v>10000000</v>
      </c>
      <c r="C2791">
        <v>37470017</v>
      </c>
      <c r="D2791">
        <f>Table2[[#This Row],[gross]]-Table2[[#This Row],[budget]]</f>
        <v>27470017</v>
      </c>
    </row>
    <row r="2792" spans="1:4" x14ac:dyDescent="0.3">
      <c r="A2792" t="s">
        <v>4437</v>
      </c>
      <c r="B2792">
        <v>10000000</v>
      </c>
      <c r="C2792">
        <v>40485039</v>
      </c>
      <c r="D2792">
        <f>Table2[[#This Row],[gross]]-Table2[[#This Row],[budget]]</f>
        <v>30485039</v>
      </c>
    </row>
    <row r="2793" spans="1:4" x14ac:dyDescent="0.3">
      <c r="A2793" t="s">
        <v>14844</v>
      </c>
      <c r="B2793">
        <v>10000000</v>
      </c>
      <c r="C2793">
        <v>16800000</v>
      </c>
      <c r="D2793">
        <f>Table2[[#This Row],[gross]]-Table2[[#This Row],[budget]]</f>
        <v>6800000</v>
      </c>
    </row>
    <row r="2794" spans="1:4" x14ac:dyDescent="0.3">
      <c r="A2794" t="s">
        <v>4537</v>
      </c>
      <c r="B2794">
        <v>10000000</v>
      </c>
      <c r="C2794">
        <v>46377022</v>
      </c>
      <c r="D2794">
        <f>Table2[[#This Row],[gross]]-Table2[[#This Row],[budget]]</f>
        <v>36377022</v>
      </c>
    </row>
    <row r="2795" spans="1:4" x14ac:dyDescent="0.3">
      <c r="A2795" t="s">
        <v>14854</v>
      </c>
      <c r="B2795">
        <v>23000000</v>
      </c>
      <c r="C2795">
        <v>36696761</v>
      </c>
      <c r="D2795">
        <f>Table2[[#This Row],[gross]]-Table2[[#This Row],[budget]]</f>
        <v>13696761</v>
      </c>
    </row>
    <row r="2796" spans="1:4" x14ac:dyDescent="0.3">
      <c r="A2796" t="s">
        <v>845</v>
      </c>
      <c r="B2796">
        <v>12305523</v>
      </c>
      <c r="C2796">
        <v>36200000</v>
      </c>
      <c r="D2796">
        <f>Table2[[#This Row],[gross]]-Table2[[#This Row],[budget]]</f>
        <v>23894477</v>
      </c>
    </row>
    <row r="2797" spans="1:4" x14ac:dyDescent="0.3">
      <c r="A2797" t="s">
        <v>10983</v>
      </c>
      <c r="B2797">
        <v>10000000</v>
      </c>
      <c r="C2797">
        <v>35794166</v>
      </c>
      <c r="D2797">
        <f>Table2[[#This Row],[gross]]-Table2[[#This Row],[budget]]</f>
        <v>25794166</v>
      </c>
    </row>
    <row r="2798" spans="1:4" x14ac:dyDescent="0.3">
      <c r="A2798" t="s">
        <v>14108</v>
      </c>
      <c r="B2798">
        <v>10000000</v>
      </c>
      <c r="C2798">
        <v>33583175</v>
      </c>
      <c r="D2798">
        <f>Table2[[#This Row],[gross]]-Table2[[#This Row],[budget]]</f>
        <v>23583175</v>
      </c>
    </row>
    <row r="2799" spans="1:4" x14ac:dyDescent="0.3">
      <c r="A2799" t="s">
        <v>14876</v>
      </c>
      <c r="B2799">
        <v>20000000</v>
      </c>
      <c r="C2799">
        <v>32983713</v>
      </c>
      <c r="D2799">
        <f>Table2[[#This Row],[gross]]-Table2[[#This Row],[budget]]</f>
        <v>12983713</v>
      </c>
    </row>
    <row r="2800" spans="1:4" x14ac:dyDescent="0.3">
      <c r="A2800" t="s">
        <v>14789</v>
      </c>
      <c r="B2800">
        <v>10000000</v>
      </c>
      <c r="C2800">
        <v>52200504</v>
      </c>
      <c r="D2800">
        <f>Table2[[#This Row],[gross]]-Table2[[#This Row],[budget]]</f>
        <v>42200504</v>
      </c>
    </row>
    <row r="2801" spans="1:4" x14ac:dyDescent="0.3">
      <c r="A2801" t="s">
        <v>14884</v>
      </c>
      <c r="B2801">
        <v>10000000</v>
      </c>
      <c r="C2801">
        <v>33000000</v>
      </c>
      <c r="D2801">
        <f>Table2[[#This Row],[gross]]-Table2[[#This Row],[budget]]</f>
        <v>23000000</v>
      </c>
    </row>
    <row r="2802" spans="1:4" x14ac:dyDescent="0.3">
      <c r="A2802" t="s">
        <v>1294</v>
      </c>
      <c r="B2802">
        <v>6000000</v>
      </c>
      <c r="C2802">
        <v>30093107</v>
      </c>
      <c r="D2802">
        <f>Table2[[#This Row],[gross]]-Table2[[#This Row],[budget]]</f>
        <v>24093107</v>
      </c>
    </row>
    <row r="2803" spans="1:4" x14ac:dyDescent="0.3">
      <c r="A2803" t="s">
        <v>8480</v>
      </c>
      <c r="B2803">
        <v>10000000</v>
      </c>
      <c r="C2803">
        <v>32101000</v>
      </c>
      <c r="D2803">
        <f>Table2[[#This Row],[gross]]-Table2[[#This Row],[budget]]</f>
        <v>22101000</v>
      </c>
    </row>
    <row r="2804" spans="1:4" x14ac:dyDescent="0.3">
      <c r="A2804" t="s">
        <v>14895</v>
      </c>
      <c r="B2804">
        <v>9000000</v>
      </c>
      <c r="C2804">
        <v>31487293</v>
      </c>
      <c r="D2804">
        <f>Table2[[#This Row],[gross]]-Table2[[#This Row],[budget]]</f>
        <v>22487293</v>
      </c>
    </row>
    <row r="2805" spans="1:4" x14ac:dyDescent="0.3">
      <c r="A2805" t="s">
        <v>7134</v>
      </c>
      <c r="B2805">
        <v>10000000</v>
      </c>
      <c r="C2805">
        <v>30651422</v>
      </c>
      <c r="D2805">
        <f>Table2[[#This Row],[gross]]-Table2[[#This Row],[budget]]</f>
        <v>20651422</v>
      </c>
    </row>
    <row r="2806" spans="1:4" x14ac:dyDescent="0.3">
      <c r="A2806" t="s">
        <v>14902</v>
      </c>
      <c r="B2806">
        <v>10000000</v>
      </c>
      <c r="C2806">
        <v>30306281</v>
      </c>
      <c r="D2806">
        <f>Table2[[#This Row],[gross]]-Table2[[#This Row],[budget]]</f>
        <v>20306281</v>
      </c>
    </row>
    <row r="2807" spans="1:4" x14ac:dyDescent="0.3">
      <c r="A2807" t="s">
        <v>2843</v>
      </c>
      <c r="B2807">
        <v>10000000</v>
      </c>
      <c r="C2807">
        <v>29500000</v>
      </c>
      <c r="D2807">
        <f>Table2[[#This Row],[gross]]-Table2[[#This Row],[budget]]</f>
        <v>19500000</v>
      </c>
    </row>
    <row r="2808" spans="1:4" x14ac:dyDescent="0.3">
      <c r="A2808" t="s">
        <v>12291</v>
      </c>
      <c r="B2808">
        <v>17000000</v>
      </c>
      <c r="C2808">
        <v>30050028</v>
      </c>
      <c r="D2808">
        <f>Table2[[#This Row],[gross]]-Table2[[#This Row],[budget]]</f>
        <v>13050028</v>
      </c>
    </row>
    <row r="2809" spans="1:4" x14ac:dyDescent="0.3">
      <c r="A2809" t="s">
        <v>3880</v>
      </c>
      <c r="B2809">
        <v>10000000</v>
      </c>
      <c r="C2809">
        <v>29392418</v>
      </c>
      <c r="D2809">
        <f>Table2[[#This Row],[gross]]-Table2[[#This Row],[budget]]</f>
        <v>19392418</v>
      </c>
    </row>
    <row r="2810" spans="1:4" x14ac:dyDescent="0.3">
      <c r="A2810" t="s">
        <v>9525</v>
      </c>
      <c r="B2810">
        <v>8500000</v>
      </c>
      <c r="C2810">
        <v>28563926</v>
      </c>
      <c r="D2810">
        <f>Table2[[#This Row],[gross]]-Table2[[#This Row],[budget]]</f>
        <v>20063926</v>
      </c>
    </row>
    <row r="2811" spans="1:4" x14ac:dyDescent="0.3">
      <c r="A2811" t="s">
        <v>14921</v>
      </c>
      <c r="B2811">
        <v>12000000</v>
      </c>
      <c r="C2811">
        <v>28435406</v>
      </c>
      <c r="D2811">
        <f>Table2[[#This Row],[gross]]-Table2[[#This Row],[budget]]</f>
        <v>16435406</v>
      </c>
    </row>
    <row r="2812" spans="1:4" x14ac:dyDescent="0.3">
      <c r="A2812" t="s">
        <v>10444</v>
      </c>
      <c r="B2812">
        <v>10000000</v>
      </c>
      <c r="C2812">
        <v>25339117</v>
      </c>
      <c r="D2812">
        <f>Table2[[#This Row],[gross]]-Table2[[#This Row],[budget]]</f>
        <v>15339117</v>
      </c>
    </row>
    <row r="2813" spans="1:4" x14ac:dyDescent="0.3">
      <c r="A2813" t="s">
        <v>4850</v>
      </c>
      <c r="B2813">
        <v>10000000</v>
      </c>
      <c r="C2813">
        <v>25600000</v>
      </c>
      <c r="D2813">
        <f>Table2[[#This Row],[gross]]-Table2[[#This Row],[budget]]</f>
        <v>15600000</v>
      </c>
    </row>
    <row r="2814" spans="1:4" x14ac:dyDescent="0.3">
      <c r="A2814" t="s">
        <v>14940</v>
      </c>
      <c r="B2814">
        <v>10000000</v>
      </c>
      <c r="C2814">
        <v>27736779</v>
      </c>
      <c r="D2814">
        <f>Table2[[#This Row],[gross]]-Table2[[#This Row],[budget]]</f>
        <v>17736779</v>
      </c>
    </row>
    <row r="2815" spans="1:4" x14ac:dyDescent="0.3">
      <c r="A2815" t="s">
        <v>14946</v>
      </c>
      <c r="B2815">
        <v>17000000</v>
      </c>
      <c r="C2815">
        <v>24397469</v>
      </c>
      <c r="D2815">
        <f>Table2[[#This Row],[gross]]-Table2[[#This Row],[budget]]</f>
        <v>7397469</v>
      </c>
    </row>
    <row r="2816" spans="1:4" x14ac:dyDescent="0.3">
      <c r="A2816" t="s">
        <v>13404</v>
      </c>
      <c r="B2816">
        <v>10000000</v>
      </c>
      <c r="C2816">
        <v>20384136</v>
      </c>
      <c r="D2816">
        <f>Table2[[#This Row],[gross]]-Table2[[#This Row],[budget]]</f>
        <v>10384136</v>
      </c>
    </row>
    <row r="2817" spans="1:4" x14ac:dyDescent="0.3">
      <c r="A2817" t="s">
        <v>14954</v>
      </c>
      <c r="B2817">
        <v>10000000</v>
      </c>
      <c r="C2817">
        <v>25464480</v>
      </c>
      <c r="D2817">
        <f>Table2[[#This Row],[gross]]-Table2[[#This Row],[budget]]</f>
        <v>15464480</v>
      </c>
    </row>
    <row r="2818" spans="1:4" x14ac:dyDescent="0.3">
      <c r="A2818" t="s">
        <v>11681</v>
      </c>
      <c r="B2818">
        <v>10000000</v>
      </c>
      <c r="C2818">
        <v>20338609</v>
      </c>
      <c r="D2818">
        <f>Table2[[#This Row],[gross]]-Table2[[#This Row],[budget]]</f>
        <v>10338609</v>
      </c>
    </row>
    <row r="2819" spans="1:4" x14ac:dyDescent="0.3">
      <c r="A2819" t="s">
        <v>14961</v>
      </c>
      <c r="B2819">
        <v>10000000</v>
      </c>
      <c r="C2819">
        <v>18272447</v>
      </c>
      <c r="D2819">
        <f>Table2[[#This Row],[gross]]-Table2[[#This Row],[budget]]</f>
        <v>8272447</v>
      </c>
    </row>
    <row r="2820" spans="1:4" x14ac:dyDescent="0.3">
      <c r="A2820" t="s">
        <v>5382</v>
      </c>
      <c r="B2820">
        <v>9000000</v>
      </c>
      <c r="C2820">
        <v>17096053</v>
      </c>
      <c r="D2820">
        <f>Table2[[#This Row],[gross]]-Table2[[#This Row],[budget]]</f>
        <v>8096053</v>
      </c>
    </row>
    <row r="2821" spans="1:4" x14ac:dyDescent="0.3">
      <c r="A2821" t="s">
        <v>6529</v>
      </c>
      <c r="B2821">
        <v>10000000</v>
      </c>
      <c r="C2821">
        <v>21371425</v>
      </c>
      <c r="D2821">
        <f>Table2[[#This Row],[gross]]-Table2[[#This Row],[budget]]</f>
        <v>11371425</v>
      </c>
    </row>
    <row r="2822" spans="1:4" x14ac:dyDescent="0.3">
      <c r="A2822" t="s">
        <v>4537</v>
      </c>
      <c r="B2822">
        <v>10000000</v>
      </c>
      <c r="C2822">
        <v>33071558</v>
      </c>
      <c r="D2822">
        <f>Table2[[#This Row],[gross]]-Table2[[#This Row],[budget]]</f>
        <v>23071558</v>
      </c>
    </row>
    <row r="2823" spans="1:4" x14ac:dyDescent="0.3">
      <c r="A2823" t="s">
        <v>14985</v>
      </c>
      <c r="B2823">
        <v>10000000</v>
      </c>
      <c r="C2823">
        <v>17655201</v>
      </c>
      <c r="D2823">
        <f>Table2[[#This Row],[gross]]-Table2[[#This Row],[budget]]</f>
        <v>7655201</v>
      </c>
    </row>
    <row r="2824" spans="1:4" x14ac:dyDescent="0.3">
      <c r="A2824" t="s">
        <v>11562</v>
      </c>
      <c r="B2824">
        <v>25000000</v>
      </c>
      <c r="C2824">
        <v>16247775</v>
      </c>
      <c r="D2824">
        <f>Table2[[#This Row],[gross]]-Table2[[#This Row],[budget]]</f>
        <v>-8752225</v>
      </c>
    </row>
    <row r="2825" spans="1:4" x14ac:dyDescent="0.3">
      <c r="A2825" t="s">
        <v>5076</v>
      </c>
      <c r="B2825">
        <v>10000000</v>
      </c>
      <c r="C2825">
        <v>16153600</v>
      </c>
      <c r="D2825">
        <f>Table2[[#This Row],[gross]]-Table2[[#This Row],[budget]]</f>
        <v>6153600</v>
      </c>
    </row>
    <row r="2826" spans="1:4" x14ac:dyDescent="0.3">
      <c r="A2826" t="s">
        <v>4982</v>
      </c>
      <c r="B2826">
        <v>10000000</v>
      </c>
      <c r="C2826">
        <v>16033556</v>
      </c>
      <c r="D2826">
        <f>Table2[[#This Row],[gross]]-Table2[[#This Row],[budget]]</f>
        <v>6033556</v>
      </c>
    </row>
    <row r="2827" spans="1:4" x14ac:dyDescent="0.3">
      <c r="A2827" t="s">
        <v>1902</v>
      </c>
      <c r="B2827">
        <v>11000000</v>
      </c>
      <c r="C2827">
        <v>16667084</v>
      </c>
      <c r="D2827">
        <f>Table2[[#This Row],[gross]]-Table2[[#This Row],[budget]]</f>
        <v>5667084</v>
      </c>
    </row>
    <row r="2828" spans="1:4" x14ac:dyDescent="0.3">
      <c r="A2828" t="s">
        <v>15006</v>
      </c>
      <c r="B2828">
        <v>12600000</v>
      </c>
      <c r="C2828">
        <v>15417771</v>
      </c>
      <c r="D2828">
        <f>Table2[[#This Row],[gross]]-Table2[[#This Row],[budget]]</f>
        <v>2817771</v>
      </c>
    </row>
    <row r="2829" spans="1:4" x14ac:dyDescent="0.3">
      <c r="A2829" t="s">
        <v>13030</v>
      </c>
      <c r="B2829">
        <v>30000000</v>
      </c>
      <c r="C2829">
        <v>15156200</v>
      </c>
      <c r="D2829">
        <f>Table2[[#This Row],[gross]]-Table2[[#This Row],[budget]]</f>
        <v>-14843800</v>
      </c>
    </row>
    <row r="2830" spans="1:4" x14ac:dyDescent="0.3">
      <c r="A2830" t="s">
        <v>11999</v>
      </c>
      <c r="B2830">
        <v>10000000</v>
      </c>
      <c r="C2830">
        <v>21589307</v>
      </c>
      <c r="D2830">
        <f>Table2[[#This Row],[gross]]-Table2[[#This Row],[budget]]</f>
        <v>11589307</v>
      </c>
    </row>
    <row r="2831" spans="1:4" x14ac:dyDescent="0.3">
      <c r="A2831" t="s">
        <v>15022</v>
      </c>
      <c r="B2831">
        <v>10000000</v>
      </c>
      <c r="C2831">
        <v>20339754</v>
      </c>
      <c r="D2831">
        <f>Table2[[#This Row],[gross]]-Table2[[#This Row],[budget]]</f>
        <v>10339754</v>
      </c>
    </row>
    <row r="2832" spans="1:4" x14ac:dyDescent="0.3">
      <c r="A2832" t="s">
        <v>15027</v>
      </c>
      <c r="B2832">
        <v>10000000</v>
      </c>
      <c r="C2832">
        <v>28873374</v>
      </c>
      <c r="D2832">
        <f>Table2[[#This Row],[gross]]-Table2[[#This Row],[budget]]</f>
        <v>18873374</v>
      </c>
    </row>
    <row r="2833" spans="1:4" x14ac:dyDescent="0.3">
      <c r="A2833" t="s">
        <v>15038</v>
      </c>
      <c r="B2833">
        <v>3000000</v>
      </c>
      <c r="C2833">
        <v>13684949</v>
      </c>
      <c r="D2833">
        <f>Table2[[#This Row],[gross]]-Table2[[#This Row],[budget]]</f>
        <v>10684949</v>
      </c>
    </row>
    <row r="2834" spans="1:4" x14ac:dyDescent="0.3">
      <c r="A2834" t="s">
        <v>14611</v>
      </c>
      <c r="B2834">
        <v>6400000</v>
      </c>
      <c r="C2834">
        <v>14597405</v>
      </c>
      <c r="D2834">
        <f>Table2[[#This Row],[gross]]-Table2[[#This Row],[budget]]</f>
        <v>8197405</v>
      </c>
    </row>
    <row r="2835" spans="1:4" x14ac:dyDescent="0.3">
      <c r="A2835" t="s">
        <v>6868</v>
      </c>
      <c r="B2835">
        <v>10000000</v>
      </c>
      <c r="C2835">
        <v>12570442</v>
      </c>
      <c r="D2835">
        <f>Table2[[#This Row],[gross]]-Table2[[#This Row],[budget]]</f>
        <v>2570442</v>
      </c>
    </row>
    <row r="2836" spans="1:4" x14ac:dyDescent="0.3">
      <c r="A2836" t="s">
        <v>15048</v>
      </c>
      <c r="B2836">
        <v>10000000</v>
      </c>
      <c r="C2836">
        <v>12514138</v>
      </c>
      <c r="D2836">
        <f>Table2[[#This Row],[gross]]-Table2[[#This Row],[budget]]</f>
        <v>2514138</v>
      </c>
    </row>
    <row r="2837" spans="1:4" x14ac:dyDescent="0.3">
      <c r="A2837" t="s">
        <v>15052</v>
      </c>
      <c r="B2837">
        <v>5000000</v>
      </c>
      <c r="C2837">
        <v>43771291</v>
      </c>
      <c r="D2837">
        <f>Table2[[#This Row],[gross]]-Table2[[#This Row],[budget]]</f>
        <v>38771291</v>
      </c>
    </row>
    <row r="2838" spans="1:4" x14ac:dyDescent="0.3">
      <c r="A2838" t="s">
        <v>15056</v>
      </c>
      <c r="B2838">
        <v>10000000</v>
      </c>
      <c r="C2838">
        <v>11703287</v>
      </c>
      <c r="D2838">
        <f>Table2[[#This Row],[gross]]-Table2[[#This Row],[budget]]</f>
        <v>1703287</v>
      </c>
    </row>
    <row r="2839" spans="1:4" x14ac:dyDescent="0.3">
      <c r="A2839" t="s">
        <v>7540</v>
      </c>
      <c r="B2839">
        <v>22000000</v>
      </c>
      <c r="C2839">
        <v>11560259</v>
      </c>
      <c r="D2839">
        <f>Table2[[#This Row],[gross]]-Table2[[#This Row],[budget]]</f>
        <v>-10439741</v>
      </c>
    </row>
    <row r="2840" spans="1:4" x14ac:dyDescent="0.3">
      <c r="A2840" t="s">
        <v>14061</v>
      </c>
      <c r="B2840">
        <v>10000000</v>
      </c>
      <c r="C2840">
        <v>10824921</v>
      </c>
      <c r="D2840">
        <f>Table2[[#This Row],[gross]]-Table2[[#This Row],[budget]]</f>
        <v>824921</v>
      </c>
    </row>
    <row r="2841" spans="1:4" x14ac:dyDescent="0.3">
      <c r="A2841" t="s">
        <v>15069</v>
      </c>
      <c r="B2841">
        <v>10000000</v>
      </c>
      <c r="C2841">
        <v>10561238</v>
      </c>
      <c r="D2841">
        <f>Table2[[#This Row],[gross]]-Table2[[#This Row],[budget]]</f>
        <v>561238</v>
      </c>
    </row>
    <row r="2842" spans="1:4" x14ac:dyDescent="0.3">
      <c r="A2842" t="s">
        <v>255</v>
      </c>
      <c r="B2842">
        <v>10000000</v>
      </c>
      <c r="C2842">
        <v>14479776</v>
      </c>
      <c r="D2842">
        <f>Table2[[#This Row],[gross]]-Table2[[#This Row],[budget]]</f>
        <v>4479776</v>
      </c>
    </row>
    <row r="2843" spans="1:4" x14ac:dyDescent="0.3">
      <c r="A2843" t="s">
        <v>225</v>
      </c>
      <c r="B2843">
        <v>10000000</v>
      </c>
      <c r="C2843">
        <v>9801782</v>
      </c>
      <c r="D2843">
        <f>Table2[[#This Row],[gross]]-Table2[[#This Row],[budget]]</f>
        <v>-198218</v>
      </c>
    </row>
    <row r="2844" spans="1:4" x14ac:dyDescent="0.3">
      <c r="A2844" t="s">
        <v>12365</v>
      </c>
      <c r="B2844">
        <v>10000000</v>
      </c>
      <c r="C2844">
        <v>8070311</v>
      </c>
      <c r="D2844">
        <f>Table2[[#This Row],[gross]]-Table2[[#This Row],[budget]]</f>
        <v>-1929689</v>
      </c>
    </row>
    <row r="2845" spans="1:4" x14ac:dyDescent="0.3">
      <c r="A2845" t="s">
        <v>9843</v>
      </c>
      <c r="B2845">
        <v>10000000</v>
      </c>
      <c r="C2845">
        <v>8460995</v>
      </c>
      <c r="D2845">
        <f>Table2[[#This Row],[gross]]-Table2[[#This Row],[budget]]</f>
        <v>-1539005</v>
      </c>
    </row>
    <row r="2846" spans="1:4" x14ac:dyDescent="0.3">
      <c r="A2846" t="s">
        <v>5647</v>
      </c>
      <c r="B2846">
        <v>10000000</v>
      </c>
      <c r="C2846">
        <v>8111360</v>
      </c>
      <c r="D2846">
        <f>Table2[[#This Row],[gross]]-Table2[[#This Row],[budget]]</f>
        <v>-1888640</v>
      </c>
    </row>
    <row r="2847" spans="1:4" x14ac:dyDescent="0.3">
      <c r="A2847" t="s">
        <v>8764</v>
      </c>
      <c r="B2847">
        <v>6000000</v>
      </c>
      <c r="C2847">
        <v>8828771</v>
      </c>
      <c r="D2847">
        <f>Table2[[#This Row],[gross]]-Table2[[#This Row],[budget]]</f>
        <v>2828771</v>
      </c>
    </row>
    <row r="2848" spans="1:4" x14ac:dyDescent="0.3">
      <c r="A2848" t="s">
        <v>1813</v>
      </c>
      <c r="B2848">
        <v>100000000</v>
      </c>
      <c r="C2848">
        <v>67631157</v>
      </c>
      <c r="D2848">
        <f>Table2[[#This Row],[gross]]-Table2[[#This Row],[budget]]</f>
        <v>-32368843</v>
      </c>
    </row>
    <row r="2849" spans="1:4" x14ac:dyDescent="0.3">
      <c r="A2849" t="s">
        <v>15097</v>
      </c>
      <c r="B2849">
        <v>10000000</v>
      </c>
      <c r="C2849">
        <v>7563670</v>
      </c>
      <c r="D2849">
        <f>Table2[[#This Row],[gross]]-Table2[[#This Row],[budget]]</f>
        <v>-2436330</v>
      </c>
    </row>
    <row r="2850" spans="1:4" x14ac:dyDescent="0.3">
      <c r="A2850" t="s">
        <v>15101</v>
      </c>
      <c r="B2850">
        <v>10000000</v>
      </c>
      <c r="C2850">
        <v>6619173</v>
      </c>
      <c r="D2850">
        <f>Table2[[#This Row],[gross]]-Table2[[#This Row],[budget]]</f>
        <v>-3380827</v>
      </c>
    </row>
    <row r="2851" spans="1:4" x14ac:dyDescent="0.3">
      <c r="A2851" t="s">
        <v>7744</v>
      </c>
      <c r="B2851">
        <v>7500000</v>
      </c>
      <c r="C2851">
        <v>6712241</v>
      </c>
      <c r="D2851">
        <f>Table2[[#This Row],[gross]]-Table2[[#This Row],[budget]]</f>
        <v>-787759</v>
      </c>
    </row>
    <row r="2852" spans="1:4" x14ac:dyDescent="0.3">
      <c r="A2852" t="s">
        <v>15118</v>
      </c>
      <c r="B2852">
        <v>10000000</v>
      </c>
      <c r="C2852">
        <v>6842058</v>
      </c>
      <c r="D2852">
        <f>Table2[[#This Row],[gross]]-Table2[[#This Row],[budget]]</f>
        <v>-3157942</v>
      </c>
    </row>
    <row r="2853" spans="1:4" x14ac:dyDescent="0.3">
      <c r="A2853" t="s">
        <v>15124</v>
      </c>
      <c r="B2853">
        <v>10000000</v>
      </c>
      <c r="C2853">
        <v>6491350</v>
      </c>
      <c r="D2853">
        <f>Table2[[#This Row],[gross]]-Table2[[#This Row],[budget]]</f>
        <v>-3508650</v>
      </c>
    </row>
    <row r="2854" spans="1:4" x14ac:dyDescent="0.3">
      <c r="A2854" t="s">
        <v>15128</v>
      </c>
      <c r="B2854">
        <v>10000000</v>
      </c>
      <c r="C2854">
        <v>9473382</v>
      </c>
      <c r="D2854">
        <f>Table2[[#This Row],[gross]]-Table2[[#This Row],[budget]]</f>
        <v>-526618</v>
      </c>
    </row>
    <row r="2855" spans="1:4" x14ac:dyDescent="0.3">
      <c r="A2855" t="s">
        <v>5877</v>
      </c>
      <c r="B2855">
        <v>10000000</v>
      </c>
      <c r="C2855">
        <v>6197866</v>
      </c>
      <c r="D2855">
        <f>Table2[[#This Row],[gross]]-Table2[[#This Row],[budget]]</f>
        <v>-3802134</v>
      </c>
    </row>
    <row r="2856" spans="1:4" x14ac:dyDescent="0.3">
      <c r="A2856" t="s">
        <v>15139</v>
      </c>
      <c r="B2856">
        <v>10000000</v>
      </c>
      <c r="C2856">
        <v>6044618</v>
      </c>
      <c r="D2856">
        <f>Table2[[#This Row],[gross]]-Table2[[#This Row],[budget]]</f>
        <v>-3955382</v>
      </c>
    </row>
    <row r="2857" spans="1:4" x14ac:dyDescent="0.3">
      <c r="A2857" t="s">
        <v>15144</v>
      </c>
      <c r="B2857">
        <v>10000000</v>
      </c>
      <c r="C2857">
        <v>7764027</v>
      </c>
      <c r="D2857">
        <f>Table2[[#This Row],[gross]]-Table2[[#This Row],[budget]]</f>
        <v>-2235973</v>
      </c>
    </row>
    <row r="2858" spans="1:4" x14ac:dyDescent="0.3">
      <c r="A2858" t="s">
        <v>11065</v>
      </c>
      <c r="B2858">
        <v>9000000</v>
      </c>
      <c r="C2858">
        <v>21569041</v>
      </c>
      <c r="D2858">
        <f>Table2[[#This Row],[gross]]-Table2[[#This Row],[budget]]</f>
        <v>12569041</v>
      </c>
    </row>
    <row r="2859" spans="1:4" x14ac:dyDescent="0.3">
      <c r="A2859" t="s">
        <v>15162</v>
      </c>
      <c r="B2859">
        <v>16000000</v>
      </c>
      <c r="C2859">
        <v>4356743</v>
      </c>
      <c r="D2859">
        <f>Table2[[#This Row],[gross]]-Table2[[#This Row],[budget]]</f>
        <v>-11643257</v>
      </c>
    </row>
    <row r="2860" spans="1:4" x14ac:dyDescent="0.3">
      <c r="A2860" t="s">
        <v>10018</v>
      </c>
      <c r="B2860">
        <v>10000000</v>
      </c>
      <c r="C2860">
        <v>5484375</v>
      </c>
      <c r="D2860">
        <f>Table2[[#This Row],[gross]]-Table2[[#This Row],[budget]]</f>
        <v>-4515625</v>
      </c>
    </row>
    <row r="2861" spans="1:4" x14ac:dyDescent="0.3">
      <c r="A2861" t="s">
        <v>15172</v>
      </c>
      <c r="B2861">
        <v>10000000</v>
      </c>
      <c r="C2861">
        <v>5348317</v>
      </c>
      <c r="D2861">
        <f>Table2[[#This Row],[gross]]-Table2[[#This Row],[budget]]</f>
        <v>-4651683</v>
      </c>
    </row>
    <row r="2862" spans="1:4" x14ac:dyDescent="0.3">
      <c r="A2862" t="s">
        <v>15176</v>
      </c>
      <c r="B2862">
        <v>10000000</v>
      </c>
      <c r="C2862">
        <v>4244155</v>
      </c>
      <c r="D2862">
        <f>Table2[[#This Row],[gross]]-Table2[[#This Row],[budget]]</f>
        <v>-5755845</v>
      </c>
    </row>
    <row r="2863" spans="1:4" x14ac:dyDescent="0.3">
      <c r="A2863" t="s">
        <v>15181</v>
      </c>
      <c r="B2863">
        <v>10000000</v>
      </c>
      <c r="C2863">
        <v>5004648</v>
      </c>
      <c r="D2863">
        <f>Table2[[#This Row],[gross]]-Table2[[#This Row],[budget]]</f>
        <v>-4995352</v>
      </c>
    </row>
    <row r="2864" spans="1:4" x14ac:dyDescent="0.3">
      <c r="A2864" t="s">
        <v>15188</v>
      </c>
      <c r="B2864">
        <v>10000000</v>
      </c>
      <c r="C2864">
        <v>3333823</v>
      </c>
      <c r="D2864">
        <f>Table2[[#This Row],[gross]]-Table2[[#This Row],[budget]]</f>
        <v>-6666177</v>
      </c>
    </row>
    <row r="2865" spans="1:4" x14ac:dyDescent="0.3">
      <c r="A2865" t="s">
        <v>15192</v>
      </c>
      <c r="B2865">
        <v>11500000</v>
      </c>
      <c r="C2865">
        <v>3275585</v>
      </c>
      <c r="D2865">
        <f>Table2[[#This Row],[gross]]-Table2[[#This Row],[budget]]</f>
        <v>-8224415</v>
      </c>
    </row>
    <row r="2866" spans="1:4" x14ac:dyDescent="0.3">
      <c r="A2866" t="s">
        <v>1526</v>
      </c>
      <c r="B2866">
        <v>9000000</v>
      </c>
      <c r="C2866">
        <v>3193102</v>
      </c>
      <c r="D2866">
        <f>Table2[[#This Row],[gross]]-Table2[[#This Row],[budget]]</f>
        <v>-5806898</v>
      </c>
    </row>
    <row r="2867" spans="1:4" x14ac:dyDescent="0.3">
      <c r="A2867" t="s">
        <v>8508</v>
      </c>
      <c r="B2867">
        <v>6500000</v>
      </c>
      <c r="C2867">
        <v>54557348</v>
      </c>
      <c r="D2867">
        <f>Table2[[#This Row],[gross]]-Table2[[#This Row],[budget]]</f>
        <v>48057348</v>
      </c>
    </row>
    <row r="2868" spans="1:4" x14ac:dyDescent="0.3">
      <c r="A2868" t="s">
        <v>15203</v>
      </c>
      <c r="B2868">
        <v>10000000</v>
      </c>
      <c r="C2868">
        <v>3041803</v>
      </c>
      <c r="D2868">
        <f>Table2[[#This Row],[gross]]-Table2[[#This Row],[budget]]</f>
        <v>-6958197</v>
      </c>
    </row>
    <row r="2869" spans="1:4" x14ac:dyDescent="0.3">
      <c r="A2869" t="s">
        <v>15207</v>
      </c>
      <c r="B2869">
        <v>10000000</v>
      </c>
      <c r="C2869">
        <v>3060858</v>
      </c>
      <c r="D2869">
        <f>Table2[[#This Row],[gross]]-Table2[[#This Row],[budget]]</f>
        <v>-6939142</v>
      </c>
    </row>
    <row r="2870" spans="1:4" x14ac:dyDescent="0.3">
      <c r="A2870" t="s">
        <v>9610</v>
      </c>
      <c r="B2870">
        <v>10000000</v>
      </c>
      <c r="C2870">
        <v>1055654</v>
      </c>
      <c r="D2870">
        <f>Table2[[#This Row],[gross]]-Table2[[#This Row],[budget]]</f>
        <v>-8944346</v>
      </c>
    </row>
    <row r="2871" spans="1:4" x14ac:dyDescent="0.3">
      <c r="A2871" t="s">
        <v>15216</v>
      </c>
      <c r="B2871">
        <v>10000000</v>
      </c>
      <c r="C2871">
        <v>2331318</v>
      </c>
      <c r="D2871">
        <f>Table2[[#This Row],[gross]]-Table2[[#This Row],[budget]]</f>
        <v>-7668682</v>
      </c>
    </row>
    <row r="2872" spans="1:4" x14ac:dyDescent="0.3">
      <c r="A2872" t="s">
        <v>5076</v>
      </c>
      <c r="B2872">
        <v>10000000</v>
      </c>
      <c r="C2872">
        <v>2185266</v>
      </c>
      <c r="D2872">
        <f>Table2[[#This Row],[gross]]-Table2[[#This Row],[budget]]</f>
        <v>-7814734</v>
      </c>
    </row>
    <row r="2873" spans="1:4" x14ac:dyDescent="0.3">
      <c r="A2873" t="s">
        <v>15224</v>
      </c>
      <c r="B2873">
        <v>10000000</v>
      </c>
      <c r="C2873">
        <v>26583369</v>
      </c>
      <c r="D2873">
        <f>Table2[[#This Row],[gross]]-Table2[[#This Row],[budget]]</f>
        <v>16583369</v>
      </c>
    </row>
    <row r="2874" spans="1:4" x14ac:dyDescent="0.3">
      <c r="A2874" t="s">
        <v>14099</v>
      </c>
      <c r="B2874">
        <v>14000000</v>
      </c>
      <c r="C2874">
        <v>800000</v>
      </c>
      <c r="D2874">
        <f>Table2[[#This Row],[gross]]-Table2[[#This Row],[budget]]</f>
        <v>-13200000</v>
      </c>
    </row>
    <row r="2875" spans="1:4" x14ac:dyDescent="0.3">
      <c r="A2875" t="s">
        <v>15234</v>
      </c>
      <c r="B2875">
        <v>10000000</v>
      </c>
      <c r="C2875">
        <v>7574066</v>
      </c>
      <c r="D2875">
        <f>Table2[[#This Row],[gross]]-Table2[[#This Row],[budget]]</f>
        <v>-2425934</v>
      </c>
    </row>
    <row r="2876" spans="1:4" x14ac:dyDescent="0.3">
      <c r="A2876" t="s">
        <v>198</v>
      </c>
      <c r="B2876">
        <v>10000000</v>
      </c>
      <c r="C2876">
        <v>1754319</v>
      </c>
      <c r="D2876">
        <f>Table2[[#This Row],[gross]]-Table2[[#This Row],[budget]]</f>
        <v>-8245681</v>
      </c>
    </row>
    <row r="2877" spans="1:4" x14ac:dyDescent="0.3">
      <c r="A2877" t="s">
        <v>5403</v>
      </c>
      <c r="B2877">
        <v>8000000</v>
      </c>
      <c r="C2877">
        <v>1641788</v>
      </c>
      <c r="D2877">
        <f>Table2[[#This Row],[gross]]-Table2[[#This Row],[budget]]</f>
        <v>-6358212</v>
      </c>
    </row>
    <row r="2878" spans="1:4" x14ac:dyDescent="0.3">
      <c r="A2878" t="s">
        <v>15248</v>
      </c>
      <c r="B2878">
        <v>10000000</v>
      </c>
      <c r="C2878">
        <v>1631839</v>
      </c>
      <c r="D2878">
        <f>Table2[[#This Row],[gross]]-Table2[[#This Row],[budget]]</f>
        <v>-8368161</v>
      </c>
    </row>
    <row r="2879" spans="1:4" x14ac:dyDescent="0.3">
      <c r="A2879" t="s">
        <v>10161</v>
      </c>
      <c r="B2879">
        <v>10000000</v>
      </c>
      <c r="C2879">
        <v>1309849</v>
      </c>
      <c r="D2879">
        <f>Table2[[#This Row],[gross]]-Table2[[#This Row],[budget]]</f>
        <v>-8690151</v>
      </c>
    </row>
    <row r="2880" spans="1:4" x14ac:dyDescent="0.3">
      <c r="A2880" t="s">
        <v>8040</v>
      </c>
      <c r="B2880">
        <v>10000000</v>
      </c>
      <c r="C2880">
        <v>1939441</v>
      </c>
      <c r="D2880">
        <f>Table2[[#This Row],[gross]]-Table2[[#This Row],[budget]]</f>
        <v>-8060559</v>
      </c>
    </row>
    <row r="2881" spans="1:4" x14ac:dyDescent="0.3">
      <c r="A2881" t="s">
        <v>13792</v>
      </c>
      <c r="B2881">
        <v>10000000</v>
      </c>
      <c r="C2881">
        <v>1276984</v>
      </c>
      <c r="D2881">
        <f>Table2[[#This Row],[gross]]-Table2[[#This Row],[budget]]</f>
        <v>-8723016</v>
      </c>
    </row>
    <row r="2882" spans="1:4" x14ac:dyDescent="0.3">
      <c r="A2882" t="s">
        <v>4733</v>
      </c>
      <c r="B2882">
        <v>11000000</v>
      </c>
      <c r="C2882">
        <v>1987762</v>
      </c>
      <c r="D2882">
        <f>Table2[[#This Row],[gross]]-Table2[[#This Row],[budget]]</f>
        <v>-9012238</v>
      </c>
    </row>
    <row r="2883" spans="1:4" x14ac:dyDescent="0.3">
      <c r="A2883" t="s">
        <v>15273</v>
      </c>
      <c r="B2883">
        <v>5000000</v>
      </c>
      <c r="C2883">
        <v>1474508</v>
      </c>
      <c r="D2883">
        <f>Table2[[#This Row],[gross]]-Table2[[#This Row],[budget]]</f>
        <v>-3525492</v>
      </c>
    </row>
    <row r="2884" spans="1:4" x14ac:dyDescent="0.3">
      <c r="A2884" t="s">
        <v>15278</v>
      </c>
      <c r="B2884">
        <v>10000000</v>
      </c>
      <c r="C2884">
        <v>1011054</v>
      </c>
      <c r="D2884">
        <f>Table2[[#This Row],[gross]]-Table2[[#This Row],[budget]]</f>
        <v>-8988946</v>
      </c>
    </row>
    <row r="2885" spans="1:4" x14ac:dyDescent="0.3">
      <c r="A2885" t="s">
        <v>15282</v>
      </c>
      <c r="B2885">
        <v>10000000</v>
      </c>
      <c r="C2885">
        <v>900926</v>
      </c>
      <c r="D2885">
        <f>Table2[[#This Row],[gross]]-Table2[[#This Row],[budget]]</f>
        <v>-9099074</v>
      </c>
    </row>
    <row r="2886" spans="1:4" x14ac:dyDescent="0.3">
      <c r="A2886" t="s">
        <v>6977</v>
      </c>
      <c r="B2886">
        <v>10000000</v>
      </c>
      <c r="C2886">
        <v>866778</v>
      </c>
      <c r="D2886">
        <f>Table2[[#This Row],[gross]]-Table2[[#This Row],[budget]]</f>
        <v>-9133222</v>
      </c>
    </row>
    <row r="2887" spans="1:4" x14ac:dyDescent="0.3">
      <c r="A2887" t="s">
        <v>1294</v>
      </c>
      <c r="B2887">
        <v>10000000</v>
      </c>
      <c r="C2887">
        <v>598645</v>
      </c>
      <c r="D2887">
        <f>Table2[[#This Row],[gross]]-Table2[[#This Row],[budget]]</f>
        <v>-9401355</v>
      </c>
    </row>
    <row r="2888" spans="1:4" x14ac:dyDescent="0.3">
      <c r="A2888" t="s">
        <v>15298</v>
      </c>
      <c r="B2888">
        <v>10000000</v>
      </c>
      <c r="C2888">
        <v>578527</v>
      </c>
      <c r="D2888">
        <f>Table2[[#This Row],[gross]]-Table2[[#This Row],[budget]]</f>
        <v>-9421473</v>
      </c>
    </row>
    <row r="2889" spans="1:4" x14ac:dyDescent="0.3">
      <c r="A2889" t="s">
        <v>11094</v>
      </c>
      <c r="B2889">
        <v>10000000</v>
      </c>
      <c r="C2889">
        <v>488872</v>
      </c>
      <c r="D2889">
        <f>Table2[[#This Row],[gross]]-Table2[[#This Row],[budget]]</f>
        <v>-9511128</v>
      </c>
    </row>
    <row r="2890" spans="1:4" x14ac:dyDescent="0.3">
      <c r="A2890" t="s">
        <v>13975</v>
      </c>
      <c r="B2890">
        <v>10000000</v>
      </c>
      <c r="C2890">
        <v>365734</v>
      </c>
      <c r="D2890">
        <f>Table2[[#This Row],[gross]]-Table2[[#This Row],[budget]]</f>
        <v>-9634266</v>
      </c>
    </row>
    <row r="2891" spans="1:4" x14ac:dyDescent="0.3">
      <c r="A2891" t="s">
        <v>15312</v>
      </c>
      <c r="B2891">
        <v>60000000</v>
      </c>
      <c r="C2891">
        <v>231417</v>
      </c>
      <c r="D2891">
        <f>Table2[[#This Row],[gross]]-Table2[[#This Row],[budget]]</f>
        <v>-59768583</v>
      </c>
    </row>
    <row r="2892" spans="1:4" x14ac:dyDescent="0.3">
      <c r="A2892" t="s">
        <v>5004</v>
      </c>
      <c r="B2892">
        <v>5000000</v>
      </c>
      <c r="C2892">
        <v>3093491</v>
      </c>
      <c r="D2892">
        <f>Table2[[#This Row],[gross]]-Table2[[#This Row],[budget]]</f>
        <v>-1906509</v>
      </c>
    </row>
    <row r="2893" spans="1:4" x14ac:dyDescent="0.3">
      <c r="A2893" t="s">
        <v>15334</v>
      </c>
      <c r="B2893">
        <v>4000000</v>
      </c>
      <c r="C2893">
        <v>228524</v>
      </c>
      <c r="D2893">
        <f>Table2[[#This Row],[gross]]-Table2[[#This Row],[budget]]</f>
        <v>-3771476</v>
      </c>
    </row>
    <row r="2894" spans="1:4" x14ac:dyDescent="0.3">
      <c r="A2894" t="s">
        <v>15340</v>
      </c>
      <c r="B2894">
        <v>10000000</v>
      </c>
      <c r="C2894">
        <v>226792</v>
      </c>
      <c r="D2894">
        <f>Table2[[#This Row],[gross]]-Table2[[#This Row],[budget]]</f>
        <v>-9773208</v>
      </c>
    </row>
    <row r="2895" spans="1:4" x14ac:dyDescent="0.3">
      <c r="A2895" t="s">
        <v>14431</v>
      </c>
      <c r="B2895">
        <v>5000000</v>
      </c>
      <c r="C2895">
        <v>136432</v>
      </c>
      <c r="D2895">
        <f>Table2[[#This Row],[gross]]-Table2[[#This Row],[budget]]</f>
        <v>-4863568</v>
      </c>
    </row>
    <row r="2896" spans="1:4" x14ac:dyDescent="0.3">
      <c r="A2896" t="s">
        <v>14272</v>
      </c>
      <c r="B2896">
        <v>10000000</v>
      </c>
      <c r="C2896">
        <v>131617</v>
      </c>
      <c r="D2896">
        <f>Table2[[#This Row],[gross]]-Table2[[#This Row],[budget]]</f>
        <v>-9868383</v>
      </c>
    </row>
    <row r="2897" spans="1:4" x14ac:dyDescent="0.3">
      <c r="A2897" t="s">
        <v>15363</v>
      </c>
      <c r="B2897">
        <v>6200000</v>
      </c>
      <c r="C2897">
        <v>126247</v>
      </c>
      <c r="D2897">
        <f>Table2[[#This Row],[gross]]-Table2[[#This Row],[budget]]</f>
        <v>-6073753</v>
      </c>
    </row>
    <row r="2898" spans="1:4" x14ac:dyDescent="0.3">
      <c r="A2898" t="s">
        <v>15371</v>
      </c>
      <c r="B2898">
        <v>10000000</v>
      </c>
      <c r="C2898">
        <v>169379</v>
      </c>
      <c r="D2898">
        <f>Table2[[#This Row],[gross]]-Table2[[#This Row],[budget]]</f>
        <v>-9830621</v>
      </c>
    </row>
    <row r="2899" spans="1:4" x14ac:dyDescent="0.3">
      <c r="A2899" t="s">
        <v>15381</v>
      </c>
      <c r="B2899">
        <v>10000000</v>
      </c>
      <c r="C2899">
        <v>15447</v>
      </c>
      <c r="D2899">
        <f>Table2[[#This Row],[gross]]-Table2[[#This Row],[budget]]</f>
        <v>-9984553</v>
      </c>
    </row>
    <row r="2900" spans="1:4" x14ac:dyDescent="0.3">
      <c r="A2900" t="s">
        <v>15386</v>
      </c>
      <c r="B2900">
        <v>10000000</v>
      </c>
      <c r="C2900">
        <v>19348</v>
      </c>
      <c r="D2900">
        <f>Table2[[#This Row],[gross]]-Table2[[#This Row],[budget]]</f>
        <v>-9980652</v>
      </c>
    </row>
    <row r="2901" spans="1:4" x14ac:dyDescent="0.3">
      <c r="A2901" t="s">
        <v>15390</v>
      </c>
      <c r="B2901">
        <v>8000000</v>
      </c>
      <c r="C2901">
        <v>100503</v>
      </c>
      <c r="D2901">
        <f>Table2[[#This Row],[gross]]-Table2[[#This Row],[budget]]</f>
        <v>-7899497</v>
      </c>
    </row>
    <row r="2902" spans="1:4" x14ac:dyDescent="0.3">
      <c r="A2902" t="s">
        <v>15394</v>
      </c>
      <c r="B2902">
        <v>5000000</v>
      </c>
      <c r="C2902">
        <v>92900</v>
      </c>
      <c r="D2902">
        <f>Table2[[#This Row],[gross]]-Table2[[#This Row],[budget]]</f>
        <v>-4907100</v>
      </c>
    </row>
    <row r="2903" spans="1:4" x14ac:dyDescent="0.3">
      <c r="A2903" t="s">
        <v>15412</v>
      </c>
      <c r="B2903">
        <v>10000000</v>
      </c>
      <c r="C2903">
        <v>5561</v>
      </c>
      <c r="D2903">
        <f>Table2[[#This Row],[gross]]-Table2[[#This Row],[budget]]</f>
        <v>-9994439</v>
      </c>
    </row>
    <row r="2904" spans="1:4" x14ac:dyDescent="0.3">
      <c r="A2904" t="s">
        <v>15418</v>
      </c>
      <c r="B2904">
        <v>10000000</v>
      </c>
      <c r="C2904">
        <v>3607</v>
      </c>
      <c r="D2904">
        <f>Table2[[#This Row],[gross]]-Table2[[#This Row],[budget]]</f>
        <v>-9996393</v>
      </c>
    </row>
    <row r="2905" spans="1:4" x14ac:dyDescent="0.3">
      <c r="A2905" t="s">
        <v>15431</v>
      </c>
      <c r="B2905">
        <v>6500000</v>
      </c>
      <c r="C2905">
        <v>70527</v>
      </c>
      <c r="D2905">
        <f>Table2[[#This Row],[gross]]-Table2[[#This Row],[budget]]</f>
        <v>-6429473</v>
      </c>
    </row>
    <row r="2906" spans="1:4" x14ac:dyDescent="0.3">
      <c r="A2906" t="s">
        <v>15461</v>
      </c>
      <c r="B2906">
        <v>10000000</v>
      </c>
      <c r="C2906">
        <v>11835</v>
      </c>
      <c r="D2906">
        <f>Table2[[#This Row],[gross]]-Table2[[#This Row],[budget]]</f>
        <v>-9988165</v>
      </c>
    </row>
    <row r="2907" spans="1:4" x14ac:dyDescent="0.3">
      <c r="A2907" t="s">
        <v>8607</v>
      </c>
      <c r="B2907">
        <v>10000000</v>
      </c>
      <c r="C2907">
        <v>128486</v>
      </c>
      <c r="D2907">
        <f>Table2[[#This Row],[gross]]-Table2[[#This Row],[budget]]</f>
        <v>-9871514</v>
      </c>
    </row>
    <row r="2908" spans="1:4" x14ac:dyDescent="0.3">
      <c r="A2908" t="s">
        <v>15502</v>
      </c>
      <c r="B2908">
        <v>9600000</v>
      </c>
      <c r="C2908">
        <v>2483955</v>
      </c>
      <c r="D2908">
        <f>Table2[[#This Row],[gross]]-Table2[[#This Row],[budget]]</f>
        <v>-7116045</v>
      </c>
    </row>
    <row r="2909" spans="1:4" x14ac:dyDescent="0.3">
      <c r="A2909" t="s">
        <v>3233</v>
      </c>
      <c r="B2909">
        <v>9500000</v>
      </c>
      <c r="C2909">
        <v>57176582</v>
      </c>
      <c r="D2909">
        <f>Table2[[#This Row],[gross]]-Table2[[#This Row],[budget]]</f>
        <v>47676582</v>
      </c>
    </row>
    <row r="2910" spans="1:4" x14ac:dyDescent="0.3">
      <c r="A2910" t="s">
        <v>8052</v>
      </c>
      <c r="B2910">
        <v>9500000</v>
      </c>
      <c r="C2910">
        <v>43100000</v>
      </c>
      <c r="D2910">
        <f>Table2[[#This Row],[gross]]-Table2[[#This Row],[budget]]</f>
        <v>33600000</v>
      </c>
    </row>
    <row r="2911" spans="1:4" x14ac:dyDescent="0.3">
      <c r="A2911" t="s">
        <v>12018</v>
      </c>
      <c r="B2911">
        <v>8900000</v>
      </c>
      <c r="C2911">
        <v>225377</v>
      </c>
      <c r="D2911">
        <f>Table2[[#This Row],[gross]]-Table2[[#This Row],[budget]]</f>
        <v>-8674623</v>
      </c>
    </row>
    <row r="2912" spans="1:4" x14ac:dyDescent="0.3">
      <c r="A2912" t="s">
        <v>15529</v>
      </c>
      <c r="B2912">
        <v>10500000</v>
      </c>
      <c r="C2912">
        <v>14114488</v>
      </c>
      <c r="D2912">
        <f>Table2[[#This Row],[gross]]-Table2[[#This Row],[budget]]</f>
        <v>3614488</v>
      </c>
    </row>
    <row r="2913" spans="1:4" x14ac:dyDescent="0.3">
      <c r="A2913" t="s">
        <v>15538</v>
      </c>
      <c r="B2913">
        <v>9400000</v>
      </c>
      <c r="C2913">
        <v>46300000</v>
      </c>
      <c r="D2913">
        <f>Table2[[#This Row],[gross]]-Table2[[#This Row],[budget]]</f>
        <v>36900000</v>
      </c>
    </row>
    <row r="2914" spans="1:4" x14ac:dyDescent="0.3">
      <c r="A2914" t="s">
        <v>5204</v>
      </c>
      <c r="B2914">
        <v>6000000</v>
      </c>
      <c r="C2914">
        <v>2600000</v>
      </c>
      <c r="D2914">
        <f>Table2[[#This Row],[gross]]-Table2[[#This Row],[budget]]</f>
        <v>-3400000</v>
      </c>
    </row>
    <row r="2915" spans="1:4" x14ac:dyDescent="0.3">
      <c r="A2915" t="s">
        <v>15569</v>
      </c>
      <c r="B2915">
        <v>600000000</v>
      </c>
      <c r="C2915">
        <v>1602466</v>
      </c>
      <c r="D2915">
        <f>Table2[[#This Row],[gross]]-Table2[[#This Row],[budget]]</f>
        <v>-598397534</v>
      </c>
    </row>
    <row r="2916" spans="1:4" x14ac:dyDescent="0.3">
      <c r="A2916" t="s">
        <v>13347</v>
      </c>
      <c r="B2916">
        <v>7400000</v>
      </c>
      <c r="C2916">
        <v>3029870</v>
      </c>
      <c r="D2916">
        <f>Table2[[#This Row],[gross]]-Table2[[#This Row],[budget]]</f>
        <v>-4370130</v>
      </c>
    </row>
    <row r="2917" spans="1:4" x14ac:dyDescent="0.3">
      <c r="A2917" t="s">
        <v>15585</v>
      </c>
      <c r="B2917">
        <v>7217600</v>
      </c>
      <c r="C2917">
        <v>3047539</v>
      </c>
      <c r="D2917">
        <f>Table2[[#This Row],[gross]]-Table2[[#This Row],[budget]]</f>
        <v>-4170061</v>
      </c>
    </row>
    <row r="2918" spans="1:4" x14ac:dyDescent="0.3">
      <c r="A2918" t="s">
        <v>187</v>
      </c>
      <c r="B2918">
        <v>11000000</v>
      </c>
      <c r="C2918">
        <v>78900000</v>
      </c>
      <c r="D2918">
        <f>Table2[[#This Row],[gross]]-Table2[[#This Row],[budget]]</f>
        <v>67900000</v>
      </c>
    </row>
    <row r="2919" spans="1:4" x14ac:dyDescent="0.3">
      <c r="A2919" t="s">
        <v>7404</v>
      </c>
      <c r="B2919">
        <v>83532</v>
      </c>
      <c r="C2919">
        <v>30859000</v>
      </c>
      <c r="D2919">
        <f>Table2[[#This Row],[gross]]-Table2[[#This Row],[budget]]</f>
        <v>30775468</v>
      </c>
    </row>
    <row r="2920" spans="1:4" x14ac:dyDescent="0.3">
      <c r="A2920" t="s">
        <v>15600</v>
      </c>
      <c r="B2920">
        <v>10000000</v>
      </c>
      <c r="C2920">
        <v>3571735</v>
      </c>
      <c r="D2920">
        <f>Table2[[#This Row],[gross]]-Table2[[#This Row],[budget]]</f>
        <v>-6428265</v>
      </c>
    </row>
    <row r="2921" spans="1:4" x14ac:dyDescent="0.3">
      <c r="A2921" t="s">
        <v>6997</v>
      </c>
      <c r="B2921">
        <v>9000000</v>
      </c>
      <c r="C2921">
        <v>50000000</v>
      </c>
      <c r="D2921">
        <f>Table2[[#This Row],[gross]]-Table2[[#This Row],[budget]]</f>
        <v>41000000</v>
      </c>
    </row>
    <row r="2922" spans="1:4" x14ac:dyDescent="0.3">
      <c r="A2922" t="s">
        <v>5689</v>
      </c>
      <c r="B2922">
        <v>9000000</v>
      </c>
      <c r="C2922">
        <v>63600000</v>
      </c>
      <c r="D2922">
        <f>Table2[[#This Row],[gross]]-Table2[[#This Row],[budget]]</f>
        <v>54600000</v>
      </c>
    </row>
    <row r="2923" spans="1:4" x14ac:dyDescent="0.3">
      <c r="A2923" t="s">
        <v>3088</v>
      </c>
      <c r="B2923">
        <v>9000000</v>
      </c>
      <c r="C2923">
        <v>36049108</v>
      </c>
      <c r="D2923">
        <f>Table2[[#This Row],[gross]]-Table2[[#This Row],[budget]]</f>
        <v>27049108</v>
      </c>
    </row>
    <row r="2924" spans="1:4" x14ac:dyDescent="0.3">
      <c r="A2924" t="s">
        <v>6800</v>
      </c>
      <c r="B2924">
        <v>9000000</v>
      </c>
      <c r="C2924">
        <v>34074895</v>
      </c>
      <c r="D2924">
        <f>Table2[[#This Row],[gross]]-Table2[[#This Row],[budget]]</f>
        <v>25074895</v>
      </c>
    </row>
    <row r="2925" spans="1:4" x14ac:dyDescent="0.3">
      <c r="A2925" t="s">
        <v>13468</v>
      </c>
      <c r="B2925">
        <v>9000000</v>
      </c>
      <c r="C2925">
        <v>33244684</v>
      </c>
      <c r="D2925">
        <f>Table2[[#This Row],[gross]]-Table2[[#This Row],[budget]]</f>
        <v>24244684</v>
      </c>
    </row>
    <row r="2926" spans="1:4" x14ac:dyDescent="0.3">
      <c r="A2926" t="s">
        <v>3806</v>
      </c>
      <c r="B2926">
        <v>9000000</v>
      </c>
      <c r="C2926">
        <v>24530513</v>
      </c>
      <c r="D2926">
        <f>Table2[[#This Row],[gross]]-Table2[[#This Row],[budget]]</f>
        <v>15530513</v>
      </c>
    </row>
    <row r="2927" spans="1:4" x14ac:dyDescent="0.3">
      <c r="A2927" t="s">
        <v>14799</v>
      </c>
      <c r="B2927">
        <v>9000000</v>
      </c>
      <c r="C2927">
        <v>71519230</v>
      </c>
      <c r="D2927">
        <f>Table2[[#This Row],[gross]]-Table2[[#This Row],[budget]]</f>
        <v>62519230</v>
      </c>
    </row>
    <row r="2928" spans="1:4" x14ac:dyDescent="0.3">
      <c r="A2928" t="s">
        <v>15645</v>
      </c>
      <c r="B2928">
        <v>9000000</v>
      </c>
      <c r="C2928">
        <v>20035310</v>
      </c>
      <c r="D2928">
        <f>Table2[[#This Row],[gross]]-Table2[[#This Row],[budget]]</f>
        <v>11035310</v>
      </c>
    </row>
    <row r="2929" spans="1:4" x14ac:dyDescent="0.3">
      <c r="A2929" t="s">
        <v>13672</v>
      </c>
      <c r="B2929">
        <v>9000000</v>
      </c>
      <c r="C2929">
        <v>18225165</v>
      </c>
      <c r="D2929">
        <f>Table2[[#This Row],[gross]]-Table2[[#This Row],[budget]]</f>
        <v>9225165</v>
      </c>
    </row>
    <row r="2930" spans="1:4" x14ac:dyDescent="0.3">
      <c r="A2930" t="s">
        <v>4351</v>
      </c>
      <c r="B2930">
        <v>20000000</v>
      </c>
      <c r="C2930">
        <v>17804273</v>
      </c>
      <c r="D2930">
        <f>Table2[[#This Row],[gross]]-Table2[[#This Row],[budget]]</f>
        <v>-2195727</v>
      </c>
    </row>
    <row r="2931" spans="1:4" x14ac:dyDescent="0.3">
      <c r="A2931" t="s">
        <v>15655</v>
      </c>
      <c r="B2931">
        <v>8000000</v>
      </c>
      <c r="C2931">
        <v>16938179</v>
      </c>
      <c r="D2931">
        <f>Table2[[#This Row],[gross]]-Table2[[#This Row],[budget]]</f>
        <v>8938179</v>
      </c>
    </row>
    <row r="2932" spans="1:4" x14ac:dyDescent="0.3">
      <c r="A2932" t="s">
        <v>11318</v>
      </c>
      <c r="B2932">
        <v>9000000</v>
      </c>
      <c r="C2932">
        <v>16235293</v>
      </c>
      <c r="D2932">
        <f>Table2[[#This Row],[gross]]-Table2[[#This Row],[budget]]</f>
        <v>7235293</v>
      </c>
    </row>
    <row r="2933" spans="1:4" x14ac:dyDescent="0.3">
      <c r="A2933" t="s">
        <v>857</v>
      </c>
      <c r="B2933">
        <v>9000000</v>
      </c>
      <c r="C2933">
        <v>10161099</v>
      </c>
      <c r="D2933">
        <f>Table2[[#This Row],[gross]]-Table2[[#This Row],[budget]]</f>
        <v>1161099</v>
      </c>
    </row>
    <row r="2934" spans="1:4" x14ac:dyDescent="0.3">
      <c r="A2934" t="s">
        <v>886</v>
      </c>
      <c r="B2934">
        <v>8500000</v>
      </c>
      <c r="C2934">
        <v>6047856</v>
      </c>
      <c r="D2934">
        <f>Table2[[#This Row],[gross]]-Table2[[#This Row],[budget]]</f>
        <v>-2452144</v>
      </c>
    </row>
    <row r="2935" spans="1:4" x14ac:dyDescent="0.3">
      <c r="A2935" t="s">
        <v>6074</v>
      </c>
      <c r="B2935">
        <v>9000000</v>
      </c>
      <c r="C2935">
        <v>4681503</v>
      </c>
      <c r="D2935">
        <f>Table2[[#This Row],[gross]]-Table2[[#This Row],[budget]]</f>
        <v>-4318497</v>
      </c>
    </row>
    <row r="2936" spans="1:4" x14ac:dyDescent="0.3">
      <c r="A2936" t="s">
        <v>15696</v>
      </c>
      <c r="B2936">
        <v>8000000</v>
      </c>
      <c r="C2936">
        <v>4350774</v>
      </c>
      <c r="D2936">
        <f>Table2[[#This Row],[gross]]-Table2[[#This Row],[budget]]</f>
        <v>-3649226</v>
      </c>
    </row>
    <row r="2937" spans="1:4" x14ac:dyDescent="0.3">
      <c r="A2937" t="s">
        <v>13514</v>
      </c>
      <c r="B2937">
        <v>9000000</v>
      </c>
      <c r="C2937">
        <v>2955039</v>
      </c>
      <c r="D2937">
        <f>Table2[[#This Row],[gross]]-Table2[[#This Row],[budget]]</f>
        <v>-6044961</v>
      </c>
    </row>
    <row r="2938" spans="1:4" x14ac:dyDescent="0.3">
      <c r="A2938" t="s">
        <v>11891</v>
      </c>
      <c r="B2938">
        <v>9000000</v>
      </c>
      <c r="C2938">
        <v>1530535</v>
      </c>
      <c r="D2938">
        <f>Table2[[#This Row],[gross]]-Table2[[#This Row],[budget]]</f>
        <v>-7469465</v>
      </c>
    </row>
    <row r="2939" spans="1:4" x14ac:dyDescent="0.3">
      <c r="A2939" t="s">
        <v>10959</v>
      </c>
      <c r="B2939">
        <v>9000000</v>
      </c>
      <c r="C2939">
        <v>4881867</v>
      </c>
      <c r="D2939">
        <f>Table2[[#This Row],[gross]]-Table2[[#This Row],[budget]]</f>
        <v>-4118133</v>
      </c>
    </row>
    <row r="2940" spans="1:4" x14ac:dyDescent="0.3">
      <c r="A2940" t="s">
        <v>11871</v>
      </c>
      <c r="B2940">
        <v>9000000</v>
      </c>
      <c r="C2940">
        <v>11860839</v>
      </c>
      <c r="D2940">
        <f>Table2[[#This Row],[gross]]-Table2[[#This Row],[budget]]</f>
        <v>2860839</v>
      </c>
    </row>
    <row r="2941" spans="1:4" x14ac:dyDescent="0.3">
      <c r="A2941" t="s">
        <v>15742</v>
      </c>
      <c r="B2941">
        <v>400000000</v>
      </c>
      <c r="C2941">
        <v>454255</v>
      </c>
      <c r="D2941">
        <f>Table2[[#This Row],[gross]]-Table2[[#This Row],[budget]]</f>
        <v>-399545745</v>
      </c>
    </row>
    <row r="2942" spans="1:4" x14ac:dyDescent="0.3">
      <c r="A2942" t="s">
        <v>15748</v>
      </c>
      <c r="B2942">
        <v>9000000</v>
      </c>
      <c r="C2942">
        <v>349618</v>
      </c>
      <c r="D2942">
        <f>Table2[[#This Row],[gross]]-Table2[[#This Row],[budget]]</f>
        <v>-8650382</v>
      </c>
    </row>
    <row r="2943" spans="1:4" x14ac:dyDescent="0.3">
      <c r="A2943" t="s">
        <v>11327</v>
      </c>
      <c r="B2943">
        <v>9000000</v>
      </c>
      <c r="C2943">
        <v>112935</v>
      </c>
      <c r="D2943">
        <f>Table2[[#This Row],[gross]]-Table2[[#This Row],[budget]]</f>
        <v>-8887065</v>
      </c>
    </row>
    <row r="2944" spans="1:4" x14ac:dyDescent="0.3">
      <c r="A2944" t="s">
        <v>15761</v>
      </c>
      <c r="B2944">
        <v>9000000</v>
      </c>
      <c r="C2944">
        <v>883887</v>
      </c>
      <c r="D2944">
        <f>Table2[[#This Row],[gross]]-Table2[[#This Row],[budget]]</f>
        <v>-8116113</v>
      </c>
    </row>
    <row r="2945" spans="1:4" x14ac:dyDescent="0.3">
      <c r="A2945" t="s">
        <v>13125</v>
      </c>
      <c r="B2945">
        <v>11400000</v>
      </c>
      <c r="C2945">
        <v>13751</v>
      </c>
      <c r="D2945">
        <f>Table2[[#This Row],[gross]]-Table2[[#This Row],[budget]]</f>
        <v>-11386249</v>
      </c>
    </row>
    <row r="2946" spans="1:4" x14ac:dyDescent="0.3">
      <c r="A2946" t="s">
        <v>15772</v>
      </c>
      <c r="B2946">
        <v>45000000</v>
      </c>
      <c r="C2946">
        <v>145109</v>
      </c>
      <c r="D2946">
        <f>Table2[[#This Row],[gross]]-Table2[[#This Row],[budget]]</f>
        <v>-44854891</v>
      </c>
    </row>
    <row r="2947" spans="1:4" x14ac:dyDescent="0.3">
      <c r="A2947" t="s">
        <v>15779</v>
      </c>
      <c r="B2947">
        <v>9000000</v>
      </c>
      <c r="C2947">
        <v>1046166</v>
      </c>
      <c r="D2947">
        <f>Table2[[#This Row],[gross]]-Table2[[#This Row],[budget]]</f>
        <v>-7953834</v>
      </c>
    </row>
    <row r="2948" spans="1:4" x14ac:dyDescent="0.3">
      <c r="A2948" t="s">
        <v>15798</v>
      </c>
      <c r="B2948">
        <v>8800000</v>
      </c>
      <c r="C2948">
        <v>174635000</v>
      </c>
      <c r="D2948">
        <f>Table2[[#This Row],[gross]]-Table2[[#This Row],[budget]]</f>
        <v>165835000</v>
      </c>
    </row>
    <row r="2949" spans="1:4" x14ac:dyDescent="0.3">
      <c r="A2949" t="s">
        <v>15823</v>
      </c>
      <c r="B2949">
        <v>8600000</v>
      </c>
      <c r="C2949">
        <v>14373825</v>
      </c>
      <c r="D2949">
        <f>Table2[[#This Row],[gross]]-Table2[[#This Row],[budget]]</f>
        <v>5773825</v>
      </c>
    </row>
    <row r="2950" spans="1:4" x14ac:dyDescent="0.3">
      <c r="A2950" t="s">
        <v>15832</v>
      </c>
      <c r="B2950">
        <v>9000000</v>
      </c>
      <c r="C2950">
        <v>162</v>
      </c>
      <c r="D2950">
        <f>Table2[[#This Row],[gross]]-Table2[[#This Row],[budget]]</f>
        <v>-8999838</v>
      </c>
    </row>
    <row r="2951" spans="1:4" x14ac:dyDescent="0.3">
      <c r="A2951" t="s">
        <v>4893</v>
      </c>
      <c r="B2951">
        <v>7000000</v>
      </c>
      <c r="C2951">
        <v>39462438</v>
      </c>
      <c r="D2951">
        <f>Table2[[#This Row],[gross]]-Table2[[#This Row],[budget]]</f>
        <v>32462438</v>
      </c>
    </row>
    <row r="2952" spans="1:4" x14ac:dyDescent="0.3">
      <c r="A2952" t="s">
        <v>15844</v>
      </c>
      <c r="B2952">
        <v>8500000</v>
      </c>
      <c r="C2952">
        <v>29200000</v>
      </c>
      <c r="D2952">
        <f>Table2[[#This Row],[gross]]-Table2[[#This Row],[budget]]</f>
        <v>20700000</v>
      </c>
    </row>
    <row r="2953" spans="1:4" x14ac:dyDescent="0.3">
      <c r="A2953" t="s">
        <v>15850</v>
      </c>
      <c r="B2953">
        <v>8500000</v>
      </c>
      <c r="C2953">
        <v>21564616</v>
      </c>
      <c r="D2953">
        <f>Table2[[#This Row],[gross]]-Table2[[#This Row],[budget]]</f>
        <v>13064616</v>
      </c>
    </row>
    <row r="2954" spans="1:4" x14ac:dyDescent="0.3">
      <c r="A2954" t="s">
        <v>8191</v>
      </c>
      <c r="B2954">
        <v>8000000</v>
      </c>
      <c r="C2954">
        <v>14879556</v>
      </c>
      <c r="D2954">
        <f>Table2[[#This Row],[gross]]-Table2[[#This Row],[budget]]</f>
        <v>6879556</v>
      </c>
    </row>
    <row r="2955" spans="1:4" x14ac:dyDescent="0.3">
      <c r="A2955" t="s">
        <v>15874</v>
      </c>
      <c r="B2955">
        <v>8500000</v>
      </c>
      <c r="C2955">
        <v>34017854</v>
      </c>
      <c r="D2955">
        <f>Table2[[#This Row],[gross]]-Table2[[#This Row],[budget]]</f>
        <v>25517854</v>
      </c>
    </row>
    <row r="2956" spans="1:4" x14ac:dyDescent="0.3">
      <c r="A2956" t="s">
        <v>12123</v>
      </c>
      <c r="B2956">
        <v>22000000</v>
      </c>
      <c r="C2956">
        <v>4273372</v>
      </c>
      <c r="D2956">
        <f>Table2[[#This Row],[gross]]-Table2[[#This Row],[budget]]</f>
        <v>-17726628</v>
      </c>
    </row>
    <row r="2957" spans="1:4" x14ac:dyDescent="0.3">
      <c r="A2957" t="s">
        <v>14295</v>
      </c>
      <c r="B2957">
        <v>8500000</v>
      </c>
      <c r="C2957">
        <v>4440055</v>
      </c>
      <c r="D2957">
        <f>Table2[[#This Row],[gross]]-Table2[[#This Row],[budget]]</f>
        <v>-4059945</v>
      </c>
    </row>
    <row r="2958" spans="1:4" x14ac:dyDescent="0.3">
      <c r="A2958" t="s">
        <v>14704</v>
      </c>
      <c r="B2958">
        <v>12000000</v>
      </c>
      <c r="C2958">
        <v>4018695</v>
      </c>
      <c r="D2958">
        <f>Table2[[#This Row],[gross]]-Table2[[#This Row],[budget]]</f>
        <v>-7981305</v>
      </c>
    </row>
    <row r="2959" spans="1:4" x14ac:dyDescent="0.3">
      <c r="A2959" t="s">
        <v>10098</v>
      </c>
      <c r="B2959">
        <v>8200000</v>
      </c>
      <c r="C2959">
        <v>80000000</v>
      </c>
      <c r="D2959">
        <f>Table2[[#This Row],[gross]]-Table2[[#This Row],[budget]]</f>
        <v>71800000</v>
      </c>
    </row>
    <row r="2960" spans="1:4" x14ac:dyDescent="0.3">
      <c r="A2960" t="s">
        <v>11361</v>
      </c>
      <c r="B2960">
        <v>9000000</v>
      </c>
      <c r="C2960">
        <v>6262942</v>
      </c>
      <c r="D2960">
        <f>Table2[[#This Row],[gross]]-Table2[[#This Row],[budget]]</f>
        <v>-2737058</v>
      </c>
    </row>
    <row r="2961" spans="1:4" x14ac:dyDescent="0.3">
      <c r="A2961" t="s">
        <v>15906</v>
      </c>
      <c r="B2961">
        <v>8000000</v>
      </c>
      <c r="C2961">
        <v>1997807</v>
      </c>
      <c r="D2961">
        <f>Table2[[#This Row],[gross]]-Table2[[#This Row],[budget]]</f>
        <v>-6002193</v>
      </c>
    </row>
    <row r="2962" spans="1:4" x14ac:dyDescent="0.3">
      <c r="A2962" t="s">
        <v>6234</v>
      </c>
      <c r="B2962">
        <v>8000000</v>
      </c>
      <c r="C2962">
        <v>90800000</v>
      </c>
      <c r="D2962">
        <f>Table2[[#This Row],[gross]]-Table2[[#This Row],[budget]]</f>
        <v>82800000</v>
      </c>
    </row>
    <row r="2963" spans="1:4" x14ac:dyDescent="0.3">
      <c r="A2963" t="s">
        <v>14787</v>
      </c>
      <c r="B2963">
        <v>8500000</v>
      </c>
      <c r="C2963">
        <v>140244</v>
      </c>
      <c r="D2963">
        <f>Table2[[#This Row],[gross]]-Table2[[#This Row],[budget]]</f>
        <v>-8359756</v>
      </c>
    </row>
    <row r="2964" spans="1:4" x14ac:dyDescent="0.3">
      <c r="A2964" t="s">
        <v>1764</v>
      </c>
      <c r="B2964">
        <v>8000000</v>
      </c>
      <c r="C2964">
        <v>107930000</v>
      </c>
      <c r="D2964">
        <f>Table2[[#This Row],[gross]]-Table2[[#This Row],[budget]]</f>
        <v>99930000</v>
      </c>
    </row>
    <row r="2965" spans="1:4" x14ac:dyDescent="0.3">
      <c r="A2965" t="s">
        <v>15960</v>
      </c>
      <c r="B2965">
        <v>8500000</v>
      </c>
      <c r="C2965">
        <v>32279955</v>
      </c>
      <c r="D2965">
        <f>Table2[[#This Row],[gross]]-Table2[[#This Row],[budget]]</f>
        <v>23779955</v>
      </c>
    </row>
    <row r="2966" spans="1:4" x14ac:dyDescent="0.3">
      <c r="A2966" t="s">
        <v>4939</v>
      </c>
      <c r="B2966">
        <v>8550000</v>
      </c>
      <c r="C2966">
        <v>4992159</v>
      </c>
      <c r="D2966">
        <f>Table2[[#This Row],[gross]]-Table2[[#This Row],[budget]]</f>
        <v>-3557841</v>
      </c>
    </row>
    <row r="2967" spans="1:4" x14ac:dyDescent="0.3">
      <c r="A2967" t="s">
        <v>7281</v>
      </c>
      <c r="B2967">
        <v>8200000</v>
      </c>
      <c r="C2967">
        <v>163214286</v>
      </c>
      <c r="D2967">
        <f>Table2[[#This Row],[gross]]-Table2[[#This Row],[budget]]</f>
        <v>155014286</v>
      </c>
    </row>
    <row r="2968" spans="1:4" x14ac:dyDescent="0.3">
      <c r="A2968" t="s">
        <v>850</v>
      </c>
      <c r="B2968">
        <v>8000000</v>
      </c>
      <c r="C2968">
        <v>69800000</v>
      </c>
      <c r="D2968">
        <f>Table2[[#This Row],[gross]]-Table2[[#This Row],[budget]]</f>
        <v>61800000</v>
      </c>
    </row>
    <row r="2969" spans="1:4" x14ac:dyDescent="0.3">
      <c r="A2969" t="s">
        <v>15981</v>
      </c>
      <c r="B2969">
        <v>8000000</v>
      </c>
      <c r="C2969">
        <v>59889948</v>
      </c>
      <c r="D2969">
        <f>Table2[[#This Row],[gross]]-Table2[[#This Row],[budget]]</f>
        <v>51889948</v>
      </c>
    </row>
    <row r="2970" spans="1:4" x14ac:dyDescent="0.3">
      <c r="A2970" t="s">
        <v>3891</v>
      </c>
      <c r="B2970">
        <v>8000000</v>
      </c>
      <c r="C2970">
        <v>52287414</v>
      </c>
      <c r="D2970">
        <f>Table2[[#This Row],[gross]]-Table2[[#This Row],[budget]]</f>
        <v>44287414</v>
      </c>
    </row>
    <row r="2971" spans="1:4" x14ac:dyDescent="0.3">
      <c r="A2971" t="s">
        <v>5289</v>
      </c>
      <c r="B2971">
        <v>8000000</v>
      </c>
      <c r="C2971">
        <v>45063889</v>
      </c>
      <c r="D2971">
        <f>Table2[[#This Row],[gross]]-Table2[[#This Row],[budget]]</f>
        <v>37063889</v>
      </c>
    </row>
    <row r="2972" spans="1:4" x14ac:dyDescent="0.3">
      <c r="A2972" t="s">
        <v>15997</v>
      </c>
      <c r="B2972">
        <v>8000000</v>
      </c>
      <c r="C2972">
        <v>40066497</v>
      </c>
      <c r="D2972">
        <f>Table2[[#This Row],[gross]]-Table2[[#This Row],[budget]]</f>
        <v>32066497</v>
      </c>
    </row>
    <row r="2973" spans="1:4" x14ac:dyDescent="0.3">
      <c r="A2973" t="s">
        <v>16004</v>
      </c>
      <c r="B2973">
        <v>8000000</v>
      </c>
      <c r="C2973">
        <v>36500000</v>
      </c>
      <c r="D2973">
        <f>Table2[[#This Row],[gross]]-Table2[[#This Row],[budget]]</f>
        <v>28500000</v>
      </c>
    </row>
    <row r="2974" spans="1:4" x14ac:dyDescent="0.3">
      <c r="A2974" t="s">
        <v>13454</v>
      </c>
      <c r="B2974">
        <v>8000000</v>
      </c>
      <c r="C2974">
        <v>27362712</v>
      </c>
      <c r="D2974">
        <f>Table2[[#This Row],[gross]]-Table2[[#This Row],[budget]]</f>
        <v>19362712</v>
      </c>
    </row>
    <row r="2975" spans="1:4" x14ac:dyDescent="0.3">
      <c r="A2975" t="s">
        <v>16011</v>
      </c>
      <c r="B2975">
        <v>8000000</v>
      </c>
      <c r="C2975">
        <v>34746109</v>
      </c>
      <c r="D2975">
        <f>Table2[[#This Row],[gross]]-Table2[[#This Row],[budget]]</f>
        <v>26746109</v>
      </c>
    </row>
    <row r="2976" spans="1:4" x14ac:dyDescent="0.3">
      <c r="A2976" t="s">
        <v>8197</v>
      </c>
      <c r="B2976">
        <v>8000000</v>
      </c>
      <c r="C2976">
        <v>34963967</v>
      </c>
      <c r="D2976">
        <f>Table2[[#This Row],[gross]]-Table2[[#This Row],[budget]]</f>
        <v>26963967</v>
      </c>
    </row>
    <row r="2977" spans="1:4" x14ac:dyDescent="0.3">
      <c r="A2977" t="s">
        <v>16019</v>
      </c>
      <c r="B2977">
        <v>8000000</v>
      </c>
      <c r="C2977">
        <v>25926543</v>
      </c>
      <c r="D2977">
        <f>Table2[[#This Row],[gross]]-Table2[[#This Row],[budget]]</f>
        <v>17926543</v>
      </c>
    </row>
    <row r="2978" spans="1:4" x14ac:dyDescent="0.3">
      <c r="A2978" t="s">
        <v>16026</v>
      </c>
      <c r="B2978">
        <v>8000000</v>
      </c>
      <c r="C2978">
        <v>26049082</v>
      </c>
      <c r="D2978">
        <f>Table2[[#This Row],[gross]]-Table2[[#This Row],[budget]]</f>
        <v>18049082</v>
      </c>
    </row>
    <row r="2979" spans="1:4" x14ac:dyDescent="0.3">
      <c r="A2979" t="s">
        <v>857</v>
      </c>
      <c r="B2979">
        <v>8000000</v>
      </c>
      <c r="C2979">
        <v>22551000</v>
      </c>
      <c r="D2979">
        <f>Table2[[#This Row],[gross]]-Table2[[#This Row],[budget]]</f>
        <v>14551000</v>
      </c>
    </row>
    <row r="2980" spans="1:4" x14ac:dyDescent="0.3">
      <c r="A2980" t="s">
        <v>16046</v>
      </c>
      <c r="B2980">
        <v>7000000</v>
      </c>
      <c r="C2980">
        <v>22800000</v>
      </c>
      <c r="D2980">
        <f>Table2[[#This Row],[gross]]-Table2[[#This Row],[budget]]</f>
        <v>15800000</v>
      </c>
    </row>
    <row r="2981" spans="1:4" x14ac:dyDescent="0.3">
      <c r="A2981" t="s">
        <v>6308</v>
      </c>
      <c r="B2981">
        <v>8000000</v>
      </c>
      <c r="C2981">
        <v>18090181</v>
      </c>
      <c r="D2981">
        <f>Table2[[#This Row],[gross]]-Table2[[#This Row],[budget]]</f>
        <v>10090181</v>
      </c>
    </row>
    <row r="2982" spans="1:4" x14ac:dyDescent="0.3">
      <c r="A2982" t="s">
        <v>5911</v>
      </c>
      <c r="B2982">
        <v>8000000</v>
      </c>
      <c r="C2982">
        <v>17843379</v>
      </c>
      <c r="D2982">
        <f>Table2[[#This Row],[gross]]-Table2[[#This Row],[budget]]</f>
        <v>9843379</v>
      </c>
    </row>
    <row r="2983" spans="1:4" x14ac:dyDescent="0.3">
      <c r="A2983" t="s">
        <v>14086</v>
      </c>
      <c r="B2983">
        <v>8000000</v>
      </c>
      <c r="C2983">
        <v>17278980</v>
      </c>
      <c r="D2983">
        <f>Table2[[#This Row],[gross]]-Table2[[#This Row],[budget]]</f>
        <v>9278980</v>
      </c>
    </row>
    <row r="2984" spans="1:4" x14ac:dyDescent="0.3">
      <c r="A2984" t="s">
        <v>16075</v>
      </c>
      <c r="B2984">
        <v>8000000</v>
      </c>
      <c r="C2984">
        <v>16699684</v>
      </c>
      <c r="D2984">
        <f>Table2[[#This Row],[gross]]-Table2[[#This Row],[budget]]</f>
        <v>8699684</v>
      </c>
    </row>
    <row r="2985" spans="1:4" x14ac:dyDescent="0.3">
      <c r="A2985" t="s">
        <v>5188</v>
      </c>
      <c r="B2985">
        <v>50000000</v>
      </c>
      <c r="C2985">
        <v>50815288</v>
      </c>
      <c r="D2985">
        <f>Table2[[#This Row],[gross]]-Table2[[#This Row],[budget]]</f>
        <v>815288</v>
      </c>
    </row>
    <row r="2986" spans="1:4" x14ac:dyDescent="0.3">
      <c r="A2986" t="s">
        <v>16079</v>
      </c>
      <c r="B2986">
        <v>7000000</v>
      </c>
      <c r="C2986">
        <v>15047419</v>
      </c>
      <c r="D2986">
        <f>Table2[[#This Row],[gross]]-Table2[[#This Row],[budget]]</f>
        <v>8047419</v>
      </c>
    </row>
    <row r="2987" spans="1:4" x14ac:dyDescent="0.3">
      <c r="A2987" t="s">
        <v>8950</v>
      </c>
      <c r="B2987">
        <v>5000000</v>
      </c>
      <c r="C2987">
        <v>14015786</v>
      </c>
      <c r="D2987">
        <f>Table2[[#This Row],[gross]]-Table2[[#This Row],[budget]]</f>
        <v>9015786</v>
      </c>
    </row>
    <row r="2988" spans="1:4" x14ac:dyDescent="0.3">
      <c r="A2988" t="s">
        <v>16092</v>
      </c>
      <c r="B2988">
        <v>8000000</v>
      </c>
      <c r="C2988">
        <v>10269307</v>
      </c>
      <c r="D2988">
        <f>Table2[[#This Row],[gross]]-Table2[[#This Row],[budget]]</f>
        <v>2269307</v>
      </c>
    </row>
    <row r="2989" spans="1:4" x14ac:dyDescent="0.3">
      <c r="A2989" t="s">
        <v>16101</v>
      </c>
      <c r="B2989">
        <v>8000000</v>
      </c>
      <c r="C2989">
        <v>17536788</v>
      </c>
      <c r="D2989">
        <f>Table2[[#This Row],[gross]]-Table2[[#This Row],[budget]]</f>
        <v>9536788</v>
      </c>
    </row>
    <row r="2990" spans="1:4" x14ac:dyDescent="0.3">
      <c r="A2990" t="s">
        <v>3732</v>
      </c>
      <c r="B2990">
        <v>8000000</v>
      </c>
      <c r="C2990">
        <v>58401464</v>
      </c>
      <c r="D2990">
        <f>Table2[[#This Row],[gross]]-Table2[[#This Row],[budget]]</f>
        <v>50401464</v>
      </c>
    </row>
    <row r="2991" spans="1:4" x14ac:dyDescent="0.3">
      <c r="A2991" t="s">
        <v>9172</v>
      </c>
      <c r="B2991">
        <v>8000000</v>
      </c>
      <c r="C2991">
        <v>8279017</v>
      </c>
      <c r="D2991">
        <f>Table2[[#This Row],[gross]]-Table2[[#This Row],[budget]]</f>
        <v>279017</v>
      </c>
    </row>
    <row r="2992" spans="1:4" x14ac:dyDescent="0.3">
      <c r="A2992" t="s">
        <v>12365</v>
      </c>
      <c r="B2992">
        <v>8000000</v>
      </c>
      <c r="C2992">
        <v>10106233</v>
      </c>
      <c r="D2992">
        <f>Table2[[#This Row],[gross]]-Table2[[#This Row],[budget]]</f>
        <v>2106233</v>
      </c>
    </row>
    <row r="2993" spans="1:4" x14ac:dyDescent="0.3">
      <c r="A2993" t="s">
        <v>11050</v>
      </c>
      <c r="B2993">
        <v>8000000</v>
      </c>
      <c r="C2993">
        <v>4692814</v>
      </c>
      <c r="D2993">
        <f>Table2[[#This Row],[gross]]-Table2[[#This Row],[budget]]</f>
        <v>-3307186</v>
      </c>
    </row>
    <row r="2994" spans="1:4" x14ac:dyDescent="0.3">
      <c r="A2994" t="s">
        <v>16127</v>
      </c>
      <c r="B2994">
        <v>8000000</v>
      </c>
      <c r="C2994">
        <v>5018450</v>
      </c>
      <c r="D2994">
        <f>Table2[[#This Row],[gross]]-Table2[[#This Row],[budget]]</f>
        <v>-2981550</v>
      </c>
    </row>
    <row r="2995" spans="1:4" x14ac:dyDescent="0.3">
      <c r="A2995" t="s">
        <v>16139</v>
      </c>
      <c r="B2995">
        <v>8000000</v>
      </c>
      <c r="C2995">
        <v>3442820</v>
      </c>
      <c r="D2995">
        <f>Table2[[#This Row],[gross]]-Table2[[#This Row],[budget]]</f>
        <v>-4557180</v>
      </c>
    </row>
    <row r="2996" spans="1:4" x14ac:dyDescent="0.3">
      <c r="A2996" t="s">
        <v>11327</v>
      </c>
      <c r="B2996">
        <v>10000000</v>
      </c>
      <c r="C2996">
        <v>3205244</v>
      </c>
      <c r="D2996">
        <f>Table2[[#This Row],[gross]]-Table2[[#This Row],[budget]]</f>
        <v>-6794756</v>
      </c>
    </row>
    <row r="2997" spans="1:4" x14ac:dyDescent="0.3">
      <c r="A2997" t="s">
        <v>16148</v>
      </c>
      <c r="B2997">
        <v>8000000</v>
      </c>
      <c r="C2997">
        <v>3076425</v>
      </c>
      <c r="D2997">
        <f>Table2[[#This Row],[gross]]-Table2[[#This Row],[budget]]</f>
        <v>-4923575</v>
      </c>
    </row>
    <row r="2998" spans="1:4" x14ac:dyDescent="0.3">
      <c r="A2998" t="s">
        <v>12976</v>
      </c>
      <c r="B2998">
        <v>8000000</v>
      </c>
      <c r="C2998">
        <v>2275557</v>
      </c>
      <c r="D2998">
        <f>Table2[[#This Row],[gross]]-Table2[[#This Row],[budget]]</f>
        <v>-5724443</v>
      </c>
    </row>
    <row r="2999" spans="1:4" x14ac:dyDescent="0.3">
      <c r="A2999" t="s">
        <v>4950</v>
      </c>
      <c r="B2999">
        <v>8000000</v>
      </c>
      <c r="C2999">
        <v>1789892</v>
      </c>
      <c r="D2999">
        <f>Table2[[#This Row],[gross]]-Table2[[#This Row],[budget]]</f>
        <v>-6210108</v>
      </c>
    </row>
    <row r="3000" spans="1:4" x14ac:dyDescent="0.3">
      <c r="A3000" t="s">
        <v>16162</v>
      </c>
      <c r="B3000">
        <v>8000000</v>
      </c>
      <c r="C3000">
        <v>6350058</v>
      </c>
      <c r="D3000">
        <f>Table2[[#This Row],[gross]]-Table2[[#This Row],[budget]]</f>
        <v>-1649942</v>
      </c>
    </row>
    <row r="3001" spans="1:4" x14ac:dyDescent="0.3">
      <c r="A3001" t="s">
        <v>9721</v>
      </c>
      <c r="B3001">
        <v>7200000</v>
      </c>
      <c r="C3001">
        <v>1094798</v>
      </c>
      <c r="D3001">
        <f>Table2[[#This Row],[gross]]-Table2[[#This Row],[budget]]</f>
        <v>-6105202</v>
      </c>
    </row>
    <row r="3002" spans="1:4" x14ac:dyDescent="0.3">
      <c r="A3002" t="s">
        <v>11653</v>
      </c>
      <c r="B3002">
        <v>8000000</v>
      </c>
      <c r="C3002">
        <v>1071240</v>
      </c>
      <c r="D3002">
        <f>Table2[[#This Row],[gross]]-Table2[[#This Row],[budget]]</f>
        <v>-6928760</v>
      </c>
    </row>
    <row r="3003" spans="1:4" x14ac:dyDescent="0.3">
      <c r="A3003" t="s">
        <v>16174</v>
      </c>
      <c r="B3003">
        <v>8000000</v>
      </c>
      <c r="C3003">
        <v>532190</v>
      </c>
      <c r="D3003">
        <f>Table2[[#This Row],[gross]]-Table2[[#This Row],[budget]]</f>
        <v>-7467810</v>
      </c>
    </row>
    <row r="3004" spans="1:4" x14ac:dyDescent="0.3">
      <c r="A3004" t="s">
        <v>16185</v>
      </c>
      <c r="B3004">
        <v>6500000</v>
      </c>
      <c r="C3004">
        <v>686383</v>
      </c>
      <c r="D3004">
        <f>Table2[[#This Row],[gross]]-Table2[[#This Row],[budget]]</f>
        <v>-5813617</v>
      </c>
    </row>
    <row r="3005" spans="1:4" x14ac:dyDescent="0.3">
      <c r="A3005" t="s">
        <v>16192</v>
      </c>
      <c r="B3005">
        <v>8000000</v>
      </c>
      <c r="C3005">
        <v>16168741</v>
      </c>
      <c r="D3005">
        <f>Table2[[#This Row],[gross]]-Table2[[#This Row],[budget]]</f>
        <v>8168741</v>
      </c>
    </row>
    <row r="3006" spans="1:4" x14ac:dyDescent="0.3">
      <c r="A3006" t="s">
        <v>16198</v>
      </c>
      <c r="B3006">
        <v>8000000</v>
      </c>
      <c r="C3006">
        <v>568695</v>
      </c>
      <c r="D3006">
        <f>Table2[[#This Row],[gross]]-Table2[[#This Row],[budget]]</f>
        <v>-7431305</v>
      </c>
    </row>
    <row r="3007" spans="1:4" x14ac:dyDescent="0.3">
      <c r="A3007" t="s">
        <v>16202</v>
      </c>
      <c r="B3007">
        <v>8000000</v>
      </c>
      <c r="C3007">
        <v>398420</v>
      </c>
      <c r="D3007">
        <f>Table2[[#This Row],[gross]]-Table2[[#This Row],[budget]]</f>
        <v>-7601580</v>
      </c>
    </row>
    <row r="3008" spans="1:4" x14ac:dyDescent="0.3">
      <c r="A3008" t="s">
        <v>16212</v>
      </c>
      <c r="B3008">
        <v>8000000</v>
      </c>
      <c r="C3008">
        <v>336456</v>
      </c>
      <c r="D3008">
        <f>Table2[[#This Row],[gross]]-Table2[[#This Row],[budget]]</f>
        <v>-7663544</v>
      </c>
    </row>
    <row r="3009" spans="1:4" x14ac:dyDescent="0.3">
      <c r="A3009" t="s">
        <v>16220</v>
      </c>
      <c r="B3009">
        <v>8000000</v>
      </c>
      <c r="C3009">
        <v>298110</v>
      </c>
      <c r="D3009">
        <f>Table2[[#This Row],[gross]]-Table2[[#This Row],[budget]]</f>
        <v>-7701890</v>
      </c>
    </row>
    <row r="3010" spans="1:4" x14ac:dyDescent="0.3">
      <c r="A3010" t="s">
        <v>5477</v>
      </c>
      <c r="B3010">
        <v>8000000</v>
      </c>
      <c r="C3010">
        <v>127144</v>
      </c>
      <c r="D3010">
        <f>Table2[[#This Row],[gross]]-Table2[[#This Row],[budget]]</f>
        <v>-7872856</v>
      </c>
    </row>
    <row r="3011" spans="1:4" x14ac:dyDescent="0.3">
      <c r="A3011" t="s">
        <v>6963</v>
      </c>
      <c r="B3011">
        <v>8000000</v>
      </c>
      <c r="C3011">
        <v>117190</v>
      </c>
      <c r="D3011">
        <f>Table2[[#This Row],[gross]]-Table2[[#This Row],[budget]]</f>
        <v>-7882810</v>
      </c>
    </row>
    <row r="3012" spans="1:4" x14ac:dyDescent="0.3">
      <c r="A3012" t="s">
        <v>16232</v>
      </c>
      <c r="B3012">
        <v>8000000</v>
      </c>
      <c r="C3012">
        <v>108662</v>
      </c>
      <c r="D3012">
        <f>Table2[[#This Row],[gross]]-Table2[[#This Row],[budget]]</f>
        <v>-7891338</v>
      </c>
    </row>
    <row r="3013" spans="1:4" x14ac:dyDescent="0.3">
      <c r="A3013" t="s">
        <v>16240</v>
      </c>
      <c r="B3013">
        <v>8000000</v>
      </c>
      <c r="C3013">
        <v>53481</v>
      </c>
      <c r="D3013">
        <f>Table2[[#This Row],[gross]]-Table2[[#This Row],[budget]]</f>
        <v>-7946519</v>
      </c>
    </row>
    <row r="3014" spans="1:4" x14ac:dyDescent="0.3">
      <c r="A3014" t="s">
        <v>16244</v>
      </c>
      <c r="B3014">
        <v>50000000</v>
      </c>
      <c r="C3014">
        <v>23106</v>
      </c>
      <c r="D3014">
        <f>Table2[[#This Row],[gross]]-Table2[[#This Row],[budget]]</f>
        <v>-49976894</v>
      </c>
    </row>
    <row r="3015" spans="1:4" x14ac:dyDescent="0.3">
      <c r="A3015" t="s">
        <v>16249</v>
      </c>
      <c r="B3015">
        <v>8000000</v>
      </c>
      <c r="C3015">
        <v>52961</v>
      </c>
      <c r="D3015">
        <f>Table2[[#This Row],[gross]]-Table2[[#This Row],[budget]]</f>
        <v>-7947039</v>
      </c>
    </row>
    <row r="3016" spans="1:4" x14ac:dyDescent="0.3">
      <c r="A3016" t="s">
        <v>11441</v>
      </c>
      <c r="B3016">
        <v>1100000000</v>
      </c>
      <c r="C3016">
        <v>439162</v>
      </c>
      <c r="D3016">
        <f>Table2[[#This Row],[gross]]-Table2[[#This Row],[budget]]</f>
        <v>-1099560838</v>
      </c>
    </row>
    <row r="3017" spans="1:4" x14ac:dyDescent="0.3">
      <c r="A3017" t="s">
        <v>16281</v>
      </c>
      <c r="B3017">
        <v>7900000</v>
      </c>
      <c r="C3017">
        <v>671240</v>
      </c>
      <c r="D3017">
        <f>Table2[[#This Row],[gross]]-Table2[[#This Row],[budget]]</f>
        <v>-7228760</v>
      </c>
    </row>
    <row r="3018" spans="1:4" x14ac:dyDescent="0.3">
      <c r="A3018" t="s">
        <v>16301</v>
      </c>
      <c r="B3018">
        <v>10000000</v>
      </c>
      <c r="C3018">
        <v>882290</v>
      </c>
      <c r="D3018">
        <f>Table2[[#This Row],[gross]]-Table2[[#This Row],[budget]]</f>
        <v>-9117710</v>
      </c>
    </row>
    <row r="3019" spans="1:4" x14ac:dyDescent="0.3">
      <c r="A3019" t="s">
        <v>6248</v>
      </c>
      <c r="B3019">
        <v>7500000</v>
      </c>
      <c r="C3019">
        <v>106593296</v>
      </c>
      <c r="D3019">
        <f>Table2[[#This Row],[gross]]-Table2[[#This Row],[budget]]</f>
        <v>99093296</v>
      </c>
    </row>
    <row r="3020" spans="1:4" x14ac:dyDescent="0.3">
      <c r="A3020" t="s">
        <v>7785</v>
      </c>
      <c r="B3020">
        <v>7500000</v>
      </c>
      <c r="C3020">
        <v>43490057</v>
      </c>
      <c r="D3020">
        <f>Table2[[#This Row],[gross]]-Table2[[#This Row],[budget]]</f>
        <v>35990057</v>
      </c>
    </row>
    <row r="3021" spans="1:4" x14ac:dyDescent="0.3">
      <c r="A3021" t="s">
        <v>16321</v>
      </c>
      <c r="B3021">
        <v>7500000</v>
      </c>
      <c r="C3021">
        <v>32333860</v>
      </c>
      <c r="D3021">
        <f>Table2[[#This Row],[gross]]-Table2[[#This Row],[budget]]</f>
        <v>24833860</v>
      </c>
    </row>
    <row r="3022" spans="1:4" x14ac:dyDescent="0.3">
      <c r="A3022" t="s">
        <v>8186</v>
      </c>
      <c r="B3022">
        <v>6500000</v>
      </c>
      <c r="C3022">
        <v>24792061</v>
      </c>
      <c r="D3022">
        <f>Table2[[#This Row],[gross]]-Table2[[#This Row],[budget]]</f>
        <v>18292061</v>
      </c>
    </row>
    <row r="3023" spans="1:4" x14ac:dyDescent="0.3">
      <c r="A3023" t="s">
        <v>16339</v>
      </c>
      <c r="B3023">
        <v>10000000</v>
      </c>
      <c r="C3023">
        <v>17544812</v>
      </c>
      <c r="D3023">
        <f>Table2[[#This Row],[gross]]-Table2[[#This Row],[budget]]</f>
        <v>7544812</v>
      </c>
    </row>
    <row r="3024" spans="1:4" x14ac:dyDescent="0.3">
      <c r="A3024" t="s">
        <v>13017</v>
      </c>
      <c r="B3024">
        <v>4500000</v>
      </c>
      <c r="C3024">
        <v>12574715</v>
      </c>
      <c r="D3024">
        <f>Table2[[#This Row],[gross]]-Table2[[#This Row],[budget]]</f>
        <v>8074715</v>
      </c>
    </row>
    <row r="3025" spans="1:4" x14ac:dyDescent="0.3">
      <c r="A3025" t="s">
        <v>16351</v>
      </c>
      <c r="B3025">
        <v>7500000</v>
      </c>
      <c r="C3025">
        <v>5100000</v>
      </c>
      <c r="D3025">
        <f>Table2[[#This Row],[gross]]-Table2[[#This Row],[budget]]</f>
        <v>-2400000</v>
      </c>
    </row>
    <row r="3026" spans="1:4" x14ac:dyDescent="0.3">
      <c r="A3026" t="s">
        <v>9521</v>
      </c>
      <c r="B3026">
        <v>7500000</v>
      </c>
      <c r="C3026">
        <v>10460089</v>
      </c>
      <c r="D3026">
        <f>Table2[[#This Row],[gross]]-Table2[[#This Row],[budget]]</f>
        <v>2960089</v>
      </c>
    </row>
    <row r="3027" spans="1:4" x14ac:dyDescent="0.3">
      <c r="A3027" t="s">
        <v>8640</v>
      </c>
      <c r="B3027">
        <v>7500000</v>
      </c>
      <c r="C3027">
        <v>4239767</v>
      </c>
      <c r="D3027">
        <f>Table2[[#This Row],[gross]]-Table2[[#This Row],[budget]]</f>
        <v>-3260233</v>
      </c>
    </row>
    <row r="3028" spans="1:4" x14ac:dyDescent="0.3">
      <c r="A3028" t="s">
        <v>16363</v>
      </c>
      <c r="B3028">
        <v>7500000</v>
      </c>
      <c r="C3028">
        <v>4131640</v>
      </c>
      <c r="D3028">
        <f>Table2[[#This Row],[gross]]-Table2[[#This Row],[budget]]</f>
        <v>-3368360</v>
      </c>
    </row>
    <row r="3029" spans="1:4" x14ac:dyDescent="0.3">
      <c r="A3029" t="s">
        <v>16368</v>
      </c>
      <c r="B3029">
        <v>7500000</v>
      </c>
      <c r="C3029">
        <v>3347439</v>
      </c>
      <c r="D3029">
        <f>Table2[[#This Row],[gross]]-Table2[[#This Row],[budget]]</f>
        <v>-4152561</v>
      </c>
    </row>
    <row r="3030" spans="1:4" x14ac:dyDescent="0.3">
      <c r="A3030" t="s">
        <v>14061</v>
      </c>
      <c r="B3030">
        <v>8000000</v>
      </c>
      <c r="C3030">
        <v>10814185</v>
      </c>
      <c r="D3030">
        <f>Table2[[#This Row],[gross]]-Table2[[#This Row],[budget]]</f>
        <v>2814185</v>
      </c>
    </row>
    <row r="3031" spans="1:4" x14ac:dyDescent="0.3">
      <c r="A3031" t="s">
        <v>16379</v>
      </c>
      <c r="B3031">
        <v>50000000</v>
      </c>
      <c r="C3031">
        <v>206400</v>
      </c>
      <c r="D3031">
        <f>Table2[[#This Row],[gross]]-Table2[[#This Row],[budget]]</f>
        <v>-49793600</v>
      </c>
    </row>
    <row r="3032" spans="1:4" x14ac:dyDescent="0.3">
      <c r="A3032" t="s">
        <v>9430</v>
      </c>
      <c r="B3032">
        <v>7500000</v>
      </c>
      <c r="C3032">
        <v>197148</v>
      </c>
      <c r="D3032">
        <f>Table2[[#This Row],[gross]]-Table2[[#This Row],[budget]]</f>
        <v>-7302852</v>
      </c>
    </row>
    <row r="3033" spans="1:4" x14ac:dyDescent="0.3">
      <c r="A3033" t="s">
        <v>8508</v>
      </c>
      <c r="B3033">
        <v>6500000</v>
      </c>
      <c r="C3033">
        <v>54557348</v>
      </c>
      <c r="D3033">
        <f>Table2[[#This Row],[gross]]-Table2[[#This Row],[budget]]</f>
        <v>48057348</v>
      </c>
    </row>
    <row r="3034" spans="1:4" x14ac:dyDescent="0.3">
      <c r="A3034" t="s">
        <v>16392</v>
      </c>
      <c r="B3034">
        <v>8000000</v>
      </c>
      <c r="C3034">
        <v>3014541</v>
      </c>
      <c r="D3034">
        <f>Table2[[#This Row],[gross]]-Table2[[#This Row],[budget]]</f>
        <v>-4985459</v>
      </c>
    </row>
    <row r="3035" spans="1:4" x14ac:dyDescent="0.3">
      <c r="A3035" t="s">
        <v>16403</v>
      </c>
      <c r="B3035">
        <v>6000000</v>
      </c>
      <c r="C3035">
        <v>872643</v>
      </c>
      <c r="D3035">
        <f>Table2[[#This Row],[gross]]-Table2[[#This Row],[budget]]</f>
        <v>-5127357</v>
      </c>
    </row>
    <row r="3036" spans="1:4" x14ac:dyDescent="0.3">
      <c r="A3036" t="s">
        <v>16410</v>
      </c>
      <c r="B3036">
        <v>7300000</v>
      </c>
      <c r="C3036">
        <v>4443403</v>
      </c>
      <c r="D3036">
        <f>Table2[[#This Row],[gross]]-Table2[[#This Row],[budget]]</f>
        <v>-2856597</v>
      </c>
    </row>
    <row r="3037" spans="1:4" x14ac:dyDescent="0.3">
      <c r="A3037" t="s">
        <v>12849</v>
      </c>
      <c r="B3037">
        <v>7000000</v>
      </c>
      <c r="C3037">
        <v>1330827</v>
      </c>
      <c r="D3037">
        <f>Table2[[#This Row],[gross]]-Table2[[#This Row],[budget]]</f>
        <v>-5669173</v>
      </c>
    </row>
    <row r="3038" spans="1:4" x14ac:dyDescent="0.3">
      <c r="A3038" t="s">
        <v>16431</v>
      </c>
      <c r="B3038">
        <v>7300000</v>
      </c>
      <c r="C3038">
        <v>1818681</v>
      </c>
      <c r="D3038">
        <f>Table2[[#This Row],[gross]]-Table2[[#This Row],[budget]]</f>
        <v>-5481319</v>
      </c>
    </row>
    <row r="3039" spans="1:4" x14ac:dyDescent="0.3">
      <c r="A3039" t="s">
        <v>79</v>
      </c>
      <c r="B3039">
        <v>258000000</v>
      </c>
      <c r="C3039">
        <v>336530303</v>
      </c>
      <c r="D3039">
        <f>Table2[[#This Row],[gross]]-Table2[[#This Row],[budget]]</f>
        <v>78530303</v>
      </c>
    </row>
    <row r="3040" spans="1:4" x14ac:dyDescent="0.3">
      <c r="A3040" t="s">
        <v>16435</v>
      </c>
      <c r="B3040">
        <v>7500000</v>
      </c>
      <c r="C3040">
        <v>12610552</v>
      </c>
      <c r="D3040">
        <f>Table2[[#This Row],[gross]]-Table2[[#This Row],[budget]]</f>
        <v>5110552</v>
      </c>
    </row>
    <row r="3041" spans="1:4" x14ac:dyDescent="0.3">
      <c r="A3041" t="s">
        <v>8186</v>
      </c>
      <c r="B3041">
        <v>7500000</v>
      </c>
      <c r="C3041">
        <v>143492840</v>
      </c>
      <c r="D3041">
        <f>Table2[[#This Row],[gross]]-Table2[[#This Row],[budget]]</f>
        <v>135992840</v>
      </c>
    </row>
    <row r="3042" spans="1:4" x14ac:dyDescent="0.3">
      <c r="A3042" t="s">
        <v>16450</v>
      </c>
      <c r="B3042">
        <v>7200000</v>
      </c>
      <c r="C3042">
        <v>43800000</v>
      </c>
      <c r="D3042">
        <f>Table2[[#This Row],[gross]]-Table2[[#This Row],[budget]]</f>
        <v>36600000</v>
      </c>
    </row>
    <row r="3043" spans="1:4" x14ac:dyDescent="0.3">
      <c r="A3043" t="s">
        <v>4850</v>
      </c>
      <c r="B3043">
        <v>6000000</v>
      </c>
      <c r="C3043">
        <v>134821952</v>
      </c>
      <c r="D3043">
        <f>Table2[[#This Row],[gross]]-Table2[[#This Row],[budget]]</f>
        <v>128821952</v>
      </c>
    </row>
    <row r="3044" spans="1:4" x14ac:dyDescent="0.3">
      <c r="A3044" t="s">
        <v>5175</v>
      </c>
      <c r="B3044">
        <v>4000000</v>
      </c>
      <c r="C3044">
        <v>94900000</v>
      </c>
      <c r="D3044">
        <f>Table2[[#This Row],[gross]]-Table2[[#This Row],[budget]]</f>
        <v>90900000</v>
      </c>
    </row>
    <row r="3045" spans="1:4" x14ac:dyDescent="0.3">
      <c r="A3045" t="s">
        <v>180</v>
      </c>
      <c r="B3045">
        <v>7500000</v>
      </c>
      <c r="C3045">
        <v>32391374</v>
      </c>
      <c r="D3045">
        <f>Table2[[#This Row],[gross]]-Table2[[#This Row],[budget]]</f>
        <v>24891374</v>
      </c>
    </row>
    <row r="3046" spans="1:4" x14ac:dyDescent="0.3">
      <c r="A3046" t="s">
        <v>14295</v>
      </c>
      <c r="B3046">
        <v>7000000</v>
      </c>
      <c r="C3046">
        <v>40158000</v>
      </c>
      <c r="D3046">
        <f>Table2[[#This Row],[gross]]-Table2[[#This Row],[budget]]</f>
        <v>33158000</v>
      </c>
    </row>
    <row r="3047" spans="1:4" x14ac:dyDescent="0.3">
      <c r="A3047" t="s">
        <v>1526</v>
      </c>
      <c r="B3047">
        <v>7000000</v>
      </c>
      <c r="C3047">
        <v>113709992</v>
      </c>
      <c r="D3047">
        <f>Table2[[#This Row],[gross]]-Table2[[#This Row],[budget]]</f>
        <v>106709992</v>
      </c>
    </row>
    <row r="3048" spans="1:4" x14ac:dyDescent="0.3">
      <c r="A3048" t="s">
        <v>876</v>
      </c>
      <c r="B3048">
        <v>11000000</v>
      </c>
      <c r="C3048">
        <v>32131483</v>
      </c>
      <c r="D3048">
        <f>Table2[[#This Row],[gross]]-Table2[[#This Row],[budget]]</f>
        <v>21131483</v>
      </c>
    </row>
    <row r="3049" spans="1:4" x14ac:dyDescent="0.3">
      <c r="A3049" t="s">
        <v>16450</v>
      </c>
      <c r="B3049">
        <v>7000000</v>
      </c>
      <c r="C3049">
        <v>35400000</v>
      </c>
      <c r="D3049">
        <f>Table2[[#This Row],[gross]]-Table2[[#This Row],[budget]]</f>
        <v>28400000</v>
      </c>
    </row>
    <row r="3050" spans="1:4" x14ac:dyDescent="0.3">
      <c r="A3050" t="s">
        <v>4053</v>
      </c>
      <c r="B3050">
        <v>5000000</v>
      </c>
      <c r="C3050">
        <v>34099640</v>
      </c>
      <c r="D3050">
        <f>Table2[[#This Row],[gross]]-Table2[[#This Row],[budget]]</f>
        <v>29099640</v>
      </c>
    </row>
    <row r="3051" spans="1:4" x14ac:dyDescent="0.3">
      <c r="A3051" t="s">
        <v>14946</v>
      </c>
      <c r="B3051">
        <v>6600000</v>
      </c>
      <c r="C3051">
        <v>37295394</v>
      </c>
      <c r="D3051">
        <f>Table2[[#This Row],[gross]]-Table2[[#This Row],[budget]]</f>
        <v>30695394</v>
      </c>
    </row>
    <row r="3052" spans="1:4" x14ac:dyDescent="0.3">
      <c r="A3052" t="s">
        <v>364</v>
      </c>
      <c r="B3052">
        <v>105000000</v>
      </c>
      <c r="C3052">
        <v>144812796</v>
      </c>
      <c r="D3052">
        <f>Table2[[#This Row],[gross]]-Table2[[#This Row],[budget]]</f>
        <v>39812796</v>
      </c>
    </row>
    <row r="3053" spans="1:4" x14ac:dyDescent="0.3">
      <c r="A3053" t="s">
        <v>3401</v>
      </c>
      <c r="B3053">
        <v>7500000</v>
      </c>
      <c r="C3053">
        <v>31501218</v>
      </c>
      <c r="D3053">
        <f>Table2[[#This Row],[gross]]-Table2[[#This Row],[budget]]</f>
        <v>24001218</v>
      </c>
    </row>
    <row r="3054" spans="1:4" x14ac:dyDescent="0.3">
      <c r="A3054" t="s">
        <v>5121</v>
      </c>
      <c r="B3054">
        <v>7000000</v>
      </c>
      <c r="C3054">
        <v>28747570</v>
      </c>
      <c r="D3054">
        <f>Table2[[#This Row],[gross]]-Table2[[#This Row],[budget]]</f>
        <v>21747570</v>
      </c>
    </row>
    <row r="3055" spans="1:4" x14ac:dyDescent="0.3">
      <c r="A3055" t="s">
        <v>4903</v>
      </c>
      <c r="B3055">
        <v>7000000</v>
      </c>
      <c r="C3055">
        <v>25625110</v>
      </c>
      <c r="D3055">
        <f>Table2[[#This Row],[gross]]-Table2[[#This Row],[budget]]</f>
        <v>18625110</v>
      </c>
    </row>
    <row r="3056" spans="1:4" x14ac:dyDescent="0.3">
      <c r="A3056" t="s">
        <v>9430</v>
      </c>
      <c r="B3056">
        <v>20000000</v>
      </c>
      <c r="C3056">
        <v>403932</v>
      </c>
      <c r="D3056">
        <f>Table2[[#This Row],[gross]]-Table2[[#This Row],[budget]]</f>
        <v>-19596068</v>
      </c>
    </row>
    <row r="3057" spans="1:4" x14ac:dyDescent="0.3">
      <c r="A3057" t="s">
        <v>16510</v>
      </c>
      <c r="B3057">
        <v>9000000</v>
      </c>
      <c r="C3057">
        <v>25000000</v>
      </c>
      <c r="D3057">
        <f>Table2[[#This Row],[gross]]-Table2[[#This Row],[budget]]</f>
        <v>16000000</v>
      </c>
    </row>
    <row r="3058" spans="1:4" x14ac:dyDescent="0.3">
      <c r="A3058" t="s">
        <v>16450</v>
      </c>
      <c r="B3058">
        <v>13000000</v>
      </c>
      <c r="C3058">
        <v>21000000</v>
      </c>
      <c r="D3058">
        <f>Table2[[#This Row],[gross]]-Table2[[#This Row],[budget]]</f>
        <v>8000000</v>
      </c>
    </row>
    <row r="3059" spans="1:4" x14ac:dyDescent="0.3">
      <c r="A3059" t="s">
        <v>9940</v>
      </c>
      <c r="B3059">
        <v>7000000</v>
      </c>
      <c r="C3059">
        <v>20257000</v>
      </c>
      <c r="D3059">
        <f>Table2[[#This Row],[gross]]-Table2[[#This Row],[budget]]</f>
        <v>13257000</v>
      </c>
    </row>
    <row r="3060" spans="1:4" x14ac:dyDescent="0.3">
      <c r="A3060" t="s">
        <v>7875</v>
      </c>
      <c r="B3060">
        <v>3500000</v>
      </c>
      <c r="C3060">
        <v>26005908</v>
      </c>
      <c r="D3060">
        <f>Table2[[#This Row],[gross]]-Table2[[#This Row],[budget]]</f>
        <v>22505908</v>
      </c>
    </row>
    <row r="3061" spans="1:4" x14ac:dyDescent="0.3">
      <c r="A3061" t="s">
        <v>16533</v>
      </c>
      <c r="B3061">
        <v>7000000</v>
      </c>
      <c r="C3061">
        <v>15818967</v>
      </c>
      <c r="D3061">
        <f>Table2[[#This Row],[gross]]-Table2[[#This Row],[budget]]</f>
        <v>8818967</v>
      </c>
    </row>
    <row r="3062" spans="1:4" x14ac:dyDescent="0.3">
      <c r="A3062" t="s">
        <v>4166</v>
      </c>
      <c r="B3062">
        <v>7000000</v>
      </c>
      <c r="C3062">
        <v>14891000</v>
      </c>
      <c r="D3062">
        <f>Table2[[#This Row],[gross]]-Table2[[#This Row],[budget]]</f>
        <v>7891000</v>
      </c>
    </row>
    <row r="3063" spans="1:4" x14ac:dyDescent="0.3">
      <c r="A3063" t="s">
        <v>12822</v>
      </c>
      <c r="B3063">
        <v>7000000</v>
      </c>
      <c r="C3063">
        <v>16901126</v>
      </c>
      <c r="D3063">
        <f>Table2[[#This Row],[gross]]-Table2[[#This Row],[budget]]</f>
        <v>9901126</v>
      </c>
    </row>
    <row r="3064" spans="1:4" x14ac:dyDescent="0.3">
      <c r="A3064" t="s">
        <v>13454</v>
      </c>
      <c r="B3064">
        <v>7000000</v>
      </c>
      <c r="C3064">
        <v>17474107</v>
      </c>
      <c r="D3064">
        <f>Table2[[#This Row],[gross]]-Table2[[#This Row],[budget]]</f>
        <v>10474107</v>
      </c>
    </row>
    <row r="3065" spans="1:4" x14ac:dyDescent="0.3">
      <c r="A3065" t="s">
        <v>7484</v>
      </c>
      <c r="B3065">
        <v>7000000</v>
      </c>
      <c r="C3065">
        <v>14003141</v>
      </c>
      <c r="D3065">
        <f>Table2[[#This Row],[gross]]-Table2[[#This Row],[budget]]</f>
        <v>7003141</v>
      </c>
    </row>
    <row r="3066" spans="1:4" x14ac:dyDescent="0.3">
      <c r="A3066" t="s">
        <v>48</v>
      </c>
      <c r="B3066">
        <v>200000000</v>
      </c>
      <c r="C3066">
        <v>304360277</v>
      </c>
      <c r="D3066">
        <f>Table2[[#This Row],[gross]]-Table2[[#This Row],[budget]]</f>
        <v>104360277</v>
      </c>
    </row>
    <row r="3067" spans="1:4" x14ac:dyDescent="0.3">
      <c r="A3067" t="s">
        <v>12822</v>
      </c>
      <c r="B3067">
        <v>7000000</v>
      </c>
      <c r="C3067">
        <v>12583510</v>
      </c>
      <c r="D3067">
        <f>Table2[[#This Row],[gross]]-Table2[[#This Row],[budget]]</f>
        <v>5583510</v>
      </c>
    </row>
    <row r="3068" spans="1:4" x14ac:dyDescent="0.3">
      <c r="A3068" t="s">
        <v>7113</v>
      </c>
      <c r="B3068">
        <v>7000000</v>
      </c>
      <c r="C3068">
        <v>9190525</v>
      </c>
      <c r="D3068">
        <f>Table2[[#This Row],[gross]]-Table2[[#This Row],[budget]]</f>
        <v>2190525</v>
      </c>
    </row>
    <row r="3069" spans="1:4" x14ac:dyDescent="0.3">
      <c r="A3069" t="s">
        <v>16575</v>
      </c>
      <c r="B3069">
        <v>7500000</v>
      </c>
      <c r="C3069">
        <v>9176553</v>
      </c>
      <c r="D3069">
        <f>Table2[[#This Row],[gross]]-Table2[[#This Row],[budget]]</f>
        <v>1676553</v>
      </c>
    </row>
    <row r="3070" spans="1:4" x14ac:dyDescent="0.3">
      <c r="A3070" t="s">
        <v>7064</v>
      </c>
      <c r="B3070">
        <v>7000000</v>
      </c>
      <c r="C3070">
        <v>9094451</v>
      </c>
      <c r="D3070">
        <f>Table2[[#This Row],[gross]]-Table2[[#This Row],[budget]]</f>
        <v>2094451</v>
      </c>
    </row>
    <row r="3071" spans="1:4" x14ac:dyDescent="0.3">
      <c r="A3071" t="s">
        <v>12876</v>
      </c>
      <c r="B3071">
        <v>7000000</v>
      </c>
      <c r="C3071">
        <v>14612840</v>
      </c>
      <c r="D3071">
        <f>Table2[[#This Row],[gross]]-Table2[[#This Row],[budget]]</f>
        <v>7612840</v>
      </c>
    </row>
    <row r="3072" spans="1:4" x14ac:dyDescent="0.3">
      <c r="A3072" t="s">
        <v>16586</v>
      </c>
      <c r="B3072">
        <v>7000000</v>
      </c>
      <c r="C3072">
        <v>9166863</v>
      </c>
      <c r="D3072">
        <f>Table2[[#This Row],[gross]]-Table2[[#This Row],[budget]]</f>
        <v>2166863</v>
      </c>
    </row>
    <row r="3073" spans="1:4" x14ac:dyDescent="0.3">
      <c r="A3073" t="s">
        <v>487</v>
      </c>
      <c r="B3073">
        <v>7000000</v>
      </c>
      <c r="C3073">
        <v>8373585</v>
      </c>
      <c r="D3073">
        <f>Table2[[#This Row],[gross]]-Table2[[#This Row],[budget]]</f>
        <v>1373585</v>
      </c>
    </row>
    <row r="3074" spans="1:4" x14ac:dyDescent="0.3">
      <c r="A3074" t="s">
        <v>16202</v>
      </c>
      <c r="B3074">
        <v>7000000</v>
      </c>
      <c r="C3074">
        <v>7292175</v>
      </c>
      <c r="D3074">
        <f>Table2[[#This Row],[gross]]-Table2[[#This Row],[budget]]</f>
        <v>292175</v>
      </c>
    </row>
    <row r="3075" spans="1:4" x14ac:dyDescent="0.3">
      <c r="A3075" t="s">
        <v>15467</v>
      </c>
      <c r="B3075">
        <v>7000000</v>
      </c>
      <c r="C3075">
        <v>6601079</v>
      </c>
      <c r="D3075">
        <f>Table2[[#This Row],[gross]]-Table2[[#This Row],[budget]]</f>
        <v>-398921</v>
      </c>
    </row>
    <row r="3076" spans="1:4" x14ac:dyDescent="0.3">
      <c r="A3076" t="s">
        <v>1198</v>
      </c>
      <c r="B3076">
        <v>6000000</v>
      </c>
      <c r="C3076">
        <v>6165429</v>
      </c>
      <c r="D3076">
        <f>Table2[[#This Row],[gross]]-Table2[[#This Row],[budget]]</f>
        <v>165429</v>
      </c>
    </row>
    <row r="3077" spans="1:4" x14ac:dyDescent="0.3">
      <c r="A3077" t="s">
        <v>9773</v>
      </c>
      <c r="B3077">
        <v>7000000</v>
      </c>
      <c r="C3077">
        <v>5694308</v>
      </c>
      <c r="D3077">
        <f>Table2[[#This Row],[gross]]-Table2[[#This Row],[budget]]</f>
        <v>-1305692</v>
      </c>
    </row>
    <row r="3078" spans="1:4" x14ac:dyDescent="0.3">
      <c r="A3078" t="s">
        <v>16614</v>
      </c>
      <c r="B3078">
        <v>7000000</v>
      </c>
      <c r="C3078">
        <v>5430822</v>
      </c>
      <c r="D3078">
        <f>Table2[[#This Row],[gross]]-Table2[[#This Row],[budget]]</f>
        <v>-1569178</v>
      </c>
    </row>
    <row r="3079" spans="1:4" x14ac:dyDescent="0.3">
      <c r="A3079" t="s">
        <v>16624</v>
      </c>
      <c r="B3079">
        <v>7000000</v>
      </c>
      <c r="C3079">
        <v>4720371</v>
      </c>
      <c r="D3079">
        <f>Table2[[#This Row],[gross]]-Table2[[#This Row],[budget]]</f>
        <v>-2279629</v>
      </c>
    </row>
    <row r="3080" spans="1:4" x14ac:dyDescent="0.3">
      <c r="A3080" t="s">
        <v>15585</v>
      </c>
      <c r="B3080">
        <v>7000000</v>
      </c>
      <c r="C3080">
        <v>2921738</v>
      </c>
      <c r="D3080">
        <f>Table2[[#This Row],[gross]]-Table2[[#This Row],[budget]]</f>
        <v>-4078262</v>
      </c>
    </row>
    <row r="3081" spans="1:4" x14ac:dyDescent="0.3">
      <c r="A3081" t="s">
        <v>1922</v>
      </c>
      <c r="B3081">
        <v>7000000</v>
      </c>
      <c r="C3081">
        <v>2344847</v>
      </c>
      <c r="D3081">
        <f>Table2[[#This Row],[gross]]-Table2[[#This Row],[budget]]</f>
        <v>-4655153</v>
      </c>
    </row>
    <row r="3082" spans="1:4" x14ac:dyDescent="0.3">
      <c r="A3082" t="s">
        <v>15176</v>
      </c>
      <c r="B3082">
        <v>7000000</v>
      </c>
      <c r="C3082">
        <v>7455447</v>
      </c>
      <c r="D3082">
        <f>Table2[[#This Row],[gross]]-Table2[[#This Row],[budget]]</f>
        <v>455447</v>
      </c>
    </row>
    <row r="3083" spans="1:4" x14ac:dyDescent="0.3">
      <c r="A3083" t="s">
        <v>16644</v>
      </c>
      <c r="B3083">
        <v>7000000</v>
      </c>
      <c r="C3083">
        <v>2148212</v>
      </c>
      <c r="D3083">
        <f>Table2[[#This Row],[gross]]-Table2[[#This Row],[budget]]</f>
        <v>-4851788</v>
      </c>
    </row>
    <row r="3084" spans="1:4" x14ac:dyDescent="0.3">
      <c r="A3084" t="s">
        <v>13940</v>
      </c>
      <c r="B3084">
        <v>7000000</v>
      </c>
      <c r="C3084">
        <v>2062066</v>
      </c>
      <c r="D3084">
        <f>Table2[[#This Row],[gross]]-Table2[[#This Row],[budget]]</f>
        <v>-4937934</v>
      </c>
    </row>
    <row r="3085" spans="1:4" x14ac:dyDescent="0.3">
      <c r="A3085" t="s">
        <v>13986</v>
      </c>
      <c r="B3085">
        <v>7000000</v>
      </c>
      <c r="C3085">
        <v>1654367</v>
      </c>
      <c r="D3085">
        <f>Table2[[#This Row],[gross]]-Table2[[#This Row],[budget]]</f>
        <v>-5345633</v>
      </c>
    </row>
    <row r="3086" spans="1:4" x14ac:dyDescent="0.3">
      <c r="A3086" t="s">
        <v>16655</v>
      </c>
      <c r="B3086">
        <v>7000000</v>
      </c>
      <c r="C3086">
        <v>1738692</v>
      </c>
      <c r="D3086">
        <f>Table2[[#This Row],[gross]]-Table2[[#This Row],[budget]]</f>
        <v>-5261308</v>
      </c>
    </row>
    <row r="3087" spans="1:4" x14ac:dyDescent="0.3">
      <c r="A3087" t="s">
        <v>16665</v>
      </c>
      <c r="B3087">
        <v>7000000</v>
      </c>
      <c r="C3087">
        <v>1889522</v>
      </c>
      <c r="D3087">
        <f>Table2[[#This Row],[gross]]-Table2[[#This Row],[budget]]</f>
        <v>-5110478</v>
      </c>
    </row>
    <row r="3088" spans="1:4" x14ac:dyDescent="0.3">
      <c r="A3088" t="s">
        <v>16392</v>
      </c>
      <c r="B3088">
        <v>4825000</v>
      </c>
      <c r="C3088">
        <v>1110286</v>
      </c>
      <c r="D3088">
        <f>Table2[[#This Row],[gross]]-Table2[[#This Row],[budget]]</f>
        <v>-3714714</v>
      </c>
    </row>
    <row r="3089" spans="1:4" x14ac:dyDescent="0.3">
      <c r="A3089" t="s">
        <v>16677</v>
      </c>
      <c r="B3089">
        <v>9000000</v>
      </c>
      <c r="C3089">
        <v>1000000</v>
      </c>
      <c r="D3089">
        <f>Table2[[#This Row],[gross]]-Table2[[#This Row],[budget]]</f>
        <v>-8000000</v>
      </c>
    </row>
    <row r="3090" spans="1:4" x14ac:dyDescent="0.3">
      <c r="A3090" t="s">
        <v>6827</v>
      </c>
      <c r="B3090">
        <v>50000000</v>
      </c>
      <c r="C3090">
        <v>700000</v>
      </c>
      <c r="D3090">
        <f>Table2[[#This Row],[gross]]-Table2[[#This Row],[budget]]</f>
        <v>-49300000</v>
      </c>
    </row>
    <row r="3091" spans="1:4" x14ac:dyDescent="0.3">
      <c r="A3091" t="s">
        <v>6724</v>
      </c>
      <c r="B3091">
        <v>7000000</v>
      </c>
      <c r="C3091">
        <v>1768416</v>
      </c>
      <c r="D3091">
        <f>Table2[[#This Row],[gross]]-Table2[[#This Row],[budget]]</f>
        <v>-5231584</v>
      </c>
    </row>
    <row r="3092" spans="1:4" x14ac:dyDescent="0.3">
      <c r="A3092" t="s">
        <v>16698</v>
      </c>
      <c r="B3092">
        <v>10000000</v>
      </c>
      <c r="C3092">
        <v>306715</v>
      </c>
      <c r="D3092">
        <f>Table2[[#This Row],[gross]]-Table2[[#This Row],[budget]]</f>
        <v>-9693285</v>
      </c>
    </row>
    <row r="3093" spans="1:4" x14ac:dyDescent="0.3">
      <c r="A3093" t="s">
        <v>16702</v>
      </c>
      <c r="B3093">
        <v>7000000</v>
      </c>
      <c r="C3093">
        <v>382946</v>
      </c>
      <c r="D3093">
        <f>Table2[[#This Row],[gross]]-Table2[[#This Row],[budget]]</f>
        <v>-6617054</v>
      </c>
    </row>
    <row r="3094" spans="1:4" x14ac:dyDescent="0.3">
      <c r="A3094" t="s">
        <v>6051</v>
      </c>
      <c r="B3094">
        <v>3500000</v>
      </c>
      <c r="C3094">
        <v>236266</v>
      </c>
      <c r="D3094">
        <f>Table2[[#This Row],[gross]]-Table2[[#This Row],[budget]]</f>
        <v>-3263734</v>
      </c>
    </row>
    <row r="3095" spans="1:4" x14ac:dyDescent="0.3">
      <c r="A3095" t="s">
        <v>16714</v>
      </c>
      <c r="B3095">
        <v>7000000</v>
      </c>
      <c r="C3095">
        <v>196067</v>
      </c>
      <c r="D3095">
        <f>Table2[[#This Row],[gross]]-Table2[[#This Row],[budget]]</f>
        <v>-6803933</v>
      </c>
    </row>
    <row r="3096" spans="1:4" x14ac:dyDescent="0.3">
      <c r="A3096" t="s">
        <v>14895</v>
      </c>
      <c r="B3096">
        <v>7000000</v>
      </c>
      <c r="C3096">
        <v>532988</v>
      </c>
      <c r="D3096">
        <f>Table2[[#This Row],[gross]]-Table2[[#This Row],[budget]]</f>
        <v>-6467012</v>
      </c>
    </row>
    <row r="3097" spans="1:4" x14ac:dyDescent="0.3">
      <c r="A3097" t="s">
        <v>16722</v>
      </c>
      <c r="B3097">
        <v>7000000</v>
      </c>
      <c r="C3097">
        <v>453079</v>
      </c>
      <c r="D3097">
        <f>Table2[[#This Row],[gross]]-Table2[[#This Row],[budget]]</f>
        <v>-6546921</v>
      </c>
    </row>
    <row r="3098" spans="1:4" x14ac:dyDescent="0.3">
      <c r="A3098" t="s">
        <v>16733</v>
      </c>
      <c r="B3098">
        <v>7000000</v>
      </c>
      <c r="C3098">
        <v>46451</v>
      </c>
      <c r="D3098">
        <f>Table2[[#This Row],[gross]]-Table2[[#This Row],[budget]]</f>
        <v>-6953549</v>
      </c>
    </row>
    <row r="3099" spans="1:4" x14ac:dyDescent="0.3">
      <c r="A3099" t="s">
        <v>2293</v>
      </c>
      <c r="B3099">
        <v>7000000</v>
      </c>
      <c r="C3099">
        <v>233103</v>
      </c>
      <c r="D3099">
        <f>Table2[[#This Row],[gross]]-Table2[[#This Row],[budget]]</f>
        <v>-6766897</v>
      </c>
    </row>
    <row r="3100" spans="1:4" x14ac:dyDescent="0.3">
      <c r="A3100" t="s">
        <v>3694</v>
      </c>
      <c r="B3100">
        <v>6900000</v>
      </c>
      <c r="C3100">
        <v>41400000</v>
      </c>
      <c r="D3100">
        <f>Table2[[#This Row],[gross]]-Table2[[#This Row],[budget]]</f>
        <v>34500000</v>
      </c>
    </row>
    <row r="3101" spans="1:4" x14ac:dyDescent="0.3">
      <c r="A3101" t="s">
        <v>9162</v>
      </c>
      <c r="B3101">
        <v>6900000</v>
      </c>
      <c r="C3101">
        <v>7993039</v>
      </c>
      <c r="D3101">
        <f>Table2[[#This Row],[gross]]-Table2[[#This Row],[budget]]</f>
        <v>1093039</v>
      </c>
    </row>
    <row r="3102" spans="1:4" x14ac:dyDescent="0.3">
      <c r="A3102" t="s">
        <v>16797</v>
      </c>
      <c r="B3102">
        <v>15000000</v>
      </c>
      <c r="C3102">
        <v>927107</v>
      </c>
      <c r="D3102">
        <f>Table2[[#This Row],[gross]]-Table2[[#This Row],[budget]]</f>
        <v>-14072893</v>
      </c>
    </row>
    <row r="3103" spans="1:4" x14ac:dyDescent="0.3">
      <c r="A3103" t="s">
        <v>16804</v>
      </c>
      <c r="B3103">
        <v>6800000</v>
      </c>
      <c r="C3103">
        <v>49526</v>
      </c>
      <c r="D3103">
        <f>Table2[[#This Row],[gross]]-Table2[[#This Row],[budget]]</f>
        <v>-6750474</v>
      </c>
    </row>
    <row r="3104" spans="1:4" x14ac:dyDescent="0.3">
      <c r="A3104" t="s">
        <v>16808</v>
      </c>
      <c r="B3104">
        <v>6800000</v>
      </c>
      <c r="C3104">
        <v>10696</v>
      </c>
      <c r="D3104">
        <f>Table2[[#This Row],[gross]]-Table2[[#This Row],[budget]]</f>
        <v>-6789304</v>
      </c>
    </row>
    <row r="3105" spans="1:4" x14ac:dyDescent="0.3">
      <c r="A3105" t="s">
        <v>16814</v>
      </c>
      <c r="B3105">
        <v>6900000</v>
      </c>
      <c r="C3105">
        <v>31607598</v>
      </c>
      <c r="D3105">
        <f>Table2[[#This Row],[gross]]-Table2[[#This Row],[budget]]</f>
        <v>24707598</v>
      </c>
    </row>
    <row r="3106" spans="1:4" x14ac:dyDescent="0.3">
      <c r="A3106" t="s">
        <v>5743</v>
      </c>
      <c r="B3106">
        <v>6800000</v>
      </c>
      <c r="C3106">
        <v>6857096</v>
      </c>
      <c r="D3106">
        <f>Table2[[#This Row],[gross]]-Table2[[#This Row],[budget]]</f>
        <v>57096</v>
      </c>
    </row>
    <row r="3107" spans="1:4" x14ac:dyDescent="0.3">
      <c r="A3107" t="s">
        <v>4628</v>
      </c>
      <c r="B3107">
        <v>5000000</v>
      </c>
      <c r="C3107">
        <v>223878</v>
      </c>
      <c r="D3107">
        <f>Table2[[#This Row],[gross]]-Table2[[#This Row],[budget]]</f>
        <v>-4776122</v>
      </c>
    </row>
    <row r="3108" spans="1:4" x14ac:dyDescent="0.3">
      <c r="A3108" t="s">
        <v>1399</v>
      </c>
      <c r="B3108">
        <v>4000000</v>
      </c>
      <c r="C3108">
        <v>8060</v>
      </c>
      <c r="D3108">
        <f>Table2[[#This Row],[gross]]-Table2[[#This Row],[budget]]</f>
        <v>-3991940</v>
      </c>
    </row>
    <row r="3109" spans="1:4" x14ac:dyDescent="0.3">
      <c r="A3109" t="s">
        <v>8410</v>
      </c>
      <c r="B3109">
        <v>6500000</v>
      </c>
      <c r="C3109">
        <v>84263837</v>
      </c>
      <c r="D3109">
        <f>Table2[[#This Row],[gross]]-Table2[[#This Row],[budget]]</f>
        <v>77763837</v>
      </c>
    </row>
    <row r="3110" spans="1:4" x14ac:dyDescent="0.3">
      <c r="A3110" t="s">
        <v>16847</v>
      </c>
      <c r="B3110">
        <v>6500000</v>
      </c>
      <c r="C3110">
        <v>110029</v>
      </c>
      <c r="D3110">
        <f>Table2[[#This Row],[gross]]-Table2[[#This Row],[budget]]</f>
        <v>-6389971</v>
      </c>
    </row>
    <row r="3111" spans="1:4" x14ac:dyDescent="0.3">
      <c r="A3111" t="s">
        <v>2943</v>
      </c>
      <c r="B3111">
        <v>6000000</v>
      </c>
      <c r="C3111">
        <v>57504069</v>
      </c>
      <c r="D3111">
        <f>Table2[[#This Row],[gross]]-Table2[[#This Row],[budget]]</f>
        <v>51504069</v>
      </c>
    </row>
    <row r="3112" spans="1:4" x14ac:dyDescent="0.3">
      <c r="A3112" t="s">
        <v>16860</v>
      </c>
      <c r="B3112">
        <v>6500000</v>
      </c>
      <c r="C3112">
        <v>54215416</v>
      </c>
      <c r="D3112">
        <f>Table2[[#This Row],[gross]]-Table2[[#This Row],[budget]]</f>
        <v>47715416</v>
      </c>
    </row>
    <row r="3113" spans="1:4" x14ac:dyDescent="0.3">
      <c r="A3113" t="s">
        <v>2246</v>
      </c>
      <c r="B3113">
        <v>6500000</v>
      </c>
      <c r="C3113">
        <v>31899000</v>
      </c>
      <c r="D3113">
        <f>Table2[[#This Row],[gross]]-Table2[[#This Row],[budget]]</f>
        <v>25399000</v>
      </c>
    </row>
    <row r="3114" spans="1:4" x14ac:dyDescent="0.3">
      <c r="A3114" t="s">
        <v>535</v>
      </c>
      <c r="B3114">
        <v>6500000</v>
      </c>
      <c r="C3114">
        <v>24103594</v>
      </c>
      <c r="D3114">
        <f>Table2[[#This Row],[gross]]-Table2[[#This Row],[budget]]</f>
        <v>17603594</v>
      </c>
    </row>
    <row r="3115" spans="1:4" x14ac:dyDescent="0.3">
      <c r="A3115" t="s">
        <v>521</v>
      </c>
      <c r="B3115">
        <v>6500000</v>
      </c>
      <c r="C3115">
        <v>16842303</v>
      </c>
      <c r="D3115">
        <f>Table2[[#This Row],[gross]]-Table2[[#This Row],[budget]]</f>
        <v>10342303</v>
      </c>
    </row>
    <row r="3116" spans="1:4" x14ac:dyDescent="0.3">
      <c r="A3116" t="s">
        <v>16101</v>
      </c>
      <c r="B3116">
        <v>6500000</v>
      </c>
      <c r="C3116">
        <v>13367101</v>
      </c>
      <c r="D3116">
        <f>Table2[[#This Row],[gross]]-Table2[[#This Row],[budget]]</f>
        <v>6867101</v>
      </c>
    </row>
    <row r="3117" spans="1:4" x14ac:dyDescent="0.3">
      <c r="A3117" t="s">
        <v>16895</v>
      </c>
      <c r="B3117">
        <v>6500000</v>
      </c>
      <c r="C3117">
        <v>10149779</v>
      </c>
      <c r="D3117">
        <f>Table2[[#This Row],[gross]]-Table2[[#This Row],[budget]]</f>
        <v>3649779</v>
      </c>
    </row>
    <row r="3118" spans="1:4" x14ac:dyDescent="0.3">
      <c r="A3118" t="s">
        <v>16899</v>
      </c>
      <c r="B3118">
        <v>7000000</v>
      </c>
      <c r="C3118">
        <v>6173485</v>
      </c>
      <c r="D3118">
        <f>Table2[[#This Row],[gross]]-Table2[[#This Row],[budget]]</f>
        <v>-826515</v>
      </c>
    </row>
    <row r="3119" spans="1:4" x14ac:dyDescent="0.3">
      <c r="A3119" t="s">
        <v>10722</v>
      </c>
      <c r="B3119">
        <v>6500000</v>
      </c>
      <c r="C3119">
        <v>4000304</v>
      </c>
      <c r="D3119">
        <f>Table2[[#This Row],[gross]]-Table2[[#This Row],[budget]]</f>
        <v>-2499696</v>
      </c>
    </row>
    <row r="3120" spans="1:4" x14ac:dyDescent="0.3">
      <c r="A3120" t="s">
        <v>692</v>
      </c>
      <c r="B3120">
        <v>4000000</v>
      </c>
      <c r="C3120">
        <v>2338695</v>
      </c>
      <c r="D3120">
        <f>Table2[[#This Row],[gross]]-Table2[[#This Row],[budget]]</f>
        <v>-1661305</v>
      </c>
    </row>
    <row r="3121" spans="1:4" x14ac:dyDescent="0.3">
      <c r="A3121" t="s">
        <v>16912</v>
      </c>
      <c r="B3121">
        <v>6500000</v>
      </c>
      <c r="C3121">
        <v>2024854</v>
      </c>
      <c r="D3121">
        <f>Table2[[#This Row],[gross]]-Table2[[#This Row],[budget]]</f>
        <v>-4475146</v>
      </c>
    </row>
    <row r="3122" spans="1:4" x14ac:dyDescent="0.3">
      <c r="A3122" t="s">
        <v>16917</v>
      </c>
      <c r="B3122">
        <v>6500000</v>
      </c>
      <c r="C3122">
        <v>2268296</v>
      </c>
      <c r="D3122">
        <f>Table2[[#This Row],[gross]]-Table2[[#This Row],[budget]]</f>
        <v>-4231704</v>
      </c>
    </row>
    <row r="3123" spans="1:4" x14ac:dyDescent="0.3">
      <c r="A3123" t="s">
        <v>12923</v>
      </c>
      <c r="B3123">
        <v>6500000</v>
      </c>
      <c r="C3123">
        <v>1029017</v>
      </c>
      <c r="D3123">
        <f>Table2[[#This Row],[gross]]-Table2[[#This Row],[budget]]</f>
        <v>-5470983</v>
      </c>
    </row>
    <row r="3124" spans="1:4" x14ac:dyDescent="0.3">
      <c r="A3124" t="s">
        <v>16924</v>
      </c>
      <c r="B3124">
        <v>6500000</v>
      </c>
      <c r="C3124">
        <v>64148</v>
      </c>
      <c r="D3124">
        <f>Table2[[#This Row],[gross]]-Table2[[#This Row],[budget]]</f>
        <v>-6435852</v>
      </c>
    </row>
    <row r="3125" spans="1:4" x14ac:dyDescent="0.3">
      <c r="A3125" t="s">
        <v>16930</v>
      </c>
      <c r="B3125">
        <v>6500000</v>
      </c>
      <c r="C3125">
        <v>66637</v>
      </c>
      <c r="D3125">
        <f>Table2[[#This Row],[gross]]-Table2[[#This Row],[budget]]</f>
        <v>-6433363</v>
      </c>
    </row>
    <row r="3126" spans="1:4" x14ac:dyDescent="0.3">
      <c r="A3126" t="s">
        <v>10841</v>
      </c>
      <c r="B3126">
        <v>4500000</v>
      </c>
      <c r="C3126">
        <v>871577</v>
      </c>
      <c r="D3126">
        <f>Table2[[#This Row],[gross]]-Table2[[#This Row],[budget]]</f>
        <v>-3628423</v>
      </c>
    </row>
    <row r="3127" spans="1:4" x14ac:dyDescent="0.3">
      <c r="A3127" t="s">
        <v>29</v>
      </c>
      <c r="B3127">
        <v>6500000</v>
      </c>
      <c r="C3127">
        <v>38400000</v>
      </c>
      <c r="D3127">
        <f>Table2[[#This Row],[gross]]-Table2[[#This Row],[budget]]</f>
        <v>31900000</v>
      </c>
    </row>
    <row r="3128" spans="1:4" x14ac:dyDescent="0.3">
      <c r="A3128" t="s">
        <v>16945</v>
      </c>
      <c r="B3128">
        <v>4800000</v>
      </c>
      <c r="C3128">
        <v>4063859</v>
      </c>
      <c r="D3128">
        <f>Table2[[#This Row],[gross]]-Table2[[#This Row],[budget]]</f>
        <v>-736141</v>
      </c>
    </row>
    <row r="3129" spans="1:4" x14ac:dyDescent="0.3">
      <c r="A3129" t="s">
        <v>3664</v>
      </c>
      <c r="B3129">
        <v>10000000</v>
      </c>
      <c r="C3129">
        <v>449558</v>
      </c>
      <c r="D3129">
        <f>Table2[[#This Row],[gross]]-Table2[[#This Row],[budget]]</f>
        <v>-9550442</v>
      </c>
    </row>
    <row r="3130" spans="1:4" x14ac:dyDescent="0.3">
      <c r="A3130" t="s">
        <v>7134</v>
      </c>
      <c r="B3130">
        <v>6000000</v>
      </c>
      <c r="C3130">
        <v>2122561</v>
      </c>
      <c r="D3130">
        <f>Table2[[#This Row],[gross]]-Table2[[#This Row],[budget]]</f>
        <v>-3877439</v>
      </c>
    </row>
    <row r="3131" spans="1:4" x14ac:dyDescent="0.3">
      <c r="A3131" t="s">
        <v>13411</v>
      </c>
      <c r="B3131">
        <v>6000000</v>
      </c>
      <c r="C3131">
        <v>181360000</v>
      </c>
      <c r="D3131">
        <f>Table2[[#This Row],[gross]]-Table2[[#This Row],[budget]]</f>
        <v>175360000</v>
      </c>
    </row>
    <row r="3132" spans="1:4" x14ac:dyDescent="0.3">
      <c r="A3132" t="s">
        <v>760</v>
      </c>
      <c r="B3132">
        <v>6000000</v>
      </c>
      <c r="C3132">
        <v>137963328</v>
      </c>
      <c r="D3132">
        <f>Table2[[#This Row],[gross]]-Table2[[#This Row],[budget]]</f>
        <v>131963328</v>
      </c>
    </row>
    <row r="3133" spans="1:4" x14ac:dyDescent="0.3">
      <c r="A3133" t="s">
        <v>3806</v>
      </c>
      <c r="B3133">
        <v>6000000</v>
      </c>
      <c r="C3133">
        <v>119078393</v>
      </c>
      <c r="D3133">
        <f>Table2[[#This Row],[gross]]-Table2[[#This Row],[budget]]</f>
        <v>113078393</v>
      </c>
    </row>
    <row r="3134" spans="1:4" x14ac:dyDescent="0.3">
      <c r="A3134" t="s">
        <v>16986</v>
      </c>
      <c r="B3134">
        <v>6000000</v>
      </c>
      <c r="C3134">
        <v>102308900</v>
      </c>
      <c r="D3134">
        <f>Table2[[#This Row],[gross]]-Table2[[#This Row],[budget]]</f>
        <v>96308900</v>
      </c>
    </row>
    <row r="3135" spans="1:4" x14ac:dyDescent="0.3">
      <c r="A3135" t="s">
        <v>16994</v>
      </c>
      <c r="B3135">
        <v>6000000</v>
      </c>
      <c r="C3135">
        <v>102300000</v>
      </c>
      <c r="D3135">
        <f>Table2[[#This Row],[gross]]-Table2[[#This Row],[budget]]</f>
        <v>96300000</v>
      </c>
    </row>
    <row r="3136" spans="1:4" x14ac:dyDescent="0.3">
      <c r="A3136" t="s">
        <v>4041</v>
      </c>
      <c r="B3136">
        <v>6000000</v>
      </c>
      <c r="C3136">
        <v>54800000</v>
      </c>
      <c r="D3136">
        <f>Table2[[#This Row],[gross]]-Table2[[#This Row],[budget]]</f>
        <v>48800000</v>
      </c>
    </row>
    <row r="3137" spans="1:4" x14ac:dyDescent="0.3">
      <c r="A3137" t="s">
        <v>1627</v>
      </c>
      <c r="B3137">
        <v>110000000</v>
      </c>
      <c r="C3137">
        <v>24004159</v>
      </c>
      <c r="D3137">
        <f>Table2[[#This Row],[gross]]-Table2[[#This Row],[budget]]</f>
        <v>-85995841</v>
      </c>
    </row>
    <row r="3138" spans="1:4" x14ac:dyDescent="0.3">
      <c r="A3138" t="s">
        <v>17005</v>
      </c>
      <c r="B3138">
        <v>6000000</v>
      </c>
      <c r="C3138">
        <v>43650000</v>
      </c>
      <c r="D3138">
        <f>Table2[[#This Row],[gross]]-Table2[[#This Row],[budget]]</f>
        <v>37650000</v>
      </c>
    </row>
    <row r="3139" spans="1:4" x14ac:dyDescent="0.3">
      <c r="A3139" t="s">
        <v>4218</v>
      </c>
      <c r="B3139">
        <v>6000000</v>
      </c>
      <c r="C3139">
        <v>39800000</v>
      </c>
      <c r="D3139">
        <f>Table2[[#This Row],[gross]]-Table2[[#This Row],[budget]]</f>
        <v>33800000</v>
      </c>
    </row>
    <row r="3140" spans="1:4" x14ac:dyDescent="0.3">
      <c r="A3140" t="s">
        <v>17015</v>
      </c>
      <c r="B3140">
        <v>6000000</v>
      </c>
      <c r="C3140">
        <v>27457409</v>
      </c>
      <c r="D3140">
        <f>Table2[[#This Row],[gross]]-Table2[[#This Row],[budget]]</f>
        <v>21457409</v>
      </c>
    </row>
    <row r="3141" spans="1:4" x14ac:dyDescent="0.3">
      <c r="A3141" t="s">
        <v>13454</v>
      </c>
      <c r="B3141">
        <v>6000000</v>
      </c>
      <c r="C3141">
        <v>25047631</v>
      </c>
      <c r="D3141">
        <f>Table2[[#This Row],[gross]]-Table2[[#This Row],[budget]]</f>
        <v>19047631</v>
      </c>
    </row>
    <row r="3142" spans="1:4" x14ac:dyDescent="0.3">
      <c r="A3142" t="s">
        <v>118</v>
      </c>
      <c r="B3142">
        <v>6000000</v>
      </c>
      <c r="C3142">
        <v>23272306</v>
      </c>
      <c r="D3142">
        <f>Table2[[#This Row],[gross]]-Table2[[#This Row],[budget]]</f>
        <v>17272306</v>
      </c>
    </row>
    <row r="3143" spans="1:4" x14ac:dyDescent="0.3">
      <c r="A3143" t="s">
        <v>2722</v>
      </c>
      <c r="B3143">
        <v>8000000</v>
      </c>
      <c r="C3143">
        <v>22168359</v>
      </c>
      <c r="D3143">
        <f>Table2[[#This Row],[gross]]-Table2[[#This Row],[budget]]</f>
        <v>14168359</v>
      </c>
    </row>
    <row r="3144" spans="1:4" x14ac:dyDescent="0.3">
      <c r="A3144" t="s">
        <v>2166</v>
      </c>
      <c r="B3144">
        <v>6000000</v>
      </c>
      <c r="C3144">
        <v>21005329</v>
      </c>
      <c r="D3144">
        <f>Table2[[#This Row],[gross]]-Table2[[#This Row],[budget]]</f>
        <v>15005329</v>
      </c>
    </row>
    <row r="3145" spans="1:4" x14ac:dyDescent="0.3">
      <c r="A3145" t="s">
        <v>1204</v>
      </c>
      <c r="B3145">
        <v>6000000</v>
      </c>
      <c r="C3145">
        <v>26236603</v>
      </c>
      <c r="D3145">
        <f>Table2[[#This Row],[gross]]-Table2[[#This Row],[budget]]</f>
        <v>20236603</v>
      </c>
    </row>
    <row r="3146" spans="1:4" x14ac:dyDescent="0.3">
      <c r="A3146" t="s">
        <v>17041</v>
      </c>
      <c r="B3146">
        <v>8000000</v>
      </c>
      <c r="C3146">
        <v>20400000</v>
      </c>
      <c r="D3146">
        <f>Table2[[#This Row],[gross]]-Table2[[#This Row],[budget]]</f>
        <v>12400000</v>
      </c>
    </row>
    <row r="3147" spans="1:4" x14ac:dyDescent="0.3">
      <c r="A3147" t="s">
        <v>11224</v>
      </c>
      <c r="B3147">
        <v>6000000</v>
      </c>
      <c r="C3147">
        <v>18621249</v>
      </c>
      <c r="D3147">
        <f>Table2[[#This Row],[gross]]-Table2[[#This Row],[budget]]</f>
        <v>12621249</v>
      </c>
    </row>
    <row r="3148" spans="1:4" x14ac:dyDescent="0.3">
      <c r="A3148" t="s">
        <v>5367</v>
      </c>
      <c r="B3148">
        <v>6000000</v>
      </c>
      <c r="C3148">
        <v>25244700</v>
      </c>
      <c r="D3148">
        <f>Table2[[#This Row],[gross]]-Table2[[#This Row],[budget]]</f>
        <v>19244700</v>
      </c>
    </row>
    <row r="3149" spans="1:4" x14ac:dyDescent="0.3">
      <c r="A3149" t="s">
        <v>5076</v>
      </c>
      <c r="B3149">
        <v>6500000</v>
      </c>
      <c r="C3149">
        <v>14545844</v>
      </c>
      <c r="D3149">
        <f>Table2[[#This Row],[gross]]-Table2[[#This Row],[budget]]</f>
        <v>8045844</v>
      </c>
    </row>
    <row r="3150" spans="1:4" x14ac:dyDescent="0.3">
      <c r="A3150" t="s">
        <v>17058</v>
      </c>
      <c r="B3150">
        <v>6000000</v>
      </c>
      <c r="C3150">
        <v>13235267</v>
      </c>
      <c r="D3150">
        <f>Table2[[#This Row],[gross]]-Table2[[#This Row],[budget]]</f>
        <v>7235267</v>
      </c>
    </row>
    <row r="3151" spans="1:4" x14ac:dyDescent="0.3">
      <c r="A3151" t="s">
        <v>4239</v>
      </c>
      <c r="B3151">
        <v>6000000</v>
      </c>
      <c r="C3151">
        <v>12793213</v>
      </c>
      <c r="D3151">
        <f>Table2[[#This Row],[gross]]-Table2[[#This Row],[budget]]</f>
        <v>6793213</v>
      </c>
    </row>
    <row r="3152" spans="1:4" x14ac:dyDescent="0.3">
      <c r="A3152" t="s">
        <v>5867</v>
      </c>
      <c r="B3152">
        <v>9000000</v>
      </c>
      <c r="C3152">
        <v>11883495</v>
      </c>
      <c r="D3152">
        <f>Table2[[#This Row],[gross]]-Table2[[#This Row],[budget]]</f>
        <v>2883495</v>
      </c>
    </row>
    <row r="3153" spans="1:4" x14ac:dyDescent="0.3">
      <c r="A3153" t="s">
        <v>17080</v>
      </c>
      <c r="B3153">
        <v>6000000</v>
      </c>
      <c r="C3153">
        <v>11797927</v>
      </c>
      <c r="D3153">
        <f>Table2[[#This Row],[gross]]-Table2[[#This Row],[budget]]</f>
        <v>5797927</v>
      </c>
    </row>
    <row r="3154" spans="1:4" x14ac:dyDescent="0.3">
      <c r="A3154" t="s">
        <v>4229</v>
      </c>
      <c r="B3154">
        <v>6000000</v>
      </c>
      <c r="C3154">
        <v>17605861</v>
      </c>
      <c r="D3154">
        <f>Table2[[#This Row],[gross]]-Table2[[#This Row],[budget]]</f>
        <v>11605861</v>
      </c>
    </row>
    <row r="3155" spans="1:4" x14ac:dyDescent="0.3">
      <c r="A3155" t="s">
        <v>17089</v>
      </c>
      <c r="B3155">
        <v>3000000</v>
      </c>
      <c r="C3155">
        <v>11642254</v>
      </c>
      <c r="D3155">
        <f>Table2[[#This Row],[gross]]-Table2[[#This Row],[budget]]</f>
        <v>8642254</v>
      </c>
    </row>
    <row r="3156" spans="1:4" x14ac:dyDescent="0.3">
      <c r="A3156" t="s">
        <v>9162</v>
      </c>
      <c r="B3156">
        <v>5000000</v>
      </c>
      <c r="C3156">
        <v>9203192</v>
      </c>
      <c r="D3156">
        <f>Table2[[#This Row],[gross]]-Table2[[#This Row],[budget]]</f>
        <v>4203192</v>
      </c>
    </row>
    <row r="3157" spans="1:4" x14ac:dyDescent="0.3">
      <c r="A3157" t="s">
        <v>17099</v>
      </c>
      <c r="B3157">
        <v>6000000</v>
      </c>
      <c r="C3157">
        <v>7518876</v>
      </c>
      <c r="D3157">
        <f>Table2[[#This Row],[gross]]-Table2[[#This Row],[budget]]</f>
        <v>1518876</v>
      </c>
    </row>
    <row r="3158" spans="1:4" x14ac:dyDescent="0.3">
      <c r="A3158" t="s">
        <v>11018</v>
      </c>
      <c r="B3158">
        <v>6000000</v>
      </c>
      <c r="C3158">
        <v>8596914</v>
      </c>
      <c r="D3158">
        <f>Table2[[#This Row],[gross]]-Table2[[#This Row],[budget]]</f>
        <v>2596914</v>
      </c>
    </row>
    <row r="3159" spans="1:4" x14ac:dyDescent="0.3">
      <c r="A3159" t="s">
        <v>17109</v>
      </c>
      <c r="B3159">
        <v>6000000</v>
      </c>
      <c r="C3159">
        <v>6851636</v>
      </c>
      <c r="D3159">
        <f>Table2[[#This Row],[gross]]-Table2[[#This Row],[budget]]</f>
        <v>851636</v>
      </c>
    </row>
    <row r="3160" spans="1:4" x14ac:dyDescent="0.3">
      <c r="A3160" t="s">
        <v>17113</v>
      </c>
      <c r="B3160">
        <v>6000000</v>
      </c>
      <c r="C3160">
        <v>11434867</v>
      </c>
      <c r="D3160">
        <f>Table2[[#This Row],[gross]]-Table2[[#This Row],[budget]]</f>
        <v>5434867</v>
      </c>
    </row>
    <row r="3161" spans="1:4" x14ac:dyDescent="0.3">
      <c r="A3161" t="s">
        <v>17117</v>
      </c>
      <c r="B3161">
        <v>6000000</v>
      </c>
      <c r="C3161">
        <v>5895238</v>
      </c>
      <c r="D3161">
        <f>Table2[[#This Row],[gross]]-Table2[[#This Row],[budget]]</f>
        <v>-104762</v>
      </c>
    </row>
    <row r="3162" spans="1:4" x14ac:dyDescent="0.3">
      <c r="A3162" t="s">
        <v>17122</v>
      </c>
      <c r="B3162">
        <v>6000000</v>
      </c>
      <c r="C3162">
        <v>6670712</v>
      </c>
      <c r="D3162">
        <f>Table2[[#This Row],[gross]]-Table2[[#This Row],[budget]]</f>
        <v>670712</v>
      </c>
    </row>
    <row r="3163" spans="1:4" x14ac:dyDescent="0.3">
      <c r="A3163" t="s">
        <v>17127</v>
      </c>
      <c r="B3163">
        <v>6000000</v>
      </c>
      <c r="C3163">
        <v>5359774</v>
      </c>
      <c r="D3163">
        <f>Table2[[#This Row],[gross]]-Table2[[#This Row],[budget]]</f>
        <v>-640226</v>
      </c>
    </row>
    <row r="3164" spans="1:4" x14ac:dyDescent="0.3">
      <c r="A3164" t="s">
        <v>17132</v>
      </c>
      <c r="B3164">
        <v>6500000</v>
      </c>
      <c r="C3164">
        <v>4693919</v>
      </c>
      <c r="D3164">
        <f>Table2[[#This Row],[gross]]-Table2[[#This Row],[budget]]</f>
        <v>-1806081</v>
      </c>
    </row>
    <row r="3165" spans="1:4" x14ac:dyDescent="0.3">
      <c r="A3165" t="s">
        <v>6724</v>
      </c>
      <c r="B3165">
        <v>6000000</v>
      </c>
      <c r="C3165">
        <v>4859475</v>
      </c>
      <c r="D3165">
        <f>Table2[[#This Row],[gross]]-Table2[[#This Row],[budget]]</f>
        <v>-1140525</v>
      </c>
    </row>
    <row r="3166" spans="1:4" x14ac:dyDescent="0.3">
      <c r="A3166" t="s">
        <v>17143</v>
      </c>
      <c r="B3166">
        <v>6000000</v>
      </c>
      <c r="C3166">
        <v>4542775</v>
      </c>
      <c r="D3166">
        <f>Table2[[#This Row],[gross]]-Table2[[#This Row],[budget]]</f>
        <v>-1457225</v>
      </c>
    </row>
    <row r="3167" spans="1:4" x14ac:dyDescent="0.3">
      <c r="A3167" t="s">
        <v>17150</v>
      </c>
      <c r="B3167">
        <v>6000000</v>
      </c>
      <c r="C3167">
        <v>3588432</v>
      </c>
      <c r="D3167">
        <f>Table2[[#This Row],[gross]]-Table2[[#This Row],[budget]]</f>
        <v>-2411568</v>
      </c>
    </row>
    <row r="3168" spans="1:4" x14ac:dyDescent="0.3">
      <c r="A3168" t="s">
        <v>17154</v>
      </c>
      <c r="B3168">
        <v>6000000</v>
      </c>
      <c r="C3168">
        <v>4394936</v>
      </c>
      <c r="D3168">
        <f>Table2[[#This Row],[gross]]-Table2[[#This Row],[budget]]</f>
        <v>-1605064</v>
      </c>
    </row>
    <row r="3169" spans="1:4" x14ac:dyDescent="0.3">
      <c r="A3169" t="s">
        <v>17163</v>
      </c>
      <c r="B3169">
        <v>6000000</v>
      </c>
      <c r="C3169">
        <v>3029081</v>
      </c>
      <c r="D3169">
        <f>Table2[[#This Row],[gross]]-Table2[[#This Row],[budget]]</f>
        <v>-2970919</v>
      </c>
    </row>
    <row r="3170" spans="1:4" x14ac:dyDescent="0.3">
      <c r="A3170" t="s">
        <v>12448</v>
      </c>
      <c r="B3170">
        <v>6000000</v>
      </c>
      <c r="C3170">
        <v>3273588</v>
      </c>
      <c r="D3170">
        <f>Table2[[#This Row],[gross]]-Table2[[#This Row],[budget]]</f>
        <v>-2726412</v>
      </c>
    </row>
    <row r="3171" spans="1:4" x14ac:dyDescent="0.3">
      <c r="A3171" t="s">
        <v>11148</v>
      </c>
      <c r="B3171">
        <v>6000000</v>
      </c>
      <c r="C3171">
        <v>2207975</v>
      </c>
      <c r="D3171">
        <f>Table2[[#This Row],[gross]]-Table2[[#This Row],[budget]]</f>
        <v>-3792025</v>
      </c>
    </row>
    <row r="3172" spans="1:4" x14ac:dyDescent="0.3">
      <c r="A3172" t="s">
        <v>17183</v>
      </c>
      <c r="B3172">
        <v>6000000</v>
      </c>
      <c r="C3172">
        <v>2025238</v>
      </c>
      <c r="D3172">
        <f>Table2[[#This Row],[gross]]-Table2[[#This Row],[budget]]</f>
        <v>-3974762</v>
      </c>
    </row>
    <row r="3173" spans="1:4" x14ac:dyDescent="0.3">
      <c r="A3173" t="s">
        <v>8197</v>
      </c>
      <c r="B3173">
        <v>6000000</v>
      </c>
      <c r="C3173">
        <v>2077046</v>
      </c>
      <c r="D3173">
        <f>Table2[[#This Row],[gross]]-Table2[[#This Row],[budget]]</f>
        <v>-3922954</v>
      </c>
    </row>
    <row r="3174" spans="1:4" x14ac:dyDescent="0.3">
      <c r="A3174" t="s">
        <v>17217</v>
      </c>
      <c r="B3174">
        <v>6000000</v>
      </c>
      <c r="C3174">
        <v>869325</v>
      </c>
      <c r="D3174">
        <f>Table2[[#This Row],[gross]]-Table2[[#This Row],[budget]]</f>
        <v>-5130675</v>
      </c>
    </row>
    <row r="3175" spans="1:4" x14ac:dyDescent="0.3">
      <c r="A3175" t="s">
        <v>17223</v>
      </c>
      <c r="B3175">
        <v>6000000</v>
      </c>
      <c r="C3175">
        <v>399611</v>
      </c>
      <c r="D3175">
        <f>Table2[[#This Row],[gross]]-Table2[[#This Row],[budget]]</f>
        <v>-5600389</v>
      </c>
    </row>
    <row r="3176" spans="1:4" x14ac:dyDescent="0.3">
      <c r="A3176" t="s">
        <v>11043</v>
      </c>
      <c r="B3176">
        <v>6000000</v>
      </c>
      <c r="C3176">
        <v>115862</v>
      </c>
      <c r="D3176">
        <f>Table2[[#This Row],[gross]]-Table2[[#This Row],[budget]]</f>
        <v>-5884138</v>
      </c>
    </row>
    <row r="3177" spans="1:4" x14ac:dyDescent="0.3">
      <c r="A3177" t="s">
        <v>4619</v>
      </c>
      <c r="B3177">
        <v>6000000</v>
      </c>
      <c r="C3177">
        <v>1346503</v>
      </c>
      <c r="D3177">
        <f>Table2[[#This Row],[gross]]-Table2[[#This Row],[budget]]</f>
        <v>-4653497</v>
      </c>
    </row>
    <row r="3178" spans="1:4" x14ac:dyDescent="0.3">
      <c r="A3178" t="s">
        <v>8089</v>
      </c>
      <c r="B3178">
        <v>6000000</v>
      </c>
      <c r="C3178">
        <v>117560</v>
      </c>
      <c r="D3178">
        <f>Table2[[#This Row],[gross]]-Table2[[#This Row],[budget]]</f>
        <v>-5882440</v>
      </c>
    </row>
    <row r="3179" spans="1:4" x14ac:dyDescent="0.3">
      <c r="A3179" t="s">
        <v>13125</v>
      </c>
      <c r="B3179">
        <v>6000000</v>
      </c>
      <c r="C3179">
        <v>54606</v>
      </c>
      <c r="D3179">
        <f>Table2[[#This Row],[gross]]-Table2[[#This Row],[budget]]</f>
        <v>-5945394</v>
      </c>
    </row>
    <row r="3180" spans="1:4" x14ac:dyDescent="0.3">
      <c r="A3180" t="s">
        <v>17255</v>
      </c>
      <c r="B3180">
        <v>6000000</v>
      </c>
      <c r="C3180">
        <v>36497</v>
      </c>
      <c r="D3180">
        <f>Table2[[#This Row],[gross]]-Table2[[#This Row],[budget]]</f>
        <v>-5963503</v>
      </c>
    </row>
    <row r="3181" spans="1:4" x14ac:dyDescent="0.3">
      <c r="A3181" t="s">
        <v>13271</v>
      </c>
      <c r="B3181">
        <v>12000000</v>
      </c>
      <c r="C3181">
        <v>65804</v>
      </c>
      <c r="D3181">
        <f>Table2[[#This Row],[gross]]-Table2[[#This Row],[budget]]</f>
        <v>-11934196</v>
      </c>
    </row>
    <row r="3182" spans="1:4" x14ac:dyDescent="0.3">
      <c r="A3182" t="s">
        <v>17301</v>
      </c>
      <c r="B3182">
        <v>5300000</v>
      </c>
      <c r="C3182">
        <v>3895664</v>
      </c>
      <c r="D3182">
        <f>Table2[[#This Row],[gross]]-Table2[[#This Row],[budget]]</f>
        <v>-1404336</v>
      </c>
    </row>
    <row r="3183" spans="1:4" x14ac:dyDescent="0.3">
      <c r="A3183" t="s">
        <v>17305</v>
      </c>
      <c r="B3183">
        <v>6000000</v>
      </c>
      <c r="C3183">
        <v>20200</v>
      </c>
      <c r="D3183">
        <f>Table2[[#This Row],[gross]]-Table2[[#This Row],[budget]]</f>
        <v>-5979800</v>
      </c>
    </row>
    <row r="3184" spans="1:4" x14ac:dyDescent="0.3">
      <c r="A3184" t="s">
        <v>5328</v>
      </c>
      <c r="B3184">
        <v>50000000</v>
      </c>
      <c r="C3184">
        <v>31874869</v>
      </c>
      <c r="D3184">
        <f>Table2[[#This Row],[gross]]-Table2[[#This Row],[budget]]</f>
        <v>-18125131</v>
      </c>
    </row>
    <row r="3185" spans="1:4" x14ac:dyDescent="0.3">
      <c r="A3185" t="s">
        <v>17311</v>
      </c>
      <c r="B3185">
        <v>4000000</v>
      </c>
      <c r="C3185">
        <v>542860</v>
      </c>
      <c r="D3185">
        <f>Table2[[#This Row],[gross]]-Table2[[#This Row],[budget]]</f>
        <v>-3457140</v>
      </c>
    </row>
    <row r="3186" spans="1:4" x14ac:dyDescent="0.3">
      <c r="A3186" t="s">
        <v>17333</v>
      </c>
      <c r="B3186">
        <v>200000000</v>
      </c>
      <c r="C3186">
        <v>11905519</v>
      </c>
      <c r="D3186">
        <f>Table2[[#This Row],[gross]]-Table2[[#This Row],[budget]]</f>
        <v>-188094481</v>
      </c>
    </row>
    <row r="3187" spans="1:4" x14ac:dyDescent="0.3">
      <c r="A3187" t="s">
        <v>15467</v>
      </c>
      <c r="B3187">
        <v>3500159</v>
      </c>
      <c r="C3187">
        <v>32541719</v>
      </c>
      <c r="D3187">
        <f>Table2[[#This Row],[gross]]-Table2[[#This Row],[budget]]</f>
        <v>29041560</v>
      </c>
    </row>
    <row r="3188" spans="1:4" x14ac:dyDescent="0.3">
      <c r="A3188" t="s">
        <v>15906</v>
      </c>
      <c r="B3188">
        <v>5600000</v>
      </c>
      <c r="C3188">
        <v>3064356</v>
      </c>
      <c r="D3188">
        <f>Table2[[#This Row],[gross]]-Table2[[#This Row],[budget]]</f>
        <v>-2535644</v>
      </c>
    </row>
    <row r="3189" spans="1:4" x14ac:dyDescent="0.3">
      <c r="A3189" t="s">
        <v>13712</v>
      </c>
      <c r="B3189">
        <v>5600000</v>
      </c>
      <c r="C3189">
        <v>7009668</v>
      </c>
      <c r="D3189">
        <f>Table2[[#This Row],[gross]]-Table2[[#This Row],[budget]]</f>
        <v>1409668</v>
      </c>
    </row>
    <row r="3190" spans="1:4" x14ac:dyDescent="0.3">
      <c r="A3190" t="s">
        <v>14719</v>
      </c>
      <c r="B3190">
        <v>5600000</v>
      </c>
      <c r="C3190">
        <v>27024</v>
      </c>
      <c r="D3190">
        <f>Table2[[#This Row],[gross]]-Table2[[#This Row],[budget]]</f>
        <v>-5572976</v>
      </c>
    </row>
    <row r="3191" spans="1:4" x14ac:dyDescent="0.3">
      <c r="A3191" t="s">
        <v>16986</v>
      </c>
      <c r="B3191">
        <v>5500000</v>
      </c>
      <c r="C3191">
        <v>159600000</v>
      </c>
      <c r="D3191">
        <f>Table2[[#This Row],[gross]]-Table2[[#This Row],[budget]]</f>
        <v>154100000</v>
      </c>
    </row>
    <row r="3192" spans="1:4" x14ac:dyDescent="0.3">
      <c r="A3192" t="s">
        <v>7796</v>
      </c>
      <c r="B3192">
        <v>5500000</v>
      </c>
      <c r="C3192">
        <v>58800000</v>
      </c>
      <c r="D3192">
        <f>Table2[[#This Row],[gross]]-Table2[[#This Row],[budget]]</f>
        <v>53300000</v>
      </c>
    </row>
    <row r="3193" spans="1:4" x14ac:dyDescent="0.3">
      <c r="A3193" t="s">
        <v>17390</v>
      </c>
      <c r="B3193">
        <v>5500000</v>
      </c>
      <c r="C3193">
        <v>50382128</v>
      </c>
      <c r="D3193">
        <f>Table2[[#This Row],[gross]]-Table2[[#This Row],[budget]]</f>
        <v>44882128</v>
      </c>
    </row>
    <row r="3194" spans="1:4" x14ac:dyDescent="0.3">
      <c r="A3194" t="s">
        <v>7204</v>
      </c>
      <c r="B3194">
        <v>5500000</v>
      </c>
      <c r="C3194">
        <v>35811509</v>
      </c>
      <c r="D3194">
        <f>Table2[[#This Row],[gross]]-Table2[[#This Row],[budget]]</f>
        <v>30311509</v>
      </c>
    </row>
    <row r="3195" spans="1:4" x14ac:dyDescent="0.3">
      <c r="A3195" t="s">
        <v>62</v>
      </c>
      <c r="B3195">
        <v>3000000</v>
      </c>
      <c r="C3195">
        <v>24475193</v>
      </c>
      <c r="D3195">
        <f>Table2[[#This Row],[gross]]-Table2[[#This Row],[budget]]</f>
        <v>21475193</v>
      </c>
    </row>
    <row r="3196" spans="1:4" x14ac:dyDescent="0.3">
      <c r="A3196" t="s">
        <v>11761</v>
      </c>
      <c r="B3196">
        <v>7000000</v>
      </c>
      <c r="C3196">
        <v>6200756</v>
      </c>
      <c r="D3196">
        <f>Table2[[#This Row],[gross]]-Table2[[#This Row],[budget]]</f>
        <v>-799244</v>
      </c>
    </row>
    <row r="3197" spans="1:4" x14ac:dyDescent="0.3">
      <c r="A3197" t="s">
        <v>9070</v>
      </c>
      <c r="B3197">
        <v>5500000</v>
      </c>
      <c r="C3197">
        <v>1292119</v>
      </c>
      <c r="D3197">
        <f>Table2[[#This Row],[gross]]-Table2[[#This Row],[budget]]</f>
        <v>-4207881</v>
      </c>
    </row>
    <row r="3198" spans="1:4" x14ac:dyDescent="0.3">
      <c r="A3198" t="s">
        <v>17419</v>
      </c>
      <c r="B3198">
        <v>5500000</v>
      </c>
      <c r="C3198">
        <v>3629758</v>
      </c>
      <c r="D3198">
        <f>Table2[[#This Row],[gross]]-Table2[[#This Row],[budget]]</f>
        <v>-1870242</v>
      </c>
    </row>
    <row r="3199" spans="1:4" x14ac:dyDescent="0.3">
      <c r="A3199" t="s">
        <v>17426</v>
      </c>
      <c r="B3199">
        <v>5000000</v>
      </c>
      <c r="C3199">
        <v>6239558</v>
      </c>
      <c r="D3199">
        <f>Table2[[#This Row],[gross]]-Table2[[#This Row],[budget]]</f>
        <v>1239558</v>
      </c>
    </row>
    <row r="3200" spans="1:4" x14ac:dyDescent="0.3">
      <c r="A3200" t="s">
        <v>17432</v>
      </c>
      <c r="B3200">
        <v>5000000</v>
      </c>
      <c r="C3200">
        <v>1056102</v>
      </c>
      <c r="D3200">
        <f>Table2[[#This Row],[gross]]-Table2[[#This Row],[budget]]</f>
        <v>-3943898</v>
      </c>
    </row>
    <row r="3201" spans="1:4" x14ac:dyDescent="0.3">
      <c r="A3201" t="s">
        <v>5076</v>
      </c>
      <c r="B3201">
        <v>6500000</v>
      </c>
      <c r="C3201">
        <v>27545445</v>
      </c>
      <c r="D3201">
        <f>Table2[[#This Row],[gross]]-Table2[[#This Row],[budget]]</f>
        <v>21045445</v>
      </c>
    </row>
    <row r="3202" spans="1:4" x14ac:dyDescent="0.3">
      <c r="A3202" t="s">
        <v>17441</v>
      </c>
      <c r="B3202">
        <v>5500000</v>
      </c>
      <c r="C3202">
        <v>56007</v>
      </c>
      <c r="D3202">
        <f>Table2[[#This Row],[gross]]-Table2[[#This Row],[budget]]</f>
        <v>-5443993</v>
      </c>
    </row>
    <row r="3203" spans="1:4" x14ac:dyDescent="0.3">
      <c r="A3203" t="s">
        <v>17445</v>
      </c>
      <c r="B3203">
        <v>3850000</v>
      </c>
      <c r="C3203">
        <v>611709</v>
      </c>
      <c r="D3203">
        <f>Table2[[#This Row],[gross]]-Table2[[#This Row],[budget]]</f>
        <v>-3238291</v>
      </c>
    </row>
    <row r="3204" spans="1:4" x14ac:dyDescent="0.3">
      <c r="A3204" t="s">
        <v>17457</v>
      </c>
      <c r="B3204">
        <v>5500000</v>
      </c>
      <c r="C3204">
        <v>22770</v>
      </c>
      <c r="D3204">
        <f>Table2[[#This Row],[gross]]-Table2[[#This Row],[budget]]</f>
        <v>-5477230</v>
      </c>
    </row>
    <row r="3205" spans="1:4" x14ac:dyDescent="0.3">
      <c r="A3205" t="s">
        <v>17474</v>
      </c>
      <c r="B3205">
        <v>9000000</v>
      </c>
      <c r="C3205">
        <v>27445</v>
      </c>
      <c r="D3205">
        <f>Table2[[#This Row],[gross]]-Table2[[#This Row],[budget]]</f>
        <v>-8972555</v>
      </c>
    </row>
    <row r="3206" spans="1:4" x14ac:dyDescent="0.3">
      <c r="A3206" t="s">
        <v>7885</v>
      </c>
      <c r="B3206">
        <v>5250000</v>
      </c>
      <c r="C3206">
        <v>766487</v>
      </c>
      <c r="D3206">
        <f>Table2[[#This Row],[gross]]-Table2[[#This Row],[budget]]</f>
        <v>-4483513</v>
      </c>
    </row>
    <row r="3207" spans="1:4" x14ac:dyDescent="0.3">
      <c r="A3207" t="s">
        <v>12702</v>
      </c>
      <c r="B3207">
        <v>30300000</v>
      </c>
      <c r="C3207">
        <v>1196752</v>
      </c>
      <c r="D3207">
        <f>Table2[[#This Row],[gross]]-Table2[[#This Row],[budget]]</f>
        <v>-29103248</v>
      </c>
    </row>
    <row r="3208" spans="1:4" x14ac:dyDescent="0.3">
      <c r="A3208" t="s">
        <v>17500</v>
      </c>
      <c r="B3208">
        <v>6000000</v>
      </c>
      <c r="C3208">
        <v>795126</v>
      </c>
      <c r="D3208">
        <f>Table2[[#This Row],[gross]]-Table2[[#This Row],[budget]]</f>
        <v>-5204874</v>
      </c>
    </row>
    <row r="3209" spans="1:4" x14ac:dyDescent="0.3">
      <c r="A3209" t="s">
        <v>332</v>
      </c>
      <c r="B3209">
        <v>5000000</v>
      </c>
      <c r="C3209">
        <v>83574831</v>
      </c>
      <c r="D3209">
        <f>Table2[[#This Row],[gross]]-Table2[[#This Row],[budget]]</f>
        <v>78574831</v>
      </c>
    </row>
    <row r="3210" spans="1:4" x14ac:dyDescent="0.3">
      <c r="A3210" t="s">
        <v>14787</v>
      </c>
      <c r="B3210">
        <v>4000000</v>
      </c>
      <c r="C3210">
        <v>87025093</v>
      </c>
      <c r="D3210">
        <f>Table2[[#This Row],[gross]]-Table2[[#This Row],[budget]]</f>
        <v>83025093</v>
      </c>
    </row>
    <row r="3211" spans="1:4" x14ac:dyDescent="0.3">
      <c r="A3211" t="s">
        <v>17528</v>
      </c>
      <c r="B3211">
        <v>15000000</v>
      </c>
      <c r="C3211">
        <v>71897215</v>
      </c>
      <c r="D3211">
        <f>Table2[[#This Row],[gross]]-Table2[[#This Row],[budget]]</f>
        <v>56897215</v>
      </c>
    </row>
    <row r="3212" spans="1:4" x14ac:dyDescent="0.3">
      <c r="A3212" t="s">
        <v>10665</v>
      </c>
      <c r="B3212">
        <v>5000000</v>
      </c>
      <c r="C3212">
        <v>64267897</v>
      </c>
      <c r="D3212">
        <f>Table2[[#This Row],[gross]]-Table2[[#This Row],[budget]]</f>
        <v>59267897</v>
      </c>
    </row>
    <row r="3213" spans="1:4" x14ac:dyDescent="0.3">
      <c r="A3213" t="s">
        <v>17538</v>
      </c>
      <c r="B3213">
        <v>4900000</v>
      </c>
      <c r="C3213">
        <v>56536016</v>
      </c>
      <c r="D3213">
        <f>Table2[[#This Row],[gross]]-Table2[[#This Row],[budget]]</f>
        <v>51636016</v>
      </c>
    </row>
    <row r="3214" spans="1:4" x14ac:dyDescent="0.3">
      <c r="A3214" t="s">
        <v>11012</v>
      </c>
      <c r="B3214">
        <v>5000000</v>
      </c>
      <c r="C3214">
        <v>104007828</v>
      </c>
      <c r="D3214">
        <f>Table2[[#This Row],[gross]]-Table2[[#This Row],[budget]]</f>
        <v>99007828</v>
      </c>
    </row>
    <row r="3215" spans="1:4" x14ac:dyDescent="0.3">
      <c r="A3215" t="s">
        <v>17547</v>
      </c>
      <c r="B3215">
        <v>5000000</v>
      </c>
      <c r="C3215">
        <v>50820940</v>
      </c>
      <c r="D3215">
        <f>Table2[[#This Row],[gross]]-Table2[[#This Row],[budget]]</f>
        <v>45820940</v>
      </c>
    </row>
    <row r="3216" spans="1:4" x14ac:dyDescent="0.3">
      <c r="A3216" t="s">
        <v>1757</v>
      </c>
      <c r="B3216">
        <v>4500000</v>
      </c>
      <c r="C3216">
        <v>44793200</v>
      </c>
      <c r="D3216">
        <f>Table2[[#This Row],[gross]]-Table2[[#This Row],[budget]]</f>
        <v>40293200</v>
      </c>
    </row>
    <row r="3217" spans="1:4" x14ac:dyDescent="0.3">
      <c r="A3217" t="s">
        <v>15052</v>
      </c>
      <c r="B3217">
        <v>5000000</v>
      </c>
      <c r="C3217">
        <v>43771291</v>
      </c>
      <c r="D3217">
        <f>Table2[[#This Row],[gross]]-Table2[[#This Row],[budget]]</f>
        <v>38771291</v>
      </c>
    </row>
    <row r="3218" spans="1:4" x14ac:dyDescent="0.3">
      <c r="A3218" t="s">
        <v>17558</v>
      </c>
      <c r="B3218">
        <v>5000000</v>
      </c>
      <c r="C3218">
        <v>44456509</v>
      </c>
      <c r="D3218">
        <f>Table2[[#This Row],[gross]]-Table2[[#This Row],[budget]]</f>
        <v>39456509</v>
      </c>
    </row>
    <row r="3219" spans="1:4" x14ac:dyDescent="0.3">
      <c r="A3219" t="s">
        <v>11012</v>
      </c>
      <c r="B3219">
        <v>5000000</v>
      </c>
      <c r="C3219">
        <v>53884821</v>
      </c>
      <c r="D3219">
        <f>Table2[[#This Row],[gross]]-Table2[[#This Row],[budget]]</f>
        <v>48884821</v>
      </c>
    </row>
    <row r="3220" spans="1:4" x14ac:dyDescent="0.3">
      <c r="A3220" t="s">
        <v>17570</v>
      </c>
      <c r="B3220">
        <v>5000000</v>
      </c>
      <c r="C3220">
        <v>36000000</v>
      </c>
      <c r="D3220">
        <f>Table2[[#This Row],[gross]]-Table2[[#This Row],[budget]]</f>
        <v>31000000</v>
      </c>
    </row>
    <row r="3221" spans="1:4" x14ac:dyDescent="0.3">
      <c r="A3221" t="s">
        <v>9970</v>
      </c>
      <c r="B3221">
        <v>8500000</v>
      </c>
      <c r="C3221">
        <v>34872293</v>
      </c>
      <c r="D3221">
        <f>Table2[[#This Row],[gross]]-Table2[[#This Row],[budget]]</f>
        <v>26372293</v>
      </c>
    </row>
    <row r="3222" spans="1:4" x14ac:dyDescent="0.3">
      <c r="A3222" t="s">
        <v>17582</v>
      </c>
      <c r="B3222">
        <v>4500000</v>
      </c>
      <c r="C3222">
        <v>34468224</v>
      </c>
      <c r="D3222">
        <f>Table2[[#This Row],[gross]]-Table2[[#This Row],[budget]]</f>
        <v>29968224</v>
      </c>
    </row>
    <row r="3223" spans="1:4" x14ac:dyDescent="0.3">
      <c r="A3223" t="s">
        <v>17592</v>
      </c>
      <c r="B3223">
        <v>5000000</v>
      </c>
      <c r="C3223">
        <v>32453345</v>
      </c>
      <c r="D3223">
        <f>Table2[[#This Row],[gross]]-Table2[[#This Row],[budget]]</f>
        <v>27453345</v>
      </c>
    </row>
    <row r="3224" spans="1:4" x14ac:dyDescent="0.3">
      <c r="A3224" t="s">
        <v>7644</v>
      </c>
      <c r="B3224">
        <v>5000000</v>
      </c>
      <c r="C3224">
        <v>27296514</v>
      </c>
      <c r="D3224">
        <f>Table2[[#This Row],[gross]]-Table2[[#This Row],[budget]]</f>
        <v>22296514</v>
      </c>
    </row>
    <row r="3225" spans="1:4" x14ac:dyDescent="0.3">
      <c r="A3225" t="s">
        <v>17605</v>
      </c>
      <c r="B3225">
        <v>3300000</v>
      </c>
      <c r="C3225">
        <v>25799043</v>
      </c>
      <c r="D3225">
        <f>Table2[[#This Row],[gross]]-Table2[[#This Row],[budget]]</f>
        <v>22499043</v>
      </c>
    </row>
    <row r="3226" spans="1:4" x14ac:dyDescent="0.3">
      <c r="A3226" t="s">
        <v>57</v>
      </c>
      <c r="B3226">
        <v>9000000</v>
      </c>
      <c r="C3226">
        <v>25530884</v>
      </c>
      <c r="D3226">
        <f>Table2[[#This Row],[gross]]-Table2[[#This Row],[budget]]</f>
        <v>16530884</v>
      </c>
    </row>
    <row r="3227" spans="1:4" x14ac:dyDescent="0.3">
      <c r="A3227" t="s">
        <v>17613</v>
      </c>
      <c r="B3227">
        <v>5000000</v>
      </c>
      <c r="C3227">
        <v>27689474</v>
      </c>
      <c r="D3227">
        <f>Table2[[#This Row],[gross]]-Table2[[#This Row],[budget]]</f>
        <v>22689474</v>
      </c>
    </row>
    <row r="3228" spans="1:4" x14ac:dyDescent="0.3">
      <c r="A3228" t="s">
        <v>7134</v>
      </c>
      <c r="B3228">
        <v>5000000</v>
      </c>
      <c r="C3228">
        <v>24138847</v>
      </c>
      <c r="D3228">
        <f>Table2[[#This Row],[gross]]-Table2[[#This Row],[budget]]</f>
        <v>19138847</v>
      </c>
    </row>
    <row r="3229" spans="1:4" x14ac:dyDescent="0.3">
      <c r="A3229" t="s">
        <v>6620</v>
      </c>
      <c r="B3229">
        <v>5000000</v>
      </c>
      <c r="C3229">
        <v>21994911</v>
      </c>
      <c r="D3229">
        <f>Table2[[#This Row],[gross]]-Table2[[#This Row],[budget]]</f>
        <v>16994911</v>
      </c>
    </row>
    <row r="3230" spans="1:4" x14ac:dyDescent="0.3">
      <c r="A3230" t="s">
        <v>6575</v>
      </c>
      <c r="B3230">
        <v>5000000</v>
      </c>
      <c r="C3230">
        <v>21501098</v>
      </c>
      <c r="D3230">
        <f>Table2[[#This Row],[gross]]-Table2[[#This Row],[budget]]</f>
        <v>16501098</v>
      </c>
    </row>
    <row r="3231" spans="1:4" x14ac:dyDescent="0.3">
      <c r="A3231" t="s">
        <v>17630</v>
      </c>
      <c r="B3231">
        <v>5000000</v>
      </c>
      <c r="C3231">
        <v>19281235</v>
      </c>
      <c r="D3231">
        <f>Table2[[#This Row],[gross]]-Table2[[#This Row],[budget]]</f>
        <v>14281235</v>
      </c>
    </row>
    <row r="3232" spans="1:4" x14ac:dyDescent="0.3">
      <c r="A3232" t="s">
        <v>17642</v>
      </c>
      <c r="B3232">
        <v>5000000</v>
      </c>
      <c r="C3232">
        <v>19421271</v>
      </c>
      <c r="D3232">
        <f>Table2[[#This Row],[gross]]-Table2[[#This Row],[budget]]</f>
        <v>14421271</v>
      </c>
    </row>
    <row r="3233" spans="1:4" x14ac:dyDescent="0.3">
      <c r="A3233" t="s">
        <v>1689</v>
      </c>
      <c r="B3233">
        <v>5000000</v>
      </c>
      <c r="C3233">
        <v>20733485</v>
      </c>
      <c r="D3233">
        <f>Table2[[#This Row],[gross]]-Table2[[#This Row],[budget]]</f>
        <v>15733485</v>
      </c>
    </row>
    <row r="3234" spans="1:4" x14ac:dyDescent="0.3">
      <c r="A3234" t="s">
        <v>17658</v>
      </c>
      <c r="B3234">
        <v>5000000</v>
      </c>
      <c r="C3234">
        <v>24809547</v>
      </c>
      <c r="D3234">
        <f>Table2[[#This Row],[gross]]-Table2[[#This Row],[budget]]</f>
        <v>19809547</v>
      </c>
    </row>
    <row r="3235" spans="1:4" x14ac:dyDescent="0.3">
      <c r="A3235" t="s">
        <v>17665</v>
      </c>
      <c r="B3235">
        <v>4500000</v>
      </c>
      <c r="C3235">
        <v>23031390</v>
      </c>
      <c r="D3235">
        <f>Table2[[#This Row],[gross]]-Table2[[#This Row],[budget]]</f>
        <v>18531390</v>
      </c>
    </row>
    <row r="3236" spans="1:4" x14ac:dyDescent="0.3">
      <c r="A3236" t="s">
        <v>1502</v>
      </c>
      <c r="B3236">
        <v>5000000</v>
      </c>
      <c r="C3236">
        <v>16017403</v>
      </c>
      <c r="D3236">
        <f>Table2[[#This Row],[gross]]-Table2[[#This Row],[budget]]</f>
        <v>11017403</v>
      </c>
    </row>
    <row r="3237" spans="1:4" x14ac:dyDescent="0.3">
      <c r="A3237" t="s">
        <v>14108</v>
      </c>
      <c r="B3237">
        <v>5000000</v>
      </c>
      <c r="C3237">
        <v>21197315</v>
      </c>
      <c r="D3237">
        <f>Table2[[#This Row],[gross]]-Table2[[#This Row],[budget]]</f>
        <v>16197315</v>
      </c>
    </row>
    <row r="3238" spans="1:4" x14ac:dyDescent="0.3">
      <c r="A3238" t="s">
        <v>9593</v>
      </c>
      <c r="B3238">
        <v>5000000</v>
      </c>
      <c r="C3238">
        <v>17382982</v>
      </c>
      <c r="D3238">
        <f>Table2[[#This Row],[gross]]-Table2[[#This Row],[budget]]</f>
        <v>12382982</v>
      </c>
    </row>
    <row r="3239" spans="1:4" x14ac:dyDescent="0.3">
      <c r="A3239" t="s">
        <v>12120</v>
      </c>
      <c r="B3239">
        <v>6000000</v>
      </c>
      <c r="C3239">
        <v>14821531</v>
      </c>
      <c r="D3239">
        <f>Table2[[#This Row],[gross]]-Table2[[#This Row],[budget]]</f>
        <v>8821531</v>
      </c>
    </row>
    <row r="3240" spans="1:4" x14ac:dyDescent="0.3">
      <c r="A3240" t="s">
        <v>17683</v>
      </c>
      <c r="B3240">
        <v>5000000</v>
      </c>
      <c r="C3240">
        <v>18656400</v>
      </c>
      <c r="D3240">
        <f>Table2[[#This Row],[gross]]-Table2[[#This Row],[budget]]</f>
        <v>13656400</v>
      </c>
    </row>
    <row r="3241" spans="1:4" x14ac:dyDescent="0.3">
      <c r="A3241" t="s">
        <v>17698</v>
      </c>
      <c r="B3241">
        <v>5000000</v>
      </c>
      <c r="C3241">
        <v>14343976</v>
      </c>
      <c r="D3241">
        <f>Table2[[#This Row],[gross]]-Table2[[#This Row],[budget]]</f>
        <v>9343976</v>
      </c>
    </row>
    <row r="3242" spans="1:4" x14ac:dyDescent="0.3">
      <c r="A3242" t="s">
        <v>5829</v>
      </c>
      <c r="B3242">
        <v>5000000</v>
      </c>
      <c r="C3242">
        <v>241437427</v>
      </c>
      <c r="D3242">
        <f>Table2[[#This Row],[gross]]-Table2[[#This Row],[budget]]</f>
        <v>236437427</v>
      </c>
    </row>
    <row r="3243" spans="1:4" x14ac:dyDescent="0.3">
      <c r="A3243" t="s">
        <v>14343</v>
      </c>
      <c r="B3243">
        <v>5000000</v>
      </c>
      <c r="C3243">
        <v>14123773</v>
      </c>
      <c r="D3243">
        <f>Table2[[#This Row],[gross]]-Table2[[#This Row],[budget]]</f>
        <v>9123773</v>
      </c>
    </row>
    <row r="3244" spans="1:4" x14ac:dyDescent="0.3">
      <c r="A3244" t="s">
        <v>17712</v>
      </c>
      <c r="B3244">
        <v>5000000</v>
      </c>
      <c r="C3244">
        <v>15126948</v>
      </c>
      <c r="D3244">
        <f>Table2[[#This Row],[gross]]-Table2[[#This Row],[budget]]</f>
        <v>10126948</v>
      </c>
    </row>
    <row r="3245" spans="1:4" x14ac:dyDescent="0.3">
      <c r="A3245" t="s">
        <v>1217</v>
      </c>
      <c r="B3245">
        <v>2000000</v>
      </c>
      <c r="C3245">
        <v>13622333</v>
      </c>
      <c r="D3245">
        <f>Table2[[#This Row],[gross]]-Table2[[#This Row],[budget]]</f>
        <v>11622333</v>
      </c>
    </row>
    <row r="3246" spans="1:4" x14ac:dyDescent="0.3">
      <c r="A3246" t="s">
        <v>2453</v>
      </c>
      <c r="B3246">
        <v>4000000</v>
      </c>
      <c r="C3246">
        <v>13464388</v>
      </c>
      <c r="D3246">
        <f>Table2[[#This Row],[gross]]-Table2[[#This Row],[budget]]</f>
        <v>9464388</v>
      </c>
    </row>
    <row r="3247" spans="1:4" x14ac:dyDescent="0.3">
      <c r="A3247" t="s">
        <v>17726</v>
      </c>
      <c r="B3247">
        <v>5000000</v>
      </c>
      <c r="C3247">
        <v>13350177</v>
      </c>
      <c r="D3247">
        <f>Table2[[#This Row],[gross]]-Table2[[#This Row],[budget]]</f>
        <v>8350177</v>
      </c>
    </row>
    <row r="3248" spans="1:4" x14ac:dyDescent="0.3">
      <c r="A3248" t="s">
        <v>15906</v>
      </c>
      <c r="B3248">
        <v>5000000</v>
      </c>
      <c r="C3248">
        <v>13269963</v>
      </c>
      <c r="D3248">
        <f>Table2[[#This Row],[gross]]-Table2[[#This Row],[budget]]</f>
        <v>8269963</v>
      </c>
    </row>
    <row r="3249" spans="1:4" x14ac:dyDescent="0.3">
      <c r="A3249" t="s">
        <v>9639</v>
      </c>
      <c r="B3249">
        <v>5000000</v>
      </c>
      <c r="C3249">
        <v>17768000</v>
      </c>
      <c r="D3249">
        <f>Table2[[#This Row],[gross]]-Table2[[#This Row],[budget]]</f>
        <v>12768000</v>
      </c>
    </row>
    <row r="3250" spans="1:4" x14ac:dyDescent="0.3">
      <c r="A3250" t="s">
        <v>17740</v>
      </c>
      <c r="B3250">
        <v>5000000</v>
      </c>
      <c r="C3250">
        <v>12947763</v>
      </c>
      <c r="D3250">
        <f>Table2[[#This Row],[gross]]-Table2[[#This Row],[budget]]</f>
        <v>7947763</v>
      </c>
    </row>
    <row r="3251" spans="1:4" x14ac:dyDescent="0.3">
      <c r="A3251" t="s">
        <v>3122</v>
      </c>
      <c r="B3251">
        <v>5000000</v>
      </c>
      <c r="C3251">
        <v>14100000</v>
      </c>
      <c r="D3251">
        <f>Table2[[#This Row],[gross]]-Table2[[#This Row],[budget]]</f>
        <v>9100000</v>
      </c>
    </row>
    <row r="3252" spans="1:4" x14ac:dyDescent="0.3">
      <c r="A3252" t="s">
        <v>17749</v>
      </c>
      <c r="B3252">
        <v>5000000</v>
      </c>
      <c r="C3252">
        <v>12200000</v>
      </c>
      <c r="D3252">
        <f>Table2[[#This Row],[gross]]-Table2[[#This Row],[budget]]</f>
        <v>7200000</v>
      </c>
    </row>
    <row r="3253" spans="1:4" x14ac:dyDescent="0.3">
      <c r="A3253" t="s">
        <v>17755</v>
      </c>
      <c r="B3253">
        <v>5000000</v>
      </c>
      <c r="C3253">
        <v>17683670</v>
      </c>
      <c r="D3253">
        <f>Table2[[#This Row],[gross]]-Table2[[#This Row],[budget]]</f>
        <v>12683670</v>
      </c>
    </row>
    <row r="3254" spans="1:4" x14ac:dyDescent="0.3">
      <c r="A3254" t="s">
        <v>17761</v>
      </c>
      <c r="B3254">
        <v>8000000</v>
      </c>
      <c r="C3254">
        <v>12055108</v>
      </c>
      <c r="D3254">
        <f>Table2[[#This Row],[gross]]-Table2[[#This Row],[budget]]</f>
        <v>4055108</v>
      </c>
    </row>
    <row r="3255" spans="1:4" x14ac:dyDescent="0.3">
      <c r="A3255" t="s">
        <v>14108</v>
      </c>
      <c r="B3255">
        <v>5000000</v>
      </c>
      <c r="C3255">
        <v>27285953</v>
      </c>
      <c r="D3255">
        <f>Table2[[#This Row],[gross]]-Table2[[#This Row],[budget]]</f>
        <v>22285953</v>
      </c>
    </row>
    <row r="3256" spans="1:4" x14ac:dyDescent="0.3">
      <c r="A3256" t="s">
        <v>17782</v>
      </c>
      <c r="B3256">
        <v>5000000</v>
      </c>
      <c r="C3256">
        <v>11675178</v>
      </c>
      <c r="D3256">
        <f>Table2[[#This Row],[gross]]-Table2[[#This Row],[budget]]</f>
        <v>6675178</v>
      </c>
    </row>
    <row r="3257" spans="1:4" x14ac:dyDescent="0.3">
      <c r="A3257" t="s">
        <v>5083</v>
      </c>
      <c r="B3257">
        <v>8000000</v>
      </c>
      <c r="C3257">
        <v>10572742</v>
      </c>
      <c r="D3257">
        <f>Table2[[#This Row],[gross]]-Table2[[#This Row],[budget]]</f>
        <v>2572742</v>
      </c>
    </row>
    <row r="3258" spans="1:4" x14ac:dyDescent="0.3">
      <c r="A3258" t="s">
        <v>9593</v>
      </c>
      <c r="B3258">
        <v>5000000</v>
      </c>
      <c r="C3258">
        <v>9658370</v>
      </c>
      <c r="D3258">
        <f>Table2[[#This Row],[gross]]-Table2[[#This Row],[budget]]</f>
        <v>4658370</v>
      </c>
    </row>
    <row r="3259" spans="1:4" x14ac:dyDescent="0.3">
      <c r="A3259" t="s">
        <v>17799</v>
      </c>
      <c r="B3259">
        <v>5000000</v>
      </c>
      <c r="C3259">
        <v>9628751</v>
      </c>
      <c r="D3259">
        <f>Table2[[#This Row],[gross]]-Table2[[#This Row],[budget]]</f>
        <v>4628751</v>
      </c>
    </row>
    <row r="3260" spans="1:4" x14ac:dyDescent="0.3">
      <c r="A3260" t="s">
        <v>17806</v>
      </c>
      <c r="B3260">
        <v>5000000</v>
      </c>
      <c r="C3260">
        <v>8786715</v>
      </c>
      <c r="D3260">
        <f>Table2[[#This Row],[gross]]-Table2[[#This Row],[budget]]</f>
        <v>3786715</v>
      </c>
    </row>
    <row r="3261" spans="1:4" x14ac:dyDescent="0.3">
      <c r="A3261" t="s">
        <v>17810</v>
      </c>
      <c r="B3261">
        <v>6000000</v>
      </c>
      <c r="C3261">
        <v>3432342</v>
      </c>
      <c r="D3261">
        <f>Table2[[#This Row],[gross]]-Table2[[#This Row],[budget]]</f>
        <v>-2567658</v>
      </c>
    </row>
    <row r="3262" spans="1:4" x14ac:dyDescent="0.3">
      <c r="A3262" t="s">
        <v>17820</v>
      </c>
      <c r="B3262">
        <v>5000000</v>
      </c>
      <c r="C3262">
        <v>6755271</v>
      </c>
      <c r="D3262">
        <f>Table2[[#This Row],[gross]]-Table2[[#This Row],[budget]]</f>
        <v>1755271</v>
      </c>
    </row>
    <row r="3263" spans="1:4" x14ac:dyDescent="0.3">
      <c r="A3263" t="s">
        <v>17827</v>
      </c>
      <c r="B3263">
        <v>5000000</v>
      </c>
      <c r="C3263">
        <v>6157157</v>
      </c>
      <c r="D3263">
        <f>Table2[[#This Row],[gross]]-Table2[[#This Row],[budget]]</f>
        <v>1157157</v>
      </c>
    </row>
    <row r="3264" spans="1:4" x14ac:dyDescent="0.3">
      <c r="A3264" t="s">
        <v>15678</v>
      </c>
      <c r="B3264">
        <v>5000000</v>
      </c>
      <c r="C3264">
        <v>5480318</v>
      </c>
      <c r="D3264">
        <f>Table2[[#This Row],[gross]]-Table2[[#This Row],[budget]]</f>
        <v>480318</v>
      </c>
    </row>
    <row r="3265" spans="1:4" x14ac:dyDescent="0.3">
      <c r="A3265" t="s">
        <v>250</v>
      </c>
      <c r="B3265">
        <v>5000000</v>
      </c>
      <c r="C3265">
        <v>5308707</v>
      </c>
      <c r="D3265">
        <f>Table2[[#This Row],[gross]]-Table2[[#This Row],[budget]]</f>
        <v>308707</v>
      </c>
    </row>
    <row r="3266" spans="1:4" x14ac:dyDescent="0.3">
      <c r="A3266" t="s">
        <v>728</v>
      </c>
      <c r="B3266">
        <v>5000000</v>
      </c>
      <c r="C3266">
        <v>5009677</v>
      </c>
      <c r="D3266">
        <f>Table2[[#This Row],[gross]]-Table2[[#This Row],[budget]]</f>
        <v>9677</v>
      </c>
    </row>
    <row r="3267" spans="1:4" x14ac:dyDescent="0.3">
      <c r="A3267" t="s">
        <v>17858</v>
      </c>
      <c r="B3267">
        <v>5000000</v>
      </c>
      <c r="C3267">
        <v>4074023</v>
      </c>
      <c r="D3267">
        <f>Table2[[#This Row],[gross]]-Table2[[#This Row],[budget]]</f>
        <v>-925977</v>
      </c>
    </row>
    <row r="3268" spans="1:4" x14ac:dyDescent="0.3">
      <c r="A3268" t="s">
        <v>8638</v>
      </c>
      <c r="B3268">
        <v>5000000</v>
      </c>
      <c r="C3268">
        <v>4306697</v>
      </c>
      <c r="D3268">
        <f>Table2[[#This Row],[gross]]-Table2[[#This Row],[budget]]</f>
        <v>-693303</v>
      </c>
    </row>
    <row r="3269" spans="1:4" x14ac:dyDescent="0.3">
      <c r="A3269" t="s">
        <v>17869</v>
      </c>
      <c r="B3269">
        <v>4000000</v>
      </c>
      <c r="C3269">
        <v>3950029</v>
      </c>
      <c r="D3269">
        <f>Table2[[#This Row],[gross]]-Table2[[#This Row],[budget]]</f>
        <v>-49971</v>
      </c>
    </row>
    <row r="3270" spans="1:4" x14ac:dyDescent="0.3">
      <c r="A3270" t="s">
        <v>17874</v>
      </c>
      <c r="B3270">
        <v>5000000</v>
      </c>
      <c r="C3270">
        <v>4040588</v>
      </c>
      <c r="D3270">
        <f>Table2[[#This Row],[gross]]-Table2[[#This Row],[budget]]</f>
        <v>-959412</v>
      </c>
    </row>
    <row r="3271" spans="1:4" x14ac:dyDescent="0.3">
      <c r="A3271" t="s">
        <v>171</v>
      </c>
      <c r="B3271">
        <v>5000000</v>
      </c>
      <c r="C3271">
        <v>3049135</v>
      </c>
      <c r="D3271">
        <f>Table2[[#This Row],[gross]]-Table2[[#This Row],[budget]]</f>
        <v>-1950865</v>
      </c>
    </row>
    <row r="3272" spans="1:4" x14ac:dyDescent="0.3">
      <c r="A3272" t="s">
        <v>13777</v>
      </c>
      <c r="B3272">
        <v>5000000</v>
      </c>
      <c r="C3272">
        <v>4700361</v>
      </c>
      <c r="D3272">
        <f>Table2[[#This Row],[gross]]-Table2[[#This Row],[budget]]</f>
        <v>-299639</v>
      </c>
    </row>
    <row r="3273" spans="1:4" x14ac:dyDescent="0.3">
      <c r="A3273" t="s">
        <v>17896</v>
      </c>
      <c r="B3273">
        <v>5000000</v>
      </c>
      <c r="C3273">
        <v>2711210</v>
      </c>
      <c r="D3273">
        <f>Table2[[#This Row],[gross]]-Table2[[#This Row],[budget]]</f>
        <v>-2288790</v>
      </c>
    </row>
    <row r="3274" spans="1:4" x14ac:dyDescent="0.3">
      <c r="A3274" t="s">
        <v>6573</v>
      </c>
      <c r="B3274">
        <v>5000000</v>
      </c>
      <c r="C3274">
        <v>1980338</v>
      </c>
      <c r="D3274">
        <f>Table2[[#This Row],[gross]]-Table2[[#This Row],[budget]]</f>
        <v>-3019662</v>
      </c>
    </row>
    <row r="3275" spans="1:4" x14ac:dyDescent="0.3">
      <c r="A3275" t="s">
        <v>13181</v>
      </c>
      <c r="B3275">
        <v>5000000</v>
      </c>
      <c r="C3275">
        <v>1082044</v>
      </c>
      <c r="D3275">
        <f>Table2[[#This Row],[gross]]-Table2[[#This Row],[budget]]</f>
        <v>-3917956</v>
      </c>
    </row>
    <row r="3276" spans="1:4" x14ac:dyDescent="0.3">
      <c r="A3276" t="s">
        <v>13940</v>
      </c>
      <c r="B3276">
        <v>5000000</v>
      </c>
      <c r="C3276">
        <v>1100000</v>
      </c>
      <c r="D3276">
        <f>Table2[[#This Row],[gross]]-Table2[[#This Row],[budget]]</f>
        <v>-3900000</v>
      </c>
    </row>
    <row r="3277" spans="1:4" x14ac:dyDescent="0.3">
      <c r="A3277" t="s">
        <v>17910</v>
      </c>
      <c r="B3277">
        <v>5000000</v>
      </c>
      <c r="C3277">
        <v>2445646</v>
      </c>
      <c r="D3277">
        <f>Table2[[#This Row],[gross]]-Table2[[#This Row],[budget]]</f>
        <v>-2554354</v>
      </c>
    </row>
    <row r="3278" spans="1:4" x14ac:dyDescent="0.3">
      <c r="A3278" t="s">
        <v>17163</v>
      </c>
      <c r="B3278">
        <v>5000000</v>
      </c>
      <c r="C3278">
        <v>2221809</v>
      </c>
      <c r="D3278">
        <f>Table2[[#This Row],[gross]]-Table2[[#This Row],[budget]]</f>
        <v>-2778191</v>
      </c>
    </row>
    <row r="3279" spans="1:4" x14ac:dyDescent="0.3">
      <c r="A3279" t="s">
        <v>17918</v>
      </c>
      <c r="B3279">
        <v>5000000</v>
      </c>
      <c r="C3279">
        <v>296665</v>
      </c>
      <c r="D3279">
        <f>Table2[[#This Row],[gross]]-Table2[[#This Row],[budget]]</f>
        <v>-4703335</v>
      </c>
    </row>
    <row r="3280" spans="1:4" x14ac:dyDescent="0.3">
      <c r="A3280" t="s">
        <v>17923</v>
      </c>
      <c r="B3280">
        <v>5000000</v>
      </c>
      <c r="C3280">
        <v>3219029</v>
      </c>
      <c r="D3280">
        <f>Table2[[#This Row],[gross]]-Table2[[#This Row],[budget]]</f>
        <v>-1780971</v>
      </c>
    </row>
    <row r="3281" spans="1:4" x14ac:dyDescent="0.3">
      <c r="A3281" t="s">
        <v>17934</v>
      </c>
      <c r="B3281">
        <v>5000000</v>
      </c>
      <c r="C3281">
        <v>830210</v>
      </c>
      <c r="D3281">
        <f>Table2[[#This Row],[gross]]-Table2[[#This Row],[budget]]</f>
        <v>-4169790</v>
      </c>
    </row>
    <row r="3282" spans="1:4" x14ac:dyDescent="0.3">
      <c r="A3282" t="s">
        <v>5382</v>
      </c>
      <c r="B3282">
        <v>7000000</v>
      </c>
      <c r="C3282">
        <v>1040879</v>
      </c>
      <c r="D3282">
        <f>Table2[[#This Row],[gross]]-Table2[[#This Row],[budget]]</f>
        <v>-5959121</v>
      </c>
    </row>
    <row r="3283" spans="1:4" x14ac:dyDescent="0.3">
      <c r="A3283" t="s">
        <v>120</v>
      </c>
      <c r="B3283">
        <v>5000000</v>
      </c>
      <c r="C3283">
        <v>326308</v>
      </c>
      <c r="D3283">
        <f>Table2[[#This Row],[gross]]-Table2[[#This Row],[budget]]</f>
        <v>-4673692</v>
      </c>
    </row>
    <row r="3284" spans="1:4" x14ac:dyDescent="0.3">
      <c r="A3284" t="s">
        <v>17973</v>
      </c>
      <c r="B3284">
        <v>5000000</v>
      </c>
      <c r="C3284">
        <v>124720</v>
      </c>
      <c r="D3284">
        <f>Table2[[#This Row],[gross]]-Table2[[#This Row],[budget]]</f>
        <v>-4875280</v>
      </c>
    </row>
    <row r="3285" spans="1:4" x14ac:dyDescent="0.3">
      <c r="A3285" t="s">
        <v>17984</v>
      </c>
      <c r="B3285">
        <v>2000000</v>
      </c>
      <c r="C3285">
        <v>99147</v>
      </c>
      <c r="D3285">
        <f>Table2[[#This Row],[gross]]-Table2[[#This Row],[budget]]</f>
        <v>-1900853</v>
      </c>
    </row>
    <row r="3286" spans="1:4" x14ac:dyDescent="0.3">
      <c r="A3286" t="s">
        <v>912</v>
      </c>
      <c r="B3286">
        <v>5000000</v>
      </c>
      <c r="C3286">
        <v>65069140</v>
      </c>
      <c r="D3286">
        <f>Table2[[#This Row],[gross]]-Table2[[#This Row],[budget]]</f>
        <v>60069140</v>
      </c>
    </row>
    <row r="3287" spans="1:4" x14ac:dyDescent="0.3">
      <c r="A3287" t="s">
        <v>2246</v>
      </c>
      <c r="B3287">
        <v>5000000</v>
      </c>
      <c r="C3287">
        <v>65087</v>
      </c>
      <c r="D3287">
        <f>Table2[[#This Row],[gross]]-Table2[[#This Row],[budget]]</f>
        <v>-4934913</v>
      </c>
    </row>
    <row r="3288" spans="1:4" x14ac:dyDescent="0.3">
      <c r="A3288" t="s">
        <v>18009</v>
      </c>
      <c r="B3288">
        <v>5000000</v>
      </c>
      <c r="C3288">
        <v>16066</v>
      </c>
      <c r="D3288">
        <f>Table2[[#This Row],[gross]]-Table2[[#This Row],[budget]]</f>
        <v>-4983934</v>
      </c>
    </row>
    <row r="3289" spans="1:4" x14ac:dyDescent="0.3">
      <c r="A3289" t="s">
        <v>18054</v>
      </c>
      <c r="B3289">
        <v>5000000</v>
      </c>
      <c r="C3289">
        <v>37440</v>
      </c>
      <c r="D3289">
        <f>Table2[[#This Row],[gross]]-Table2[[#This Row],[budget]]</f>
        <v>-4962560</v>
      </c>
    </row>
    <row r="3290" spans="1:4" x14ac:dyDescent="0.3">
      <c r="A3290" t="s">
        <v>18103</v>
      </c>
      <c r="B3290">
        <v>84450000</v>
      </c>
      <c r="C3290">
        <v>617228</v>
      </c>
      <c r="D3290">
        <f>Table2[[#This Row],[gross]]-Table2[[#This Row],[budget]]</f>
        <v>-83832772</v>
      </c>
    </row>
    <row r="3291" spans="1:4" x14ac:dyDescent="0.3">
      <c r="A3291" t="s">
        <v>18112</v>
      </c>
      <c r="B3291">
        <v>4000000</v>
      </c>
      <c r="C3291">
        <v>274385</v>
      </c>
      <c r="D3291">
        <f>Table2[[#This Row],[gross]]-Table2[[#This Row],[budget]]</f>
        <v>-3725615</v>
      </c>
    </row>
    <row r="3292" spans="1:4" x14ac:dyDescent="0.3">
      <c r="A3292" t="s">
        <v>5935</v>
      </c>
      <c r="B3292">
        <v>890000</v>
      </c>
      <c r="C3292">
        <v>24475416</v>
      </c>
      <c r="D3292">
        <f>Table2[[#This Row],[gross]]-Table2[[#This Row],[budget]]</f>
        <v>23585416</v>
      </c>
    </row>
    <row r="3293" spans="1:4" x14ac:dyDescent="0.3">
      <c r="A3293" t="s">
        <v>16339</v>
      </c>
      <c r="B3293">
        <v>4800000</v>
      </c>
      <c r="C3293">
        <v>47277326</v>
      </c>
      <c r="D3293">
        <f>Table2[[#This Row],[gross]]-Table2[[#This Row],[budget]]</f>
        <v>42477326</v>
      </c>
    </row>
    <row r="3294" spans="1:4" x14ac:dyDescent="0.3">
      <c r="A3294" t="s">
        <v>9430</v>
      </c>
      <c r="B3294">
        <v>2800000</v>
      </c>
      <c r="C3294">
        <v>1247453</v>
      </c>
      <c r="D3294">
        <f>Table2[[#This Row],[gross]]-Table2[[#This Row],[budget]]</f>
        <v>-1552547</v>
      </c>
    </row>
    <row r="3295" spans="1:4" x14ac:dyDescent="0.3">
      <c r="A3295" t="s">
        <v>11999</v>
      </c>
      <c r="B3295">
        <v>5000000</v>
      </c>
      <c r="C3295">
        <v>1729969</v>
      </c>
      <c r="D3295">
        <f>Table2[[#This Row],[gross]]-Table2[[#This Row],[budget]]</f>
        <v>-3270031</v>
      </c>
    </row>
    <row r="3296" spans="1:4" x14ac:dyDescent="0.3">
      <c r="A3296" t="s">
        <v>18136</v>
      </c>
      <c r="B3296">
        <v>4700000</v>
      </c>
      <c r="C3296">
        <v>1705139</v>
      </c>
      <c r="D3296">
        <f>Table2[[#This Row],[gross]]-Table2[[#This Row],[budget]]</f>
        <v>-2994861</v>
      </c>
    </row>
    <row r="3297" spans="1:4" x14ac:dyDescent="0.3">
      <c r="A3297" t="s">
        <v>7404</v>
      </c>
      <c r="B3297">
        <v>4700000</v>
      </c>
      <c r="C3297">
        <v>8025872</v>
      </c>
      <c r="D3297">
        <f>Table2[[#This Row],[gross]]-Table2[[#This Row],[budget]]</f>
        <v>3325872</v>
      </c>
    </row>
    <row r="3298" spans="1:4" x14ac:dyDescent="0.3">
      <c r="A3298" t="s">
        <v>12849</v>
      </c>
      <c r="B3298">
        <v>4800000</v>
      </c>
      <c r="C3298">
        <v>778565</v>
      </c>
      <c r="D3298">
        <f>Table2[[#This Row],[gross]]-Table2[[#This Row],[budget]]</f>
        <v>-4021435</v>
      </c>
    </row>
    <row r="3299" spans="1:4" x14ac:dyDescent="0.3">
      <c r="A3299" t="s">
        <v>18191</v>
      </c>
      <c r="B3299">
        <v>4600000</v>
      </c>
      <c r="C3299">
        <v>513836</v>
      </c>
      <c r="D3299">
        <f>Table2[[#This Row],[gross]]-Table2[[#This Row],[budget]]</f>
        <v>-4086164</v>
      </c>
    </row>
    <row r="3300" spans="1:4" x14ac:dyDescent="0.3">
      <c r="A3300" t="s">
        <v>18201</v>
      </c>
      <c r="B3300">
        <v>4600000</v>
      </c>
      <c r="C3300">
        <v>434417</v>
      </c>
      <c r="D3300">
        <f>Table2[[#This Row],[gross]]-Table2[[#This Row],[budget]]</f>
        <v>-4165583</v>
      </c>
    </row>
    <row r="3301" spans="1:4" x14ac:dyDescent="0.3">
      <c r="A3301" t="s">
        <v>7498</v>
      </c>
      <c r="B3301">
        <v>4500000</v>
      </c>
      <c r="C3301">
        <v>81200000</v>
      </c>
      <c r="D3301">
        <f>Table2[[#This Row],[gross]]-Table2[[#This Row],[budget]]</f>
        <v>76700000</v>
      </c>
    </row>
    <row r="3302" spans="1:4" x14ac:dyDescent="0.3">
      <c r="A3302" t="s">
        <v>371</v>
      </c>
      <c r="B3302">
        <v>4500000</v>
      </c>
      <c r="C3302">
        <v>52700832</v>
      </c>
      <c r="D3302">
        <f>Table2[[#This Row],[gross]]-Table2[[#This Row],[budget]]</f>
        <v>48200832</v>
      </c>
    </row>
    <row r="3303" spans="1:4" x14ac:dyDescent="0.3">
      <c r="A3303" t="s">
        <v>5076</v>
      </c>
      <c r="B3303">
        <v>15000000</v>
      </c>
      <c r="C3303">
        <v>13060843</v>
      </c>
      <c r="D3303">
        <f>Table2[[#This Row],[gross]]-Table2[[#This Row],[budget]]</f>
        <v>-1939157</v>
      </c>
    </row>
    <row r="3304" spans="1:4" x14ac:dyDescent="0.3">
      <c r="A3304" t="s">
        <v>443</v>
      </c>
      <c r="B3304">
        <v>4500000</v>
      </c>
      <c r="C3304">
        <v>3798532</v>
      </c>
      <c r="D3304">
        <f>Table2[[#This Row],[gross]]-Table2[[#This Row],[budget]]</f>
        <v>-701468</v>
      </c>
    </row>
    <row r="3305" spans="1:4" x14ac:dyDescent="0.3">
      <c r="A3305" t="s">
        <v>1204</v>
      </c>
      <c r="B3305">
        <v>4500000</v>
      </c>
      <c r="C3305">
        <v>3609278</v>
      </c>
      <c r="D3305">
        <f>Table2[[#This Row],[gross]]-Table2[[#This Row],[budget]]</f>
        <v>-890722</v>
      </c>
    </row>
    <row r="3306" spans="1:4" x14ac:dyDescent="0.3">
      <c r="A3306" t="s">
        <v>18255</v>
      </c>
      <c r="B3306">
        <v>700000000</v>
      </c>
      <c r="C3306">
        <v>1687311</v>
      </c>
      <c r="D3306">
        <f>Table2[[#This Row],[gross]]-Table2[[#This Row],[budget]]</f>
        <v>-698312689</v>
      </c>
    </row>
    <row r="3307" spans="1:4" x14ac:dyDescent="0.3">
      <c r="A3307" t="s">
        <v>18267</v>
      </c>
      <c r="B3307">
        <v>5000000</v>
      </c>
      <c r="C3307">
        <v>10429707</v>
      </c>
      <c r="D3307">
        <f>Table2[[#This Row],[gross]]-Table2[[#This Row],[budget]]</f>
        <v>5429707</v>
      </c>
    </row>
    <row r="3308" spans="1:4" x14ac:dyDescent="0.3">
      <c r="A3308" t="s">
        <v>9802</v>
      </c>
      <c r="B3308">
        <v>4500000</v>
      </c>
      <c r="C3308">
        <v>727883</v>
      </c>
      <c r="D3308">
        <f>Table2[[#This Row],[gross]]-Table2[[#This Row],[budget]]</f>
        <v>-3772117</v>
      </c>
    </row>
    <row r="3309" spans="1:4" x14ac:dyDescent="0.3">
      <c r="A3309" t="s">
        <v>18285</v>
      </c>
      <c r="B3309">
        <v>4500000</v>
      </c>
      <c r="C3309">
        <v>713413</v>
      </c>
      <c r="D3309">
        <f>Table2[[#This Row],[gross]]-Table2[[#This Row],[budget]]</f>
        <v>-3786587</v>
      </c>
    </row>
    <row r="3310" spans="1:4" x14ac:dyDescent="0.3">
      <c r="A3310" t="s">
        <v>18292</v>
      </c>
      <c r="B3310">
        <v>2000000</v>
      </c>
      <c r="C3310">
        <v>410241</v>
      </c>
      <c r="D3310">
        <f>Table2[[#This Row],[gross]]-Table2[[#This Row],[budget]]</f>
        <v>-1589759</v>
      </c>
    </row>
    <row r="3311" spans="1:4" x14ac:dyDescent="0.3">
      <c r="A3311" t="s">
        <v>14340</v>
      </c>
      <c r="B3311">
        <v>4200000000</v>
      </c>
      <c r="C3311">
        <v>211667</v>
      </c>
      <c r="D3311">
        <f>Table2[[#This Row],[gross]]-Table2[[#This Row],[budget]]</f>
        <v>-4199788333</v>
      </c>
    </row>
    <row r="3312" spans="1:4" x14ac:dyDescent="0.3">
      <c r="A3312" t="s">
        <v>18313</v>
      </c>
      <c r="B3312">
        <v>2500000</v>
      </c>
      <c r="C3312">
        <v>92191</v>
      </c>
      <c r="D3312">
        <f>Table2[[#This Row],[gross]]-Table2[[#This Row],[budget]]</f>
        <v>-2407809</v>
      </c>
    </row>
    <row r="3313" spans="1:4" x14ac:dyDescent="0.3">
      <c r="A3313" t="s">
        <v>18317</v>
      </c>
      <c r="B3313">
        <v>35000000</v>
      </c>
      <c r="C3313">
        <v>49413</v>
      </c>
      <c r="D3313">
        <f>Table2[[#This Row],[gross]]-Table2[[#This Row],[budget]]</f>
        <v>-34950587</v>
      </c>
    </row>
    <row r="3314" spans="1:4" x14ac:dyDescent="0.3">
      <c r="A3314" t="s">
        <v>18331</v>
      </c>
      <c r="B3314">
        <v>4500000</v>
      </c>
      <c r="C3314">
        <v>108229</v>
      </c>
      <c r="D3314">
        <f>Table2[[#This Row],[gross]]-Table2[[#This Row],[budget]]</f>
        <v>-4391771</v>
      </c>
    </row>
    <row r="3315" spans="1:4" x14ac:dyDescent="0.3">
      <c r="A3315" t="s">
        <v>4955</v>
      </c>
      <c r="B3315">
        <v>4400000</v>
      </c>
      <c r="C3315">
        <v>112000000</v>
      </c>
      <c r="D3315">
        <f>Table2[[#This Row],[gross]]-Table2[[#This Row],[budget]]</f>
        <v>107600000</v>
      </c>
    </row>
    <row r="3316" spans="1:4" x14ac:dyDescent="0.3">
      <c r="A3316" t="s">
        <v>16444</v>
      </c>
      <c r="B3316">
        <v>4500000</v>
      </c>
      <c r="C3316">
        <v>8691</v>
      </c>
      <c r="D3316">
        <f>Table2[[#This Row],[gross]]-Table2[[#This Row],[budget]]</f>
        <v>-4491309</v>
      </c>
    </row>
    <row r="3317" spans="1:4" x14ac:dyDescent="0.3">
      <c r="A3317" t="s">
        <v>18369</v>
      </c>
      <c r="B3317">
        <v>3000000</v>
      </c>
      <c r="C3317">
        <v>26345</v>
      </c>
      <c r="D3317">
        <f>Table2[[#This Row],[gross]]-Table2[[#This Row],[budget]]</f>
        <v>-2973655</v>
      </c>
    </row>
    <row r="3318" spans="1:4" x14ac:dyDescent="0.3">
      <c r="A3318" t="s">
        <v>8546</v>
      </c>
      <c r="B3318">
        <v>6000000</v>
      </c>
      <c r="C3318">
        <v>20772796</v>
      </c>
      <c r="D3318">
        <f>Table2[[#This Row],[gross]]-Table2[[#This Row],[budget]]</f>
        <v>14772796</v>
      </c>
    </row>
    <row r="3319" spans="1:4" x14ac:dyDescent="0.3">
      <c r="A3319" t="s">
        <v>18388</v>
      </c>
      <c r="B3319">
        <v>150000000</v>
      </c>
      <c r="C3319">
        <v>199228</v>
      </c>
      <c r="D3319">
        <f>Table2[[#This Row],[gross]]-Table2[[#This Row],[budget]]</f>
        <v>-149800772</v>
      </c>
    </row>
    <row r="3320" spans="1:4" x14ac:dyDescent="0.3">
      <c r="A3320" t="s">
        <v>940</v>
      </c>
      <c r="B3320">
        <v>150000000</v>
      </c>
      <c r="C3320">
        <v>34964818</v>
      </c>
      <c r="D3320">
        <f>Table2[[#This Row],[gross]]-Table2[[#This Row],[budget]]</f>
        <v>-115035182</v>
      </c>
    </row>
    <row r="3321" spans="1:4" x14ac:dyDescent="0.3">
      <c r="A3321" t="s">
        <v>2156</v>
      </c>
      <c r="B3321">
        <v>4200000</v>
      </c>
      <c r="C3321">
        <v>1487477</v>
      </c>
      <c r="D3321">
        <f>Table2[[#This Row],[gross]]-Table2[[#This Row],[budget]]</f>
        <v>-2712523</v>
      </c>
    </row>
    <row r="3322" spans="1:4" x14ac:dyDescent="0.3">
      <c r="A3322" t="s">
        <v>5050</v>
      </c>
      <c r="B3322">
        <v>2300000</v>
      </c>
      <c r="C3322">
        <v>62549000</v>
      </c>
      <c r="D3322">
        <f>Table2[[#This Row],[gross]]-Table2[[#This Row],[budget]]</f>
        <v>60249000</v>
      </c>
    </row>
    <row r="3323" spans="1:4" x14ac:dyDescent="0.3">
      <c r="A3323" t="s">
        <v>11263</v>
      </c>
      <c r="B3323">
        <v>4000000</v>
      </c>
      <c r="C3323">
        <v>105500000</v>
      </c>
      <c r="D3323">
        <f>Table2[[#This Row],[gross]]-Table2[[#This Row],[budget]]</f>
        <v>101500000</v>
      </c>
    </row>
    <row r="3324" spans="1:4" x14ac:dyDescent="0.3">
      <c r="A3324" t="s">
        <v>2495</v>
      </c>
      <c r="B3324">
        <v>4000000</v>
      </c>
      <c r="C3324">
        <v>101055</v>
      </c>
      <c r="D3324">
        <f>Table2[[#This Row],[gross]]-Table2[[#This Row],[budget]]</f>
        <v>-3898945</v>
      </c>
    </row>
    <row r="3325" spans="1:4" x14ac:dyDescent="0.3">
      <c r="A3325" t="s">
        <v>6724</v>
      </c>
      <c r="B3325">
        <v>4000000</v>
      </c>
      <c r="C3325">
        <v>44566004</v>
      </c>
      <c r="D3325">
        <f>Table2[[#This Row],[gross]]-Table2[[#This Row],[budget]]</f>
        <v>40566004</v>
      </c>
    </row>
    <row r="3326" spans="1:4" x14ac:dyDescent="0.3">
      <c r="A3326" t="s">
        <v>4003</v>
      </c>
      <c r="B3326">
        <v>4000000</v>
      </c>
      <c r="C3326">
        <v>39200000</v>
      </c>
      <c r="D3326">
        <f>Table2[[#This Row],[gross]]-Table2[[#This Row],[budget]]</f>
        <v>35200000</v>
      </c>
    </row>
    <row r="3327" spans="1:4" x14ac:dyDescent="0.3">
      <c r="A3327" t="s">
        <v>18443</v>
      </c>
      <c r="B3327">
        <v>4000000</v>
      </c>
      <c r="C3327">
        <v>36000000</v>
      </c>
      <c r="D3327">
        <f>Table2[[#This Row],[gross]]-Table2[[#This Row],[budget]]</f>
        <v>32000000</v>
      </c>
    </row>
    <row r="3328" spans="1:4" x14ac:dyDescent="0.3">
      <c r="A3328" t="s">
        <v>187</v>
      </c>
      <c r="B3328">
        <v>140000000</v>
      </c>
      <c r="C3328">
        <v>65007045</v>
      </c>
      <c r="D3328">
        <f>Table2[[#This Row],[gross]]-Table2[[#This Row],[budget]]</f>
        <v>-74992955</v>
      </c>
    </row>
    <row r="3329" spans="1:4" x14ac:dyDescent="0.3">
      <c r="A3329" t="s">
        <v>125</v>
      </c>
      <c r="B3329">
        <v>4000000</v>
      </c>
      <c r="C3329">
        <v>31252964</v>
      </c>
      <c r="D3329">
        <f>Table2[[#This Row],[gross]]-Table2[[#This Row],[budget]]</f>
        <v>27252964</v>
      </c>
    </row>
    <row r="3330" spans="1:4" x14ac:dyDescent="0.3">
      <c r="A3330" t="s">
        <v>18454</v>
      </c>
      <c r="B3330">
        <v>8500000</v>
      </c>
      <c r="C3330">
        <v>131175</v>
      </c>
      <c r="D3330">
        <f>Table2[[#This Row],[gross]]-Table2[[#This Row],[budget]]</f>
        <v>-8368825</v>
      </c>
    </row>
    <row r="3331" spans="1:4" x14ac:dyDescent="0.3">
      <c r="A3331" t="s">
        <v>18459</v>
      </c>
      <c r="B3331">
        <v>3600000</v>
      </c>
      <c r="C3331">
        <v>31968347</v>
      </c>
      <c r="D3331">
        <f>Table2[[#This Row],[gross]]-Table2[[#This Row],[budget]]</f>
        <v>28368347</v>
      </c>
    </row>
    <row r="3332" spans="1:4" x14ac:dyDescent="0.3">
      <c r="A3332" t="s">
        <v>499</v>
      </c>
      <c r="B3332">
        <v>4000000</v>
      </c>
      <c r="C3332">
        <v>35385560</v>
      </c>
      <c r="D3332">
        <f>Table2[[#This Row],[gross]]-Table2[[#This Row],[budget]]</f>
        <v>31385560</v>
      </c>
    </row>
    <row r="3333" spans="1:4" x14ac:dyDescent="0.3">
      <c r="A3333" t="s">
        <v>18481</v>
      </c>
      <c r="B3333">
        <v>3500000</v>
      </c>
      <c r="C3333">
        <v>20803237</v>
      </c>
      <c r="D3333">
        <f>Table2[[#This Row],[gross]]-Table2[[#This Row],[budget]]</f>
        <v>17303237</v>
      </c>
    </row>
    <row r="3334" spans="1:4" x14ac:dyDescent="0.3">
      <c r="A3334" t="s">
        <v>5367</v>
      </c>
      <c r="B3334">
        <v>4000000</v>
      </c>
      <c r="C3334">
        <v>13008928</v>
      </c>
      <c r="D3334">
        <f>Table2[[#This Row],[gross]]-Table2[[#This Row],[budget]]</f>
        <v>9008928</v>
      </c>
    </row>
    <row r="3335" spans="1:4" x14ac:dyDescent="0.3">
      <c r="A3335" t="s">
        <v>18503</v>
      </c>
      <c r="B3335">
        <v>5000000</v>
      </c>
      <c r="C3335">
        <v>15152879</v>
      </c>
      <c r="D3335">
        <f>Table2[[#This Row],[gross]]-Table2[[#This Row],[budget]]</f>
        <v>10152879</v>
      </c>
    </row>
    <row r="3336" spans="1:4" x14ac:dyDescent="0.3">
      <c r="A3336" t="s">
        <v>9162</v>
      </c>
      <c r="B3336">
        <v>4000000</v>
      </c>
      <c r="C3336">
        <v>25359200</v>
      </c>
      <c r="D3336">
        <f>Table2[[#This Row],[gross]]-Table2[[#This Row],[budget]]</f>
        <v>21359200</v>
      </c>
    </row>
    <row r="3337" spans="1:4" x14ac:dyDescent="0.3">
      <c r="A3337" t="s">
        <v>4003</v>
      </c>
      <c r="B3337">
        <v>4000000</v>
      </c>
      <c r="C3337">
        <v>10515579</v>
      </c>
      <c r="D3337">
        <f>Table2[[#This Row],[gross]]-Table2[[#This Row],[budget]]</f>
        <v>6515579</v>
      </c>
    </row>
    <row r="3338" spans="1:4" x14ac:dyDescent="0.3">
      <c r="A3338" t="s">
        <v>255</v>
      </c>
      <c r="B3338">
        <v>100000000</v>
      </c>
      <c r="C3338">
        <v>180011740</v>
      </c>
      <c r="D3338">
        <f>Table2[[#This Row],[gross]]-Table2[[#This Row],[budget]]</f>
        <v>80011740</v>
      </c>
    </row>
    <row r="3339" spans="1:4" x14ac:dyDescent="0.3">
      <c r="A3339" t="s">
        <v>18517</v>
      </c>
      <c r="B3339">
        <v>4000000</v>
      </c>
      <c r="C3339">
        <v>10097096</v>
      </c>
      <c r="D3339">
        <f>Table2[[#This Row],[gross]]-Table2[[#This Row],[budget]]</f>
        <v>6097096</v>
      </c>
    </row>
    <row r="3340" spans="1:4" x14ac:dyDescent="0.3">
      <c r="A3340" t="s">
        <v>18517</v>
      </c>
      <c r="B3340">
        <v>6000000</v>
      </c>
      <c r="C3340">
        <v>9821335</v>
      </c>
      <c r="D3340">
        <f>Table2[[#This Row],[gross]]-Table2[[#This Row],[budget]]</f>
        <v>3821335</v>
      </c>
    </row>
    <row r="3341" spans="1:4" x14ac:dyDescent="0.3">
      <c r="A3341" t="s">
        <v>12287</v>
      </c>
      <c r="B3341">
        <v>3200000</v>
      </c>
      <c r="C3341">
        <v>8243880</v>
      </c>
      <c r="D3341">
        <f>Table2[[#This Row],[gross]]-Table2[[#This Row],[budget]]</f>
        <v>5043880</v>
      </c>
    </row>
    <row r="3342" spans="1:4" x14ac:dyDescent="0.3">
      <c r="A3342" t="s">
        <v>17189</v>
      </c>
      <c r="B3342">
        <v>4000000</v>
      </c>
      <c r="C3342">
        <v>7825820</v>
      </c>
      <c r="D3342">
        <f>Table2[[#This Row],[gross]]-Table2[[#This Row],[budget]]</f>
        <v>3825820</v>
      </c>
    </row>
    <row r="3343" spans="1:4" x14ac:dyDescent="0.3">
      <c r="A3343" t="s">
        <v>6308</v>
      </c>
      <c r="B3343">
        <v>25000000</v>
      </c>
      <c r="C3343">
        <v>14637490</v>
      </c>
      <c r="D3343">
        <f>Table2[[#This Row],[gross]]-Table2[[#This Row],[budget]]</f>
        <v>-10362510</v>
      </c>
    </row>
    <row r="3344" spans="1:4" x14ac:dyDescent="0.3">
      <c r="A3344" t="s">
        <v>6736</v>
      </c>
      <c r="B3344">
        <v>3400000</v>
      </c>
      <c r="C3344">
        <v>7159147</v>
      </c>
      <c r="D3344">
        <f>Table2[[#This Row],[gross]]-Table2[[#This Row],[budget]]</f>
        <v>3759147</v>
      </c>
    </row>
    <row r="3345" spans="1:4" x14ac:dyDescent="0.3">
      <c r="A3345" t="s">
        <v>17782</v>
      </c>
      <c r="B3345">
        <v>4000000</v>
      </c>
      <c r="C3345">
        <v>17314483</v>
      </c>
      <c r="D3345">
        <f>Table2[[#This Row],[gross]]-Table2[[#This Row],[budget]]</f>
        <v>13314483</v>
      </c>
    </row>
    <row r="3346" spans="1:4" x14ac:dyDescent="0.3">
      <c r="A3346" t="s">
        <v>18553</v>
      </c>
      <c r="B3346">
        <v>4000000</v>
      </c>
      <c r="C3346">
        <v>6525762</v>
      </c>
      <c r="D3346">
        <f>Table2[[#This Row],[gross]]-Table2[[#This Row],[budget]]</f>
        <v>2525762</v>
      </c>
    </row>
    <row r="3347" spans="1:4" x14ac:dyDescent="0.3">
      <c r="A3347" t="s">
        <v>18565</v>
      </c>
      <c r="B3347">
        <v>4000000</v>
      </c>
      <c r="C3347">
        <v>4301331</v>
      </c>
      <c r="D3347">
        <f>Table2[[#This Row],[gross]]-Table2[[#This Row],[budget]]</f>
        <v>301331</v>
      </c>
    </row>
    <row r="3348" spans="1:4" x14ac:dyDescent="0.3">
      <c r="A3348" t="s">
        <v>12348</v>
      </c>
      <c r="B3348">
        <v>4000000</v>
      </c>
      <c r="C3348">
        <v>4046737</v>
      </c>
      <c r="D3348">
        <f>Table2[[#This Row],[gross]]-Table2[[#This Row],[budget]]</f>
        <v>46737</v>
      </c>
    </row>
    <row r="3349" spans="1:4" x14ac:dyDescent="0.3">
      <c r="A3349" t="s">
        <v>18572</v>
      </c>
      <c r="B3349">
        <v>8000000</v>
      </c>
      <c r="C3349">
        <v>3713002</v>
      </c>
      <c r="D3349">
        <f>Table2[[#This Row],[gross]]-Table2[[#This Row],[budget]]</f>
        <v>-4286998</v>
      </c>
    </row>
    <row r="3350" spans="1:4" x14ac:dyDescent="0.3">
      <c r="A3350" t="s">
        <v>760</v>
      </c>
      <c r="B3350">
        <v>4000000</v>
      </c>
      <c r="C3350">
        <v>3468572</v>
      </c>
      <c r="D3350">
        <f>Table2[[#This Row],[gross]]-Table2[[#This Row],[budget]]</f>
        <v>-531428</v>
      </c>
    </row>
    <row r="3351" spans="1:4" x14ac:dyDescent="0.3">
      <c r="A3351" t="s">
        <v>11224</v>
      </c>
      <c r="B3351">
        <v>4000000</v>
      </c>
      <c r="C3351">
        <v>2892582</v>
      </c>
      <c r="D3351">
        <f>Table2[[#This Row],[gross]]-Table2[[#This Row],[budget]]</f>
        <v>-1107418</v>
      </c>
    </row>
    <row r="3352" spans="1:4" x14ac:dyDescent="0.3">
      <c r="A3352" t="s">
        <v>18583</v>
      </c>
      <c r="B3352">
        <v>4000000</v>
      </c>
      <c r="C3352">
        <v>2800000</v>
      </c>
      <c r="D3352">
        <f>Table2[[#This Row],[gross]]-Table2[[#This Row],[budget]]</f>
        <v>-1200000</v>
      </c>
    </row>
    <row r="3353" spans="1:4" x14ac:dyDescent="0.3">
      <c r="A3353" t="s">
        <v>4423</v>
      </c>
      <c r="B3353">
        <v>4000000</v>
      </c>
      <c r="C3353">
        <v>2426851</v>
      </c>
      <c r="D3353">
        <f>Table2[[#This Row],[gross]]-Table2[[#This Row],[budget]]</f>
        <v>-1573149</v>
      </c>
    </row>
    <row r="3354" spans="1:4" x14ac:dyDescent="0.3">
      <c r="A3354" t="s">
        <v>18591</v>
      </c>
      <c r="B3354">
        <v>4000000</v>
      </c>
      <c r="C3354">
        <v>1325073</v>
      </c>
      <c r="D3354">
        <f>Table2[[#This Row],[gross]]-Table2[[#This Row],[budget]]</f>
        <v>-2674927</v>
      </c>
    </row>
    <row r="3355" spans="1:4" x14ac:dyDescent="0.3">
      <c r="A3355" t="s">
        <v>18600</v>
      </c>
      <c r="B3355">
        <v>4000000</v>
      </c>
      <c r="C3355">
        <v>864959</v>
      </c>
      <c r="D3355">
        <f>Table2[[#This Row],[gross]]-Table2[[#This Row],[budget]]</f>
        <v>-3135041</v>
      </c>
    </row>
    <row r="3356" spans="1:4" x14ac:dyDescent="0.3">
      <c r="A3356" t="s">
        <v>18606</v>
      </c>
      <c r="B3356">
        <v>4000000</v>
      </c>
      <c r="C3356">
        <v>2601847</v>
      </c>
      <c r="D3356">
        <f>Table2[[#This Row],[gross]]-Table2[[#This Row],[budget]]</f>
        <v>-1398153</v>
      </c>
    </row>
    <row r="3357" spans="1:4" x14ac:dyDescent="0.3">
      <c r="A3357" t="s">
        <v>18613</v>
      </c>
      <c r="B3357">
        <v>4000000</v>
      </c>
      <c r="C3357">
        <v>800000</v>
      </c>
      <c r="D3357">
        <f>Table2[[#This Row],[gross]]-Table2[[#This Row],[budget]]</f>
        <v>-3200000</v>
      </c>
    </row>
    <row r="3358" spans="1:4" x14ac:dyDescent="0.3">
      <c r="A3358" t="s">
        <v>18627</v>
      </c>
      <c r="B3358">
        <v>4000000</v>
      </c>
      <c r="C3358">
        <v>562059</v>
      </c>
      <c r="D3358">
        <f>Table2[[#This Row],[gross]]-Table2[[#This Row],[budget]]</f>
        <v>-3437941</v>
      </c>
    </row>
    <row r="3359" spans="1:4" x14ac:dyDescent="0.3">
      <c r="A3359" t="s">
        <v>18459</v>
      </c>
      <c r="B3359">
        <v>4000000</v>
      </c>
      <c r="C3359">
        <v>399793</v>
      </c>
      <c r="D3359">
        <f>Table2[[#This Row],[gross]]-Table2[[#This Row],[budget]]</f>
        <v>-3600207</v>
      </c>
    </row>
    <row r="3360" spans="1:4" x14ac:dyDescent="0.3">
      <c r="A3360" t="s">
        <v>5418</v>
      </c>
      <c r="B3360">
        <v>4000000</v>
      </c>
      <c r="C3360">
        <v>371897</v>
      </c>
      <c r="D3360">
        <f>Table2[[#This Row],[gross]]-Table2[[#This Row],[budget]]</f>
        <v>-3628103</v>
      </c>
    </row>
    <row r="3361" spans="1:4" x14ac:dyDescent="0.3">
      <c r="A3361" t="s">
        <v>18642</v>
      </c>
      <c r="B3361">
        <v>3000000</v>
      </c>
      <c r="C3361">
        <v>302204</v>
      </c>
      <c r="D3361">
        <f>Table2[[#This Row],[gross]]-Table2[[#This Row],[budget]]</f>
        <v>-2697796</v>
      </c>
    </row>
    <row r="3362" spans="1:4" x14ac:dyDescent="0.3">
      <c r="A3362" t="s">
        <v>2066</v>
      </c>
      <c r="B3362">
        <v>1300000</v>
      </c>
      <c r="C3362">
        <v>354704</v>
      </c>
      <c r="D3362">
        <f>Table2[[#This Row],[gross]]-Table2[[#This Row],[budget]]</f>
        <v>-945296</v>
      </c>
    </row>
    <row r="3363" spans="1:4" x14ac:dyDescent="0.3">
      <c r="A3363" t="s">
        <v>18650</v>
      </c>
      <c r="B3363">
        <v>1500000</v>
      </c>
      <c r="C3363">
        <v>265107</v>
      </c>
      <c r="D3363">
        <f>Table2[[#This Row],[gross]]-Table2[[#This Row],[budget]]</f>
        <v>-1234893</v>
      </c>
    </row>
    <row r="3364" spans="1:4" x14ac:dyDescent="0.3">
      <c r="A3364" t="s">
        <v>9305</v>
      </c>
      <c r="B3364">
        <v>4000000</v>
      </c>
      <c r="C3364">
        <v>185577</v>
      </c>
      <c r="D3364">
        <f>Table2[[#This Row],[gross]]-Table2[[#This Row],[budget]]</f>
        <v>-3814423</v>
      </c>
    </row>
    <row r="3365" spans="1:4" x14ac:dyDescent="0.3">
      <c r="A3365" t="s">
        <v>18660</v>
      </c>
      <c r="B3365">
        <v>4000000</v>
      </c>
      <c r="C3365">
        <v>100412</v>
      </c>
      <c r="D3365">
        <f>Table2[[#This Row],[gross]]-Table2[[#This Row],[budget]]</f>
        <v>-3899588</v>
      </c>
    </row>
    <row r="3366" spans="1:4" x14ac:dyDescent="0.3">
      <c r="A3366" t="s">
        <v>15148</v>
      </c>
      <c r="B3366">
        <v>9500000</v>
      </c>
      <c r="C3366">
        <v>58214</v>
      </c>
      <c r="D3366">
        <f>Table2[[#This Row],[gross]]-Table2[[#This Row],[budget]]</f>
        <v>-9441786</v>
      </c>
    </row>
    <row r="3367" spans="1:4" x14ac:dyDescent="0.3">
      <c r="A3367" t="s">
        <v>3122</v>
      </c>
      <c r="B3367">
        <v>14000000</v>
      </c>
      <c r="C3367">
        <v>75078</v>
      </c>
      <c r="D3367">
        <f>Table2[[#This Row],[gross]]-Table2[[#This Row],[budget]]</f>
        <v>-13924922</v>
      </c>
    </row>
    <row r="3368" spans="1:4" x14ac:dyDescent="0.3">
      <c r="A3368" t="s">
        <v>13736</v>
      </c>
      <c r="B3368">
        <v>2500000</v>
      </c>
      <c r="C3368">
        <v>64359</v>
      </c>
      <c r="D3368">
        <f>Table2[[#This Row],[gross]]-Table2[[#This Row],[budget]]</f>
        <v>-2435641</v>
      </c>
    </row>
    <row r="3369" spans="1:4" x14ac:dyDescent="0.3">
      <c r="A3369" t="s">
        <v>10287</v>
      </c>
      <c r="B3369">
        <v>16000000</v>
      </c>
      <c r="C3369">
        <v>317125</v>
      </c>
      <c r="D3369">
        <f>Table2[[#This Row],[gross]]-Table2[[#This Row],[budget]]</f>
        <v>-15682875</v>
      </c>
    </row>
    <row r="3370" spans="1:4" x14ac:dyDescent="0.3">
      <c r="A3370" t="s">
        <v>18688</v>
      </c>
      <c r="B3370">
        <v>4000000</v>
      </c>
      <c r="C3370">
        <v>146402</v>
      </c>
      <c r="D3370">
        <f>Table2[[#This Row],[gross]]-Table2[[#This Row],[budget]]</f>
        <v>-3853598</v>
      </c>
    </row>
    <row r="3371" spans="1:4" x14ac:dyDescent="0.3">
      <c r="A3371" t="s">
        <v>18694</v>
      </c>
      <c r="B3371">
        <v>650000</v>
      </c>
      <c r="C3371">
        <v>18469</v>
      </c>
      <c r="D3371">
        <f>Table2[[#This Row],[gross]]-Table2[[#This Row],[budget]]</f>
        <v>-631531</v>
      </c>
    </row>
    <row r="3372" spans="1:4" x14ac:dyDescent="0.3">
      <c r="A3372" t="s">
        <v>6731</v>
      </c>
      <c r="B3372">
        <v>4000000</v>
      </c>
      <c r="C3372">
        <v>12836</v>
      </c>
      <c r="D3372">
        <f>Table2[[#This Row],[gross]]-Table2[[#This Row],[budget]]</f>
        <v>-3987164</v>
      </c>
    </row>
    <row r="3373" spans="1:4" x14ac:dyDescent="0.3">
      <c r="A3373" t="s">
        <v>18709</v>
      </c>
      <c r="B3373">
        <v>4000000</v>
      </c>
      <c r="C3373">
        <v>20262</v>
      </c>
      <c r="D3373">
        <f>Table2[[#This Row],[gross]]-Table2[[#This Row],[budget]]</f>
        <v>-3979738</v>
      </c>
    </row>
    <row r="3374" spans="1:4" x14ac:dyDescent="0.3">
      <c r="A3374" t="s">
        <v>18737</v>
      </c>
      <c r="B3374">
        <v>4000000</v>
      </c>
      <c r="C3374">
        <v>4063</v>
      </c>
      <c r="D3374">
        <f>Table2[[#This Row],[gross]]-Table2[[#This Row],[budget]]</f>
        <v>-3995937</v>
      </c>
    </row>
    <row r="3375" spans="1:4" x14ac:dyDescent="0.3">
      <c r="A3375" t="s">
        <v>18791</v>
      </c>
      <c r="B3375">
        <v>3977000</v>
      </c>
      <c r="C3375">
        <v>198655278</v>
      </c>
      <c r="D3375">
        <f>Table2[[#This Row],[gross]]-Table2[[#This Row],[budget]]</f>
        <v>194678278</v>
      </c>
    </row>
    <row r="3376" spans="1:4" x14ac:dyDescent="0.3">
      <c r="A3376" t="s">
        <v>18798</v>
      </c>
      <c r="B3376">
        <v>4000000</v>
      </c>
      <c r="C3376">
        <v>143653</v>
      </c>
      <c r="D3376">
        <f>Table2[[#This Row],[gross]]-Table2[[#This Row],[budget]]</f>
        <v>-3856347</v>
      </c>
    </row>
    <row r="3377" spans="1:4" x14ac:dyDescent="0.3">
      <c r="A3377" t="s">
        <v>17194</v>
      </c>
      <c r="B3377">
        <v>3800000</v>
      </c>
      <c r="C3377">
        <v>14873</v>
      </c>
      <c r="D3377">
        <f>Table2[[#This Row],[gross]]-Table2[[#This Row],[budget]]</f>
        <v>-3785127</v>
      </c>
    </row>
    <row r="3378" spans="1:4" x14ac:dyDescent="0.3">
      <c r="A3378" t="s">
        <v>18812</v>
      </c>
      <c r="B3378">
        <v>3768785</v>
      </c>
      <c r="C3378">
        <v>8000000</v>
      </c>
      <c r="D3378">
        <f>Table2[[#This Row],[gross]]-Table2[[#This Row],[budget]]</f>
        <v>4231215</v>
      </c>
    </row>
    <row r="3379" spans="1:4" x14ac:dyDescent="0.3">
      <c r="A3379" t="s">
        <v>18832</v>
      </c>
      <c r="B3379">
        <v>3500000</v>
      </c>
      <c r="C3379">
        <v>37606</v>
      </c>
      <c r="D3379">
        <f>Table2[[#This Row],[gross]]-Table2[[#This Row],[budget]]</f>
        <v>-3462394</v>
      </c>
    </row>
    <row r="3380" spans="1:4" x14ac:dyDescent="0.3">
      <c r="A3380" t="s">
        <v>18836</v>
      </c>
      <c r="B3380">
        <v>3700000</v>
      </c>
      <c r="C3380">
        <v>2956000</v>
      </c>
      <c r="D3380">
        <f>Table2[[#This Row],[gross]]-Table2[[#This Row],[budget]]</f>
        <v>-744000</v>
      </c>
    </row>
    <row r="3381" spans="1:4" x14ac:dyDescent="0.3">
      <c r="A3381" t="s">
        <v>18844</v>
      </c>
      <c r="B3381">
        <v>3800000</v>
      </c>
      <c r="C3381">
        <v>19959</v>
      </c>
      <c r="D3381">
        <f>Table2[[#This Row],[gross]]-Table2[[#This Row],[budget]]</f>
        <v>-3780041</v>
      </c>
    </row>
    <row r="3382" spans="1:4" x14ac:dyDescent="0.3">
      <c r="A3382" t="s">
        <v>11881</v>
      </c>
      <c r="B3382">
        <v>2000000</v>
      </c>
      <c r="C3382">
        <v>2706659</v>
      </c>
      <c r="D3382">
        <f>Table2[[#This Row],[gross]]-Table2[[#This Row],[budget]]</f>
        <v>706659</v>
      </c>
    </row>
    <row r="3383" spans="1:4" x14ac:dyDescent="0.3">
      <c r="A3383" t="s">
        <v>5128</v>
      </c>
      <c r="B3383">
        <v>30000000</v>
      </c>
      <c r="C3383">
        <v>61094903</v>
      </c>
      <c r="D3383">
        <f>Table2[[#This Row],[gross]]-Table2[[#This Row],[budget]]</f>
        <v>31094903</v>
      </c>
    </row>
    <row r="3384" spans="1:4" x14ac:dyDescent="0.3">
      <c r="A3384" t="s">
        <v>13125</v>
      </c>
      <c r="B3384">
        <v>3500000</v>
      </c>
      <c r="C3384">
        <v>45857453</v>
      </c>
      <c r="D3384">
        <f>Table2[[#This Row],[gross]]-Table2[[#This Row],[budget]]</f>
        <v>42357453</v>
      </c>
    </row>
    <row r="3385" spans="1:4" x14ac:dyDescent="0.3">
      <c r="A3385" t="s">
        <v>18867</v>
      </c>
      <c r="B3385">
        <v>3500000</v>
      </c>
      <c r="C3385">
        <v>83400000</v>
      </c>
      <c r="D3385">
        <f>Table2[[#This Row],[gross]]-Table2[[#This Row],[budget]]</f>
        <v>79900000</v>
      </c>
    </row>
    <row r="3386" spans="1:4" x14ac:dyDescent="0.3">
      <c r="A3386" t="s">
        <v>3088</v>
      </c>
      <c r="B3386">
        <v>3500000</v>
      </c>
      <c r="C3386">
        <v>27900000</v>
      </c>
      <c r="D3386">
        <f>Table2[[#This Row],[gross]]-Table2[[#This Row],[budget]]</f>
        <v>24400000</v>
      </c>
    </row>
    <row r="3387" spans="1:4" x14ac:dyDescent="0.3">
      <c r="A3387" t="s">
        <v>2652</v>
      </c>
      <c r="B3387">
        <v>3500000</v>
      </c>
      <c r="C3387">
        <v>27900000</v>
      </c>
      <c r="D3387">
        <f>Table2[[#This Row],[gross]]-Table2[[#This Row],[budget]]</f>
        <v>24400000</v>
      </c>
    </row>
    <row r="3388" spans="1:4" x14ac:dyDescent="0.3">
      <c r="A3388" t="s">
        <v>18889</v>
      </c>
      <c r="B3388">
        <v>3500000</v>
      </c>
      <c r="C3388">
        <v>14000000</v>
      </c>
      <c r="D3388">
        <f>Table2[[#This Row],[gross]]-Table2[[#This Row],[budget]]</f>
        <v>10500000</v>
      </c>
    </row>
    <row r="3389" spans="1:4" x14ac:dyDescent="0.3">
      <c r="A3389" t="s">
        <v>18917</v>
      </c>
      <c r="B3389">
        <v>3500000</v>
      </c>
      <c r="C3389">
        <v>25138292</v>
      </c>
      <c r="D3389">
        <f>Table2[[#This Row],[gross]]-Table2[[#This Row],[budget]]</f>
        <v>21638292</v>
      </c>
    </row>
    <row r="3390" spans="1:4" x14ac:dyDescent="0.3">
      <c r="A3390" t="s">
        <v>18922</v>
      </c>
      <c r="B3390">
        <v>3500000</v>
      </c>
      <c r="C3390">
        <v>10305534</v>
      </c>
      <c r="D3390">
        <f>Table2[[#This Row],[gross]]-Table2[[#This Row],[budget]]</f>
        <v>6805534</v>
      </c>
    </row>
    <row r="3391" spans="1:4" x14ac:dyDescent="0.3">
      <c r="A3391" t="s">
        <v>18750</v>
      </c>
      <c r="B3391">
        <v>3500000</v>
      </c>
      <c r="C3391">
        <v>9449219</v>
      </c>
      <c r="D3391">
        <f>Table2[[#This Row],[gross]]-Table2[[#This Row],[budget]]</f>
        <v>5949219</v>
      </c>
    </row>
    <row r="3392" spans="1:4" x14ac:dyDescent="0.3">
      <c r="A3392" t="s">
        <v>1104</v>
      </c>
      <c r="B3392">
        <v>3500000</v>
      </c>
      <c r="C3392">
        <v>6390032</v>
      </c>
      <c r="D3392">
        <f>Table2[[#This Row],[gross]]-Table2[[#This Row],[budget]]</f>
        <v>2890032</v>
      </c>
    </row>
    <row r="3393" spans="1:4" x14ac:dyDescent="0.3">
      <c r="A3393" t="s">
        <v>10540</v>
      </c>
      <c r="B3393">
        <v>2000000</v>
      </c>
      <c r="C3393">
        <v>20167424</v>
      </c>
      <c r="D3393">
        <f>Table2[[#This Row],[gross]]-Table2[[#This Row],[budget]]</f>
        <v>18167424</v>
      </c>
    </row>
    <row r="3394" spans="1:4" x14ac:dyDescent="0.3">
      <c r="A3394" t="s">
        <v>79</v>
      </c>
      <c r="B3394">
        <v>3600000</v>
      </c>
      <c r="C3394">
        <v>5923044</v>
      </c>
      <c r="D3394">
        <f>Table2[[#This Row],[gross]]-Table2[[#This Row],[budget]]</f>
        <v>2323044</v>
      </c>
    </row>
    <row r="3395" spans="1:4" x14ac:dyDescent="0.3">
      <c r="A3395" t="s">
        <v>18955</v>
      </c>
      <c r="B3395">
        <v>3000000</v>
      </c>
      <c r="C3395">
        <v>3293258</v>
      </c>
      <c r="D3395">
        <f>Table2[[#This Row],[gross]]-Table2[[#This Row],[budget]]</f>
        <v>293258</v>
      </c>
    </row>
    <row r="3396" spans="1:4" x14ac:dyDescent="0.3">
      <c r="A3396" t="s">
        <v>18965</v>
      </c>
      <c r="B3396">
        <v>3500000</v>
      </c>
      <c r="C3396">
        <v>886410</v>
      </c>
      <c r="D3396">
        <f>Table2[[#This Row],[gross]]-Table2[[#This Row],[budget]]</f>
        <v>-2613590</v>
      </c>
    </row>
    <row r="3397" spans="1:4" x14ac:dyDescent="0.3">
      <c r="A3397" t="s">
        <v>18972</v>
      </c>
      <c r="B3397">
        <v>19900000</v>
      </c>
      <c r="C3397">
        <v>252652</v>
      </c>
      <c r="D3397">
        <f>Table2[[#This Row],[gross]]-Table2[[#This Row],[budget]]</f>
        <v>-19647348</v>
      </c>
    </row>
    <row r="3398" spans="1:4" x14ac:dyDescent="0.3">
      <c r="A3398" t="s">
        <v>18980</v>
      </c>
      <c r="B3398">
        <v>3500000</v>
      </c>
      <c r="C3398">
        <v>220234</v>
      </c>
      <c r="D3398">
        <f>Table2[[#This Row],[gross]]-Table2[[#This Row],[budget]]</f>
        <v>-3279766</v>
      </c>
    </row>
    <row r="3399" spans="1:4" x14ac:dyDescent="0.3">
      <c r="A3399" t="s">
        <v>4728</v>
      </c>
      <c r="B3399">
        <v>68000000</v>
      </c>
      <c r="C3399">
        <v>34350553</v>
      </c>
      <c r="D3399">
        <f>Table2[[#This Row],[gross]]-Table2[[#This Row],[budget]]</f>
        <v>-33649447</v>
      </c>
    </row>
    <row r="3400" spans="1:4" x14ac:dyDescent="0.3">
      <c r="A3400" t="s">
        <v>18984</v>
      </c>
      <c r="B3400">
        <v>3500000</v>
      </c>
      <c r="C3400">
        <v>101228</v>
      </c>
      <c r="D3400">
        <f>Table2[[#This Row],[gross]]-Table2[[#This Row],[budget]]</f>
        <v>-3398772</v>
      </c>
    </row>
    <row r="3401" spans="1:4" x14ac:dyDescent="0.3">
      <c r="A3401" t="s">
        <v>5158</v>
      </c>
      <c r="B3401">
        <v>3500000</v>
      </c>
      <c r="C3401">
        <v>96793</v>
      </c>
      <c r="D3401">
        <f>Table2[[#This Row],[gross]]-Table2[[#This Row],[budget]]</f>
        <v>-3403207</v>
      </c>
    </row>
    <row r="3402" spans="1:4" x14ac:dyDescent="0.3">
      <c r="A3402" t="s">
        <v>18991</v>
      </c>
      <c r="B3402">
        <v>3500000</v>
      </c>
      <c r="C3402">
        <v>123777</v>
      </c>
      <c r="D3402">
        <f>Table2[[#This Row],[gross]]-Table2[[#This Row],[budget]]</f>
        <v>-3376223</v>
      </c>
    </row>
    <row r="3403" spans="1:4" x14ac:dyDescent="0.3">
      <c r="A3403" t="s">
        <v>19022</v>
      </c>
      <c r="B3403">
        <v>3500000</v>
      </c>
      <c r="C3403">
        <v>29233</v>
      </c>
      <c r="D3403">
        <f>Table2[[#This Row],[gross]]-Table2[[#This Row],[budget]]</f>
        <v>-3470767</v>
      </c>
    </row>
    <row r="3404" spans="1:4" x14ac:dyDescent="0.3">
      <c r="A3404" t="s">
        <v>19050</v>
      </c>
      <c r="B3404">
        <v>8000000</v>
      </c>
      <c r="C3404">
        <v>77413017</v>
      </c>
      <c r="D3404">
        <f>Table2[[#This Row],[gross]]-Table2[[#This Row],[budget]]</f>
        <v>69413017</v>
      </c>
    </row>
    <row r="3405" spans="1:4" x14ac:dyDescent="0.3">
      <c r="A3405" t="s">
        <v>11361</v>
      </c>
      <c r="B3405">
        <v>3500000</v>
      </c>
      <c r="C3405">
        <v>5354039</v>
      </c>
      <c r="D3405">
        <f>Table2[[#This Row],[gross]]-Table2[[#This Row],[budget]]</f>
        <v>1854039</v>
      </c>
    </row>
    <row r="3406" spans="1:4" x14ac:dyDescent="0.3">
      <c r="A3406" t="s">
        <v>19065</v>
      </c>
      <c r="B3406">
        <v>3000000</v>
      </c>
      <c r="C3406">
        <v>2926565</v>
      </c>
      <c r="D3406">
        <f>Table2[[#This Row],[gross]]-Table2[[#This Row],[budget]]</f>
        <v>-73435</v>
      </c>
    </row>
    <row r="3407" spans="1:4" x14ac:dyDescent="0.3">
      <c r="A3407" t="s">
        <v>19069</v>
      </c>
      <c r="B3407">
        <v>3300000</v>
      </c>
      <c r="C3407">
        <v>13092000</v>
      </c>
      <c r="D3407">
        <f>Table2[[#This Row],[gross]]-Table2[[#This Row],[budget]]</f>
        <v>9792000</v>
      </c>
    </row>
    <row r="3408" spans="1:4" x14ac:dyDescent="0.3">
      <c r="A3408" t="s">
        <v>9362</v>
      </c>
      <c r="B3408">
        <v>3300000</v>
      </c>
      <c r="C3408">
        <v>7563397</v>
      </c>
      <c r="D3408">
        <f>Table2[[#This Row],[gross]]-Table2[[#This Row],[budget]]</f>
        <v>4263397</v>
      </c>
    </row>
    <row r="3409" spans="1:4" x14ac:dyDescent="0.3">
      <c r="A3409" t="s">
        <v>19077</v>
      </c>
      <c r="B3409">
        <v>2200000</v>
      </c>
      <c r="C3409">
        <v>104257</v>
      </c>
      <c r="D3409">
        <f>Table2[[#This Row],[gross]]-Table2[[#This Row],[budget]]</f>
        <v>-2095743</v>
      </c>
    </row>
    <row r="3410" spans="1:4" x14ac:dyDescent="0.3">
      <c r="A3410" t="s">
        <v>16244</v>
      </c>
      <c r="B3410">
        <v>3800000</v>
      </c>
      <c r="C3410">
        <v>610968</v>
      </c>
      <c r="D3410">
        <f>Table2[[#This Row],[gross]]-Table2[[#This Row],[budget]]</f>
        <v>-3189032</v>
      </c>
    </row>
    <row r="3411" spans="1:4" x14ac:dyDescent="0.3">
      <c r="A3411" t="s">
        <v>11333</v>
      </c>
      <c r="B3411">
        <v>3300000</v>
      </c>
      <c r="C3411">
        <v>8108247</v>
      </c>
      <c r="D3411">
        <f>Table2[[#This Row],[gross]]-Table2[[#This Row],[budget]]</f>
        <v>4808247</v>
      </c>
    </row>
    <row r="3412" spans="1:4" x14ac:dyDescent="0.3">
      <c r="A3412" t="s">
        <v>19115</v>
      </c>
      <c r="B3412">
        <v>2000000</v>
      </c>
      <c r="C3412">
        <v>7680</v>
      </c>
      <c r="D3412">
        <f>Table2[[#This Row],[gross]]-Table2[[#This Row],[budget]]</f>
        <v>-1992320</v>
      </c>
    </row>
    <row r="3413" spans="1:4" x14ac:dyDescent="0.3">
      <c r="A3413" t="s">
        <v>19139</v>
      </c>
      <c r="B3413">
        <v>3000000</v>
      </c>
      <c r="C3413">
        <v>6517198</v>
      </c>
      <c r="D3413">
        <f>Table2[[#This Row],[gross]]-Table2[[#This Row],[budget]]</f>
        <v>3517198</v>
      </c>
    </row>
    <row r="3414" spans="1:4" x14ac:dyDescent="0.3">
      <c r="A3414" t="s">
        <v>18591</v>
      </c>
      <c r="B3414">
        <v>3200000</v>
      </c>
      <c r="C3414">
        <v>5776314</v>
      </c>
      <c r="D3414">
        <f>Table2[[#This Row],[gross]]-Table2[[#This Row],[budget]]</f>
        <v>2576314</v>
      </c>
    </row>
    <row r="3415" spans="1:4" x14ac:dyDescent="0.3">
      <c r="A3415" t="s">
        <v>5245</v>
      </c>
      <c r="B3415">
        <v>3000000</v>
      </c>
      <c r="C3415">
        <v>141600000</v>
      </c>
      <c r="D3415">
        <f>Table2[[#This Row],[gross]]-Table2[[#This Row],[budget]]</f>
        <v>138600000</v>
      </c>
    </row>
    <row r="3416" spans="1:4" x14ac:dyDescent="0.3">
      <c r="A3416" t="s">
        <v>16450</v>
      </c>
      <c r="B3416">
        <v>3000000</v>
      </c>
      <c r="C3416">
        <v>51100000</v>
      </c>
      <c r="D3416">
        <f>Table2[[#This Row],[gross]]-Table2[[#This Row],[budget]]</f>
        <v>48100000</v>
      </c>
    </row>
    <row r="3417" spans="1:4" x14ac:dyDescent="0.3">
      <c r="A3417" t="s">
        <v>5289</v>
      </c>
      <c r="B3417">
        <v>3500000</v>
      </c>
      <c r="C3417">
        <v>16501785</v>
      </c>
      <c r="D3417">
        <f>Table2[[#This Row],[gross]]-Table2[[#This Row],[budget]]</f>
        <v>13001785</v>
      </c>
    </row>
    <row r="3418" spans="1:4" x14ac:dyDescent="0.3">
      <c r="A3418" t="s">
        <v>5076</v>
      </c>
      <c r="B3418">
        <v>3000000</v>
      </c>
      <c r="C3418">
        <v>38168022</v>
      </c>
      <c r="D3418">
        <f>Table2[[#This Row],[gross]]-Table2[[#This Row],[budget]]</f>
        <v>35168022</v>
      </c>
    </row>
    <row r="3419" spans="1:4" x14ac:dyDescent="0.3">
      <c r="A3419" t="s">
        <v>19180</v>
      </c>
      <c r="B3419">
        <v>3000000</v>
      </c>
      <c r="C3419">
        <v>84749884</v>
      </c>
      <c r="D3419">
        <f>Table2[[#This Row],[gross]]-Table2[[#This Row],[budget]]</f>
        <v>81749884</v>
      </c>
    </row>
    <row r="3420" spans="1:4" x14ac:dyDescent="0.3">
      <c r="A3420" t="s">
        <v>7109</v>
      </c>
      <c r="B3420">
        <v>3000000</v>
      </c>
      <c r="C3420">
        <v>24788807</v>
      </c>
      <c r="D3420">
        <f>Table2[[#This Row],[gross]]-Table2[[#This Row],[budget]]</f>
        <v>21788807</v>
      </c>
    </row>
    <row r="3421" spans="1:4" x14ac:dyDescent="0.3">
      <c r="A3421" t="s">
        <v>3806</v>
      </c>
      <c r="B3421">
        <v>4000000</v>
      </c>
      <c r="C3421">
        <v>21244913</v>
      </c>
      <c r="D3421">
        <f>Table2[[#This Row],[gross]]-Table2[[#This Row],[budget]]</f>
        <v>17244913</v>
      </c>
    </row>
    <row r="3422" spans="1:4" x14ac:dyDescent="0.3">
      <c r="A3422" t="s">
        <v>19196</v>
      </c>
      <c r="B3422">
        <v>2200000</v>
      </c>
      <c r="C3422">
        <v>30000000</v>
      </c>
      <c r="D3422">
        <f>Table2[[#This Row],[gross]]-Table2[[#This Row],[budget]]</f>
        <v>27800000</v>
      </c>
    </row>
    <row r="3423" spans="1:4" x14ac:dyDescent="0.3">
      <c r="A3423" t="s">
        <v>12560</v>
      </c>
      <c r="B3423">
        <v>3000000</v>
      </c>
      <c r="C3423">
        <v>20966644</v>
      </c>
      <c r="D3423">
        <f>Table2[[#This Row],[gross]]-Table2[[#This Row],[budget]]</f>
        <v>17966644</v>
      </c>
    </row>
    <row r="3424" spans="1:4" x14ac:dyDescent="0.3">
      <c r="A3424" t="s">
        <v>14799</v>
      </c>
      <c r="B3424">
        <v>3000000</v>
      </c>
      <c r="C3424">
        <v>64423650</v>
      </c>
      <c r="D3424">
        <f>Table2[[#This Row],[gross]]-Table2[[#This Row],[budget]]</f>
        <v>61423650</v>
      </c>
    </row>
    <row r="3425" spans="1:4" x14ac:dyDescent="0.3">
      <c r="A3425" t="s">
        <v>2682</v>
      </c>
      <c r="B3425">
        <v>3000000</v>
      </c>
      <c r="C3425">
        <v>48056940</v>
      </c>
      <c r="D3425">
        <f>Table2[[#This Row],[gross]]-Table2[[#This Row],[budget]]</f>
        <v>45056940</v>
      </c>
    </row>
    <row r="3426" spans="1:4" x14ac:dyDescent="0.3">
      <c r="A3426" t="s">
        <v>13092</v>
      </c>
      <c r="B3426">
        <v>3000000</v>
      </c>
      <c r="C3426">
        <v>19184015</v>
      </c>
      <c r="D3426">
        <f>Table2[[#This Row],[gross]]-Table2[[#This Row],[budget]]</f>
        <v>16184015</v>
      </c>
    </row>
    <row r="3427" spans="1:4" x14ac:dyDescent="0.3">
      <c r="A3427" t="s">
        <v>7142</v>
      </c>
      <c r="B3427">
        <v>3000000</v>
      </c>
      <c r="C3427">
        <v>24629916</v>
      </c>
      <c r="D3427">
        <f>Table2[[#This Row],[gross]]-Table2[[#This Row],[budget]]</f>
        <v>21629916</v>
      </c>
    </row>
    <row r="3428" spans="1:4" x14ac:dyDescent="0.3">
      <c r="A3428" t="s">
        <v>19241</v>
      </c>
      <c r="B3428">
        <v>3000000</v>
      </c>
      <c r="C3428">
        <v>19472057</v>
      </c>
      <c r="D3428">
        <f>Table2[[#This Row],[gross]]-Table2[[#This Row],[budget]]</f>
        <v>16472057</v>
      </c>
    </row>
    <row r="3429" spans="1:4" x14ac:dyDescent="0.3">
      <c r="A3429" t="s">
        <v>9065</v>
      </c>
      <c r="B3429">
        <v>3000000</v>
      </c>
      <c r="C3429">
        <v>27200000</v>
      </c>
      <c r="D3429">
        <f>Table2[[#This Row],[gross]]-Table2[[#This Row],[budget]]</f>
        <v>24200000</v>
      </c>
    </row>
    <row r="3430" spans="1:4" x14ac:dyDescent="0.3">
      <c r="A3430" t="s">
        <v>5433</v>
      </c>
      <c r="B3430">
        <v>3000000</v>
      </c>
      <c r="C3430">
        <v>15369573</v>
      </c>
      <c r="D3430">
        <f>Table2[[#This Row],[gross]]-Table2[[#This Row],[budget]]</f>
        <v>12369573</v>
      </c>
    </row>
    <row r="3431" spans="1:4" x14ac:dyDescent="0.3">
      <c r="A3431" t="s">
        <v>19264</v>
      </c>
      <c r="B3431">
        <v>2500000</v>
      </c>
      <c r="C3431">
        <v>15935068</v>
      </c>
      <c r="D3431">
        <f>Table2[[#This Row],[gross]]-Table2[[#This Row],[budget]]</f>
        <v>13435068</v>
      </c>
    </row>
    <row r="3432" spans="1:4" x14ac:dyDescent="0.3">
      <c r="A3432" t="s">
        <v>1555</v>
      </c>
      <c r="B3432">
        <v>3000000</v>
      </c>
      <c r="C3432">
        <v>11694528</v>
      </c>
      <c r="D3432">
        <f>Table2[[#This Row],[gross]]-Table2[[#This Row],[budget]]</f>
        <v>8694528</v>
      </c>
    </row>
    <row r="3433" spans="1:4" x14ac:dyDescent="0.3">
      <c r="A3433" t="s">
        <v>19290</v>
      </c>
      <c r="B3433">
        <v>3000000</v>
      </c>
      <c r="C3433">
        <v>10017041</v>
      </c>
      <c r="D3433">
        <f>Table2[[#This Row],[gross]]-Table2[[#This Row],[budget]]</f>
        <v>7017041</v>
      </c>
    </row>
    <row r="3434" spans="1:4" x14ac:dyDescent="0.3">
      <c r="A3434" t="s">
        <v>19318</v>
      </c>
      <c r="B3434">
        <v>3000000</v>
      </c>
      <c r="C3434">
        <v>7059537</v>
      </c>
      <c r="D3434">
        <f>Table2[[#This Row],[gross]]-Table2[[#This Row],[budget]]</f>
        <v>4059537</v>
      </c>
    </row>
    <row r="3435" spans="1:4" x14ac:dyDescent="0.3">
      <c r="A3435" t="s">
        <v>9162</v>
      </c>
      <c r="B3435">
        <v>3000000</v>
      </c>
      <c r="C3435">
        <v>8114507</v>
      </c>
      <c r="D3435">
        <f>Table2[[#This Row],[gross]]-Table2[[#This Row],[budget]]</f>
        <v>5114507</v>
      </c>
    </row>
    <row r="3436" spans="1:4" x14ac:dyDescent="0.3">
      <c r="A3436" t="s">
        <v>19329</v>
      </c>
      <c r="B3436">
        <v>3000000</v>
      </c>
      <c r="C3436">
        <v>7888703</v>
      </c>
      <c r="D3436">
        <f>Table2[[#This Row],[gross]]-Table2[[#This Row],[budget]]</f>
        <v>4888703</v>
      </c>
    </row>
    <row r="3437" spans="1:4" x14ac:dyDescent="0.3">
      <c r="A3437" t="s">
        <v>17771</v>
      </c>
      <c r="B3437">
        <v>3000000</v>
      </c>
      <c r="C3437">
        <v>7282851</v>
      </c>
      <c r="D3437">
        <f>Table2[[#This Row],[gross]]-Table2[[#This Row],[budget]]</f>
        <v>4282851</v>
      </c>
    </row>
    <row r="3438" spans="1:4" x14ac:dyDescent="0.3">
      <c r="A3438" t="s">
        <v>19345</v>
      </c>
      <c r="B3438">
        <v>3000000</v>
      </c>
      <c r="C3438">
        <v>5844929</v>
      </c>
      <c r="D3438">
        <f>Table2[[#This Row],[gross]]-Table2[[#This Row],[budget]]</f>
        <v>2844929</v>
      </c>
    </row>
    <row r="3439" spans="1:4" x14ac:dyDescent="0.3">
      <c r="A3439" t="s">
        <v>19358</v>
      </c>
      <c r="B3439">
        <v>1900000</v>
      </c>
      <c r="C3439">
        <v>4170647</v>
      </c>
      <c r="D3439">
        <f>Table2[[#This Row],[gross]]-Table2[[#This Row],[budget]]</f>
        <v>2270647</v>
      </c>
    </row>
    <row r="3440" spans="1:4" x14ac:dyDescent="0.3">
      <c r="A3440" t="s">
        <v>19362</v>
      </c>
      <c r="B3440">
        <v>3000000</v>
      </c>
      <c r="C3440">
        <v>4142507</v>
      </c>
      <c r="D3440">
        <f>Table2[[#This Row],[gross]]-Table2[[#This Row],[budget]]</f>
        <v>1142507</v>
      </c>
    </row>
    <row r="3441" spans="1:4" x14ac:dyDescent="0.3">
      <c r="A3441" t="s">
        <v>10306</v>
      </c>
      <c r="B3441">
        <v>3000000</v>
      </c>
      <c r="C3441">
        <v>4109095</v>
      </c>
      <c r="D3441">
        <f>Table2[[#This Row],[gross]]-Table2[[#This Row],[budget]]</f>
        <v>1109095</v>
      </c>
    </row>
    <row r="3442" spans="1:4" x14ac:dyDescent="0.3">
      <c r="A3442" t="s">
        <v>19384</v>
      </c>
      <c r="B3442">
        <v>3000000</v>
      </c>
      <c r="C3442">
        <v>3902679</v>
      </c>
      <c r="D3442">
        <f>Table2[[#This Row],[gross]]-Table2[[#This Row],[budget]]</f>
        <v>902679</v>
      </c>
    </row>
    <row r="3443" spans="1:4" x14ac:dyDescent="0.3">
      <c r="A3443" t="s">
        <v>19389</v>
      </c>
      <c r="B3443">
        <v>3000000</v>
      </c>
      <c r="C3443">
        <v>3559990</v>
      </c>
      <c r="D3443">
        <f>Table2[[#This Row],[gross]]-Table2[[#This Row],[budget]]</f>
        <v>559990</v>
      </c>
    </row>
    <row r="3444" spans="1:4" x14ac:dyDescent="0.3">
      <c r="A3444" t="s">
        <v>19399</v>
      </c>
      <c r="B3444">
        <v>4500000</v>
      </c>
      <c r="C3444">
        <v>3287435</v>
      </c>
      <c r="D3444">
        <f>Table2[[#This Row],[gross]]-Table2[[#This Row],[budget]]</f>
        <v>-1212565</v>
      </c>
    </row>
    <row r="3445" spans="1:4" x14ac:dyDescent="0.3">
      <c r="A3445" t="s">
        <v>19403</v>
      </c>
      <c r="B3445">
        <v>3500000</v>
      </c>
      <c r="C3445">
        <v>3071947</v>
      </c>
      <c r="D3445">
        <f>Table2[[#This Row],[gross]]-Table2[[#This Row],[budget]]</f>
        <v>-428053</v>
      </c>
    </row>
    <row r="3446" spans="1:4" x14ac:dyDescent="0.3">
      <c r="A3446" t="s">
        <v>13503</v>
      </c>
      <c r="B3446">
        <v>3300000</v>
      </c>
      <c r="C3446">
        <v>2961991</v>
      </c>
      <c r="D3446">
        <f>Table2[[#This Row],[gross]]-Table2[[#This Row],[budget]]</f>
        <v>-338009</v>
      </c>
    </row>
    <row r="3447" spans="1:4" x14ac:dyDescent="0.3">
      <c r="A3447" t="s">
        <v>816</v>
      </c>
      <c r="B3447">
        <v>3000000</v>
      </c>
      <c r="C3447">
        <v>2912363</v>
      </c>
      <c r="D3447">
        <f>Table2[[#This Row],[gross]]-Table2[[#This Row],[budget]]</f>
        <v>-87637</v>
      </c>
    </row>
    <row r="3448" spans="1:4" x14ac:dyDescent="0.3">
      <c r="A3448" t="s">
        <v>18296</v>
      </c>
      <c r="B3448">
        <v>3000000</v>
      </c>
      <c r="C3448">
        <v>3000000</v>
      </c>
      <c r="D3448">
        <f>Table2[[#This Row],[gross]]-Table2[[#This Row],[budget]]</f>
        <v>0</v>
      </c>
    </row>
    <row r="3449" spans="1:4" x14ac:dyDescent="0.3">
      <c r="A3449" t="s">
        <v>10130</v>
      </c>
      <c r="B3449">
        <v>3000000</v>
      </c>
      <c r="C3449">
        <v>2223990</v>
      </c>
      <c r="D3449">
        <f>Table2[[#This Row],[gross]]-Table2[[#This Row],[budget]]</f>
        <v>-776010</v>
      </c>
    </row>
    <row r="3450" spans="1:4" x14ac:dyDescent="0.3">
      <c r="A3450" t="s">
        <v>7134</v>
      </c>
      <c r="B3450">
        <v>3000000</v>
      </c>
      <c r="C3450">
        <v>1821983</v>
      </c>
      <c r="D3450">
        <f>Table2[[#This Row],[gross]]-Table2[[#This Row],[budget]]</f>
        <v>-1178017</v>
      </c>
    </row>
    <row r="3451" spans="1:4" x14ac:dyDescent="0.3">
      <c r="A3451" t="s">
        <v>14340</v>
      </c>
      <c r="B3451">
        <v>3000000</v>
      </c>
      <c r="C3451">
        <v>2181290</v>
      </c>
      <c r="D3451">
        <f>Table2[[#This Row],[gross]]-Table2[[#This Row],[budget]]</f>
        <v>-818710</v>
      </c>
    </row>
    <row r="3452" spans="1:4" x14ac:dyDescent="0.3">
      <c r="A3452" t="s">
        <v>19438</v>
      </c>
      <c r="B3452">
        <v>3500000</v>
      </c>
      <c r="C3452">
        <v>2848578</v>
      </c>
      <c r="D3452">
        <f>Table2[[#This Row],[gross]]-Table2[[#This Row],[budget]]</f>
        <v>-651422</v>
      </c>
    </row>
    <row r="3453" spans="1:4" x14ac:dyDescent="0.3">
      <c r="A3453" t="s">
        <v>19445</v>
      </c>
      <c r="B3453">
        <v>3000000</v>
      </c>
      <c r="C3453">
        <v>703002</v>
      </c>
      <c r="D3453">
        <f>Table2[[#This Row],[gross]]-Table2[[#This Row],[budget]]</f>
        <v>-2296998</v>
      </c>
    </row>
    <row r="3454" spans="1:4" x14ac:dyDescent="0.3">
      <c r="A3454" t="s">
        <v>19451</v>
      </c>
      <c r="B3454">
        <v>3000000</v>
      </c>
      <c r="C3454">
        <v>3105269</v>
      </c>
      <c r="D3454">
        <f>Table2[[#This Row],[gross]]-Table2[[#This Row],[budget]]</f>
        <v>105269</v>
      </c>
    </row>
    <row r="3455" spans="1:4" x14ac:dyDescent="0.3">
      <c r="A3455" t="s">
        <v>19459</v>
      </c>
      <c r="B3455">
        <v>3000000</v>
      </c>
      <c r="C3455">
        <v>252726</v>
      </c>
      <c r="D3455">
        <f>Table2[[#This Row],[gross]]-Table2[[#This Row],[budget]]</f>
        <v>-2747274</v>
      </c>
    </row>
    <row r="3456" spans="1:4" x14ac:dyDescent="0.3">
      <c r="A3456" t="s">
        <v>19477</v>
      </c>
      <c r="B3456">
        <v>3000000</v>
      </c>
      <c r="C3456">
        <v>418268</v>
      </c>
      <c r="D3456">
        <f>Table2[[#This Row],[gross]]-Table2[[#This Row],[budget]]</f>
        <v>-2581732</v>
      </c>
    </row>
    <row r="3457" spans="1:4" x14ac:dyDescent="0.3">
      <c r="A3457" t="s">
        <v>1504</v>
      </c>
      <c r="B3457">
        <v>3000000</v>
      </c>
      <c r="C3457">
        <v>200803</v>
      </c>
      <c r="D3457">
        <f>Table2[[#This Row],[gross]]-Table2[[#This Row],[budget]]</f>
        <v>-2799197</v>
      </c>
    </row>
    <row r="3458" spans="1:4" x14ac:dyDescent="0.3">
      <c r="A3458" t="s">
        <v>2037</v>
      </c>
      <c r="B3458">
        <v>25000000</v>
      </c>
      <c r="C3458">
        <v>33631221</v>
      </c>
      <c r="D3458">
        <f>Table2[[#This Row],[gross]]-Table2[[#This Row],[budget]]</f>
        <v>8631221</v>
      </c>
    </row>
    <row r="3459" spans="1:4" x14ac:dyDescent="0.3">
      <c r="A3459" t="s">
        <v>14383</v>
      </c>
      <c r="B3459">
        <v>2700000</v>
      </c>
      <c r="C3459">
        <v>95016</v>
      </c>
      <c r="D3459">
        <f>Table2[[#This Row],[gross]]-Table2[[#This Row],[budget]]</f>
        <v>-2604984</v>
      </c>
    </row>
    <row r="3460" spans="1:4" x14ac:dyDescent="0.3">
      <c r="A3460" t="s">
        <v>19507</v>
      </c>
      <c r="B3460">
        <v>3000000</v>
      </c>
      <c r="C3460">
        <v>73678</v>
      </c>
      <c r="D3460">
        <f>Table2[[#This Row],[gross]]-Table2[[#This Row],[budget]]</f>
        <v>-2926322</v>
      </c>
    </row>
    <row r="3461" spans="1:4" x14ac:dyDescent="0.3">
      <c r="A3461" t="s">
        <v>19511</v>
      </c>
      <c r="B3461">
        <v>5000000</v>
      </c>
      <c r="C3461">
        <v>143000</v>
      </c>
      <c r="D3461">
        <f>Table2[[#This Row],[gross]]-Table2[[#This Row],[budget]]</f>
        <v>-4857000</v>
      </c>
    </row>
    <row r="3462" spans="1:4" x14ac:dyDescent="0.3">
      <c r="A3462" t="s">
        <v>1770</v>
      </c>
      <c r="B3462">
        <v>3000000</v>
      </c>
      <c r="C3462">
        <v>39852</v>
      </c>
      <c r="D3462">
        <f>Table2[[#This Row],[gross]]-Table2[[#This Row],[budget]]</f>
        <v>-2960148</v>
      </c>
    </row>
    <row r="3463" spans="1:4" x14ac:dyDescent="0.3">
      <c r="A3463" t="s">
        <v>12115</v>
      </c>
      <c r="B3463">
        <v>3000000</v>
      </c>
      <c r="C3463">
        <v>22000</v>
      </c>
      <c r="D3463">
        <f>Table2[[#This Row],[gross]]-Table2[[#This Row],[budget]]</f>
        <v>-2978000</v>
      </c>
    </row>
    <row r="3464" spans="1:4" x14ac:dyDescent="0.3">
      <c r="A3464" t="s">
        <v>255</v>
      </c>
      <c r="B3464">
        <v>200000000</v>
      </c>
      <c r="C3464">
        <v>334185206</v>
      </c>
      <c r="D3464">
        <f>Table2[[#This Row],[gross]]-Table2[[#This Row],[budget]]</f>
        <v>134185206</v>
      </c>
    </row>
    <row r="3465" spans="1:4" x14ac:dyDescent="0.3">
      <c r="A3465" t="s">
        <v>19545</v>
      </c>
      <c r="B3465">
        <v>3000000</v>
      </c>
      <c r="C3465">
        <v>5005</v>
      </c>
      <c r="D3465">
        <f>Table2[[#This Row],[gross]]-Table2[[#This Row],[budget]]</f>
        <v>-2994995</v>
      </c>
    </row>
    <row r="3466" spans="1:4" x14ac:dyDescent="0.3">
      <c r="A3466" t="s">
        <v>857</v>
      </c>
      <c r="B3466">
        <v>95000000</v>
      </c>
      <c r="C3466">
        <v>201148159</v>
      </c>
      <c r="D3466">
        <f>Table2[[#This Row],[gross]]-Table2[[#This Row],[budget]]</f>
        <v>106148159</v>
      </c>
    </row>
    <row r="3467" spans="1:4" x14ac:dyDescent="0.3">
      <c r="A3467" t="s">
        <v>4382</v>
      </c>
      <c r="B3467">
        <v>2900000</v>
      </c>
      <c r="C3467">
        <v>5595428</v>
      </c>
      <c r="D3467">
        <f>Table2[[#This Row],[gross]]-Table2[[#This Row],[budget]]</f>
        <v>2695428</v>
      </c>
    </row>
    <row r="3468" spans="1:4" x14ac:dyDescent="0.3">
      <c r="A3468" t="s">
        <v>19628</v>
      </c>
      <c r="B3468">
        <v>1500000</v>
      </c>
      <c r="C3468">
        <v>3123749</v>
      </c>
      <c r="D3468">
        <f>Table2[[#This Row],[gross]]-Table2[[#This Row],[budget]]</f>
        <v>1623749</v>
      </c>
    </row>
    <row r="3469" spans="1:4" x14ac:dyDescent="0.3">
      <c r="A3469" t="s">
        <v>19638</v>
      </c>
      <c r="B3469">
        <v>3000000</v>
      </c>
      <c r="C3469">
        <v>100675</v>
      </c>
      <c r="D3469">
        <f>Table2[[#This Row],[gross]]-Table2[[#This Row],[budget]]</f>
        <v>-2899325</v>
      </c>
    </row>
    <row r="3470" spans="1:4" x14ac:dyDescent="0.3">
      <c r="A3470" t="s">
        <v>7480</v>
      </c>
      <c r="B3470">
        <v>2200000</v>
      </c>
      <c r="C3470">
        <v>3645438</v>
      </c>
      <c r="D3470">
        <f>Table2[[#This Row],[gross]]-Table2[[#This Row],[budget]]</f>
        <v>1445438</v>
      </c>
    </row>
    <row r="3471" spans="1:4" x14ac:dyDescent="0.3">
      <c r="A3471" t="s">
        <v>13078</v>
      </c>
      <c r="B3471">
        <v>8000000</v>
      </c>
      <c r="C3471">
        <v>22201636</v>
      </c>
      <c r="D3471">
        <f>Table2[[#This Row],[gross]]-Table2[[#This Row],[budget]]</f>
        <v>14201636</v>
      </c>
    </row>
    <row r="3472" spans="1:4" x14ac:dyDescent="0.3">
      <c r="A3472" t="s">
        <v>18467</v>
      </c>
      <c r="B3472">
        <v>2883848</v>
      </c>
      <c r="C3472">
        <v>25000000</v>
      </c>
      <c r="D3472">
        <f>Table2[[#This Row],[gross]]-Table2[[#This Row],[budget]]</f>
        <v>22116152</v>
      </c>
    </row>
    <row r="3473" spans="1:4" x14ac:dyDescent="0.3">
      <c r="A3473" t="s">
        <v>19673</v>
      </c>
      <c r="B3473">
        <v>2800000</v>
      </c>
      <c r="C3473">
        <v>19170001</v>
      </c>
      <c r="D3473">
        <f>Table2[[#This Row],[gross]]-Table2[[#This Row],[budget]]</f>
        <v>16370001</v>
      </c>
    </row>
    <row r="3474" spans="1:4" x14ac:dyDescent="0.3">
      <c r="A3474" t="s">
        <v>18791</v>
      </c>
      <c r="B3474">
        <v>2800000</v>
      </c>
      <c r="C3474">
        <v>22202612</v>
      </c>
      <c r="D3474">
        <f>Table2[[#This Row],[gross]]-Table2[[#This Row],[budget]]</f>
        <v>19402612</v>
      </c>
    </row>
    <row r="3475" spans="1:4" x14ac:dyDescent="0.3">
      <c r="A3475" t="s">
        <v>10325</v>
      </c>
      <c r="B3475">
        <v>2800000</v>
      </c>
      <c r="C3475">
        <v>86300000</v>
      </c>
      <c r="D3475">
        <f>Table2[[#This Row],[gross]]-Table2[[#This Row],[budget]]</f>
        <v>83500000</v>
      </c>
    </row>
    <row r="3476" spans="1:4" x14ac:dyDescent="0.3">
      <c r="A3476" t="s">
        <v>2495</v>
      </c>
      <c r="B3476">
        <v>2000000</v>
      </c>
      <c r="C3476">
        <v>952620</v>
      </c>
      <c r="D3476">
        <f>Table2[[#This Row],[gross]]-Table2[[#This Row],[budget]]</f>
        <v>-1047380</v>
      </c>
    </row>
    <row r="3477" spans="1:4" x14ac:dyDescent="0.3">
      <c r="A3477" t="s">
        <v>19697</v>
      </c>
      <c r="B3477">
        <v>2700000</v>
      </c>
      <c r="C3477">
        <v>9054736</v>
      </c>
      <c r="D3477">
        <f>Table2[[#This Row],[gross]]-Table2[[#This Row],[budget]]</f>
        <v>6354736</v>
      </c>
    </row>
    <row r="3478" spans="1:4" x14ac:dyDescent="0.3">
      <c r="A3478" t="s">
        <v>10325</v>
      </c>
      <c r="B3478">
        <v>2600000</v>
      </c>
      <c r="C3478">
        <v>119500000</v>
      </c>
      <c r="D3478">
        <f>Table2[[#This Row],[gross]]-Table2[[#This Row],[budget]]</f>
        <v>116900000</v>
      </c>
    </row>
    <row r="3479" spans="1:4" x14ac:dyDescent="0.3">
      <c r="A3479" t="s">
        <v>14965</v>
      </c>
      <c r="B3479">
        <v>1800000</v>
      </c>
      <c r="C3479">
        <v>32600000</v>
      </c>
      <c r="D3479">
        <f>Table2[[#This Row],[gross]]-Table2[[#This Row],[budget]]</f>
        <v>30800000</v>
      </c>
    </row>
    <row r="3480" spans="1:4" x14ac:dyDescent="0.3">
      <c r="A3480" t="s">
        <v>12560</v>
      </c>
      <c r="B3480">
        <v>2600000</v>
      </c>
      <c r="C3480">
        <v>3130592</v>
      </c>
      <c r="D3480">
        <f>Table2[[#This Row],[gross]]-Table2[[#This Row],[budget]]</f>
        <v>530592</v>
      </c>
    </row>
    <row r="3481" spans="1:4" x14ac:dyDescent="0.3">
      <c r="A3481" t="s">
        <v>19760</v>
      </c>
      <c r="B3481">
        <v>2800000</v>
      </c>
      <c r="C3481">
        <v>475000</v>
      </c>
      <c r="D3481">
        <f>Table2[[#This Row],[gross]]-Table2[[#This Row],[budget]]</f>
        <v>-2325000</v>
      </c>
    </row>
    <row r="3482" spans="1:4" x14ac:dyDescent="0.3">
      <c r="A3482" t="s">
        <v>7792</v>
      </c>
      <c r="B3482">
        <v>34000000</v>
      </c>
      <c r="C3482">
        <v>10654581</v>
      </c>
      <c r="D3482">
        <f>Table2[[#This Row],[gross]]-Table2[[#This Row],[budget]]</f>
        <v>-23345419</v>
      </c>
    </row>
    <row r="3483" spans="1:4" x14ac:dyDescent="0.3">
      <c r="A3483" t="s">
        <v>19773</v>
      </c>
      <c r="B3483">
        <v>2600000</v>
      </c>
      <c r="C3483">
        <v>38108</v>
      </c>
      <c r="D3483">
        <f>Table2[[#This Row],[gross]]-Table2[[#This Row],[budget]]</f>
        <v>-2561892</v>
      </c>
    </row>
    <row r="3484" spans="1:4" x14ac:dyDescent="0.3">
      <c r="A3484" t="s">
        <v>17782</v>
      </c>
      <c r="B3484">
        <v>2500000</v>
      </c>
      <c r="C3484">
        <v>40041683</v>
      </c>
      <c r="D3484">
        <f>Table2[[#This Row],[gross]]-Table2[[#This Row],[budget]]</f>
        <v>37541683</v>
      </c>
    </row>
    <row r="3485" spans="1:4" x14ac:dyDescent="0.3">
      <c r="A3485" t="s">
        <v>19802</v>
      </c>
      <c r="B3485">
        <v>2500000</v>
      </c>
      <c r="C3485">
        <v>33349949</v>
      </c>
      <c r="D3485">
        <f>Table2[[#This Row],[gross]]-Table2[[#This Row],[budget]]</f>
        <v>30849949</v>
      </c>
    </row>
    <row r="3486" spans="1:4" x14ac:dyDescent="0.3">
      <c r="A3486" t="s">
        <v>12822</v>
      </c>
      <c r="B3486">
        <v>15000000</v>
      </c>
      <c r="C3486">
        <v>33386128</v>
      </c>
      <c r="D3486">
        <f>Table2[[#This Row],[gross]]-Table2[[#This Row],[budget]]</f>
        <v>18386128</v>
      </c>
    </row>
    <row r="3487" spans="1:4" x14ac:dyDescent="0.3">
      <c r="A3487" t="s">
        <v>322</v>
      </c>
      <c r="B3487">
        <v>26000000</v>
      </c>
      <c r="C3487">
        <v>25809813</v>
      </c>
      <c r="D3487">
        <f>Table2[[#This Row],[gross]]-Table2[[#This Row],[budget]]</f>
        <v>-190187</v>
      </c>
    </row>
    <row r="3488" spans="1:4" x14ac:dyDescent="0.3">
      <c r="A3488" t="s">
        <v>19811</v>
      </c>
      <c r="B3488">
        <v>2500000</v>
      </c>
      <c r="C3488">
        <v>14400000</v>
      </c>
      <c r="D3488">
        <f>Table2[[#This Row],[gross]]-Table2[[#This Row],[budget]]</f>
        <v>11900000</v>
      </c>
    </row>
    <row r="3489" spans="1:4" x14ac:dyDescent="0.3">
      <c r="A3489" t="s">
        <v>19826</v>
      </c>
      <c r="B3489">
        <v>2500000</v>
      </c>
      <c r="C3489">
        <v>32230907</v>
      </c>
      <c r="D3489">
        <f>Table2[[#This Row],[gross]]-Table2[[#This Row],[budget]]</f>
        <v>29730907</v>
      </c>
    </row>
    <row r="3490" spans="1:4" x14ac:dyDescent="0.3">
      <c r="A3490" t="s">
        <v>6051</v>
      </c>
      <c r="B3490">
        <v>2500000</v>
      </c>
      <c r="C3490">
        <v>6401336</v>
      </c>
      <c r="D3490">
        <f>Table2[[#This Row],[gross]]-Table2[[#This Row],[budget]]</f>
        <v>3901336</v>
      </c>
    </row>
    <row r="3491" spans="1:4" x14ac:dyDescent="0.3">
      <c r="A3491" t="s">
        <v>17150</v>
      </c>
      <c r="B3491">
        <v>2500000</v>
      </c>
      <c r="C3491">
        <v>26781723</v>
      </c>
      <c r="D3491">
        <f>Table2[[#This Row],[gross]]-Table2[[#This Row],[budget]]</f>
        <v>24281723</v>
      </c>
    </row>
    <row r="3492" spans="1:4" x14ac:dyDescent="0.3">
      <c r="A3492" t="s">
        <v>9162</v>
      </c>
      <c r="B3492">
        <v>2500000</v>
      </c>
      <c r="C3492">
        <v>5400000</v>
      </c>
      <c r="D3492">
        <f>Table2[[#This Row],[gross]]-Table2[[#This Row],[budget]]</f>
        <v>2900000</v>
      </c>
    </row>
    <row r="3493" spans="1:4" x14ac:dyDescent="0.3">
      <c r="A3493" t="s">
        <v>19854</v>
      </c>
      <c r="B3493">
        <v>2500000</v>
      </c>
      <c r="C3493">
        <v>1282084</v>
      </c>
      <c r="D3493">
        <f>Table2[[#This Row],[gross]]-Table2[[#This Row],[budget]]</f>
        <v>-1217916</v>
      </c>
    </row>
    <row r="3494" spans="1:4" x14ac:dyDescent="0.3">
      <c r="A3494" t="s">
        <v>14184</v>
      </c>
      <c r="B3494">
        <v>2500000</v>
      </c>
      <c r="C3494">
        <v>3325638</v>
      </c>
      <c r="D3494">
        <f>Table2[[#This Row],[gross]]-Table2[[#This Row],[budget]]</f>
        <v>825638</v>
      </c>
    </row>
    <row r="3495" spans="1:4" x14ac:dyDescent="0.3">
      <c r="A3495" t="s">
        <v>19876</v>
      </c>
      <c r="B3495">
        <v>2000000</v>
      </c>
      <c r="C3495">
        <v>395592</v>
      </c>
      <c r="D3495">
        <f>Table2[[#This Row],[gross]]-Table2[[#This Row],[budget]]</f>
        <v>-1604408</v>
      </c>
    </row>
    <row r="3496" spans="1:4" x14ac:dyDescent="0.3">
      <c r="A3496" t="s">
        <v>19881</v>
      </c>
      <c r="B3496">
        <v>2500000</v>
      </c>
      <c r="C3496">
        <v>6851969</v>
      </c>
      <c r="D3496">
        <f>Table2[[#This Row],[gross]]-Table2[[#This Row],[budget]]</f>
        <v>4351969</v>
      </c>
    </row>
    <row r="3497" spans="1:4" x14ac:dyDescent="0.3">
      <c r="A3497" t="s">
        <v>17874</v>
      </c>
      <c r="B3497">
        <v>34000</v>
      </c>
      <c r="C3497">
        <v>333658</v>
      </c>
      <c r="D3497">
        <f>Table2[[#This Row],[gross]]-Table2[[#This Row],[budget]]</f>
        <v>299658</v>
      </c>
    </row>
    <row r="3498" spans="1:4" x14ac:dyDescent="0.3">
      <c r="A3498" t="s">
        <v>3722</v>
      </c>
      <c r="B3498">
        <v>2500000</v>
      </c>
      <c r="C3498">
        <v>12995673</v>
      </c>
      <c r="D3498">
        <f>Table2[[#This Row],[gross]]-Table2[[#This Row],[budget]]</f>
        <v>10495673</v>
      </c>
    </row>
    <row r="3499" spans="1:4" x14ac:dyDescent="0.3">
      <c r="A3499" t="s">
        <v>19898</v>
      </c>
      <c r="B3499">
        <v>2500000</v>
      </c>
      <c r="C3499">
        <v>173783</v>
      </c>
      <c r="D3499">
        <f>Table2[[#This Row],[gross]]-Table2[[#This Row],[budget]]</f>
        <v>-2326217</v>
      </c>
    </row>
    <row r="3500" spans="1:4" x14ac:dyDescent="0.3">
      <c r="A3500" t="s">
        <v>19904</v>
      </c>
      <c r="B3500">
        <v>2500000</v>
      </c>
      <c r="C3500">
        <v>118666</v>
      </c>
      <c r="D3500">
        <f>Table2[[#This Row],[gross]]-Table2[[#This Row],[budget]]</f>
        <v>-2381334</v>
      </c>
    </row>
    <row r="3501" spans="1:4" x14ac:dyDescent="0.3">
      <c r="A3501" t="s">
        <v>5059</v>
      </c>
      <c r="B3501">
        <v>20000000</v>
      </c>
      <c r="C3501">
        <v>114324072</v>
      </c>
      <c r="D3501">
        <f>Table2[[#This Row],[gross]]-Table2[[#This Row],[budget]]</f>
        <v>94324072</v>
      </c>
    </row>
    <row r="3502" spans="1:4" x14ac:dyDescent="0.3">
      <c r="A3502" t="s">
        <v>19907</v>
      </c>
      <c r="B3502">
        <v>2500000</v>
      </c>
      <c r="C3502">
        <v>71904</v>
      </c>
      <c r="D3502">
        <f>Table2[[#This Row],[gross]]-Table2[[#This Row],[budget]]</f>
        <v>-2428096</v>
      </c>
    </row>
    <row r="3503" spans="1:4" x14ac:dyDescent="0.3">
      <c r="A3503" t="s">
        <v>19911</v>
      </c>
      <c r="B3503">
        <v>2500000</v>
      </c>
      <c r="C3503">
        <v>99851</v>
      </c>
      <c r="D3503">
        <f>Table2[[#This Row],[gross]]-Table2[[#This Row],[budget]]</f>
        <v>-2400149</v>
      </c>
    </row>
    <row r="3504" spans="1:4" x14ac:dyDescent="0.3">
      <c r="A3504" t="s">
        <v>19918</v>
      </c>
      <c r="B3504">
        <v>14000000</v>
      </c>
      <c r="C3504">
        <v>115504</v>
      </c>
      <c r="D3504">
        <f>Table2[[#This Row],[gross]]-Table2[[#This Row],[budget]]</f>
        <v>-13884496</v>
      </c>
    </row>
    <row r="3505" spans="1:4" x14ac:dyDescent="0.3">
      <c r="A3505" t="s">
        <v>13271</v>
      </c>
      <c r="B3505">
        <v>8400000</v>
      </c>
      <c r="C3505">
        <v>5725</v>
      </c>
      <c r="D3505">
        <f>Table2[[#This Row],[gross]]-Table2[[#This Row],[budget]]</f>
        <v>-8394275</v>
      </c>
    </row>
    <row r="3506" spans="1:4" x14ac:dyDescent="0.3">
      <c r="A3506" t="s">
        <v>19928</v>
      </c>
      <c r="B3506">
        <v>2500000</v>
      </c>
      <c r="C3506">
        <v>75727</v>
      </c>
      <c r="D3506">
        <f>Table2[[#This Row],[gross]]-Table2[[#This Row],[budget]]</f>
        <v>-2424273</v>
      </c>
    </row>
    <row r="3507" spans="1:4" x14ac:dyDescent="0.3">
      <c r="A3507" t="s">
        <v>653</v>
      </c>
      <c r="B3507">
        <v>2500000</v>
      </c>
      <c r="C3507">
        <v>322157</v>
      </c>
      <c r="D3507">
        <f>Table2[[#This Row],[gross]]-Table2[[#This Row],[budget]]</f>
        <v>-2177843</v>
      </c>
    </row>
    <row r="3508" spans="1:4" x14ac:dyDescent="0.3">
      <c r="A3508" t="s">
        <v>5076</v>
      </c>
      <c r="B3508">
        <v>2400000</v>
      </c>
      <c r="C3508">
        <v>5731103</v>
      </c>
      <c r="D3508">
        <f>Table2[[#This Row],[gross]]-Table2[[#This Row],[budget]]</f>
        <v>3331103</v>
      </c>
    </row>
    <row r="3509" spans="1:4" x14ac:dyDescent="0.3">
      <c r="A3509" t="s">
        <v>19953</v>
      </c>
      <c r="B3509">
        <v>2400000</v>
      </c>
      <c r="C3509">
        <v>978908</v>
      </c>
      <c r="D3509">
        <f>Table2[[#This Row],[gross]]-Table2[[#This Row],[budget]]</f>
        <v>-1421092</v>
      </c>
    </row>
    <row r="3510" spans="1:4" x14ac:dyDescent="0.3">
      <c r="A3510" t="s">
        <v>17484</v>
      </c>
      <c r="B3510">
        <v>1500000</v>
      </c>
      <c r="C3510">
        <v>327919</v>
      </c>
      <c r="D3510">
        <f>Table2[[#This Row],[gross]]-Table2[[#This Row],[budget]]</f>
        <v>-1172081</v>
      </c>
    </row>
    <row r="3511" spans="1:4" x14ac:dyDescent="0.3">
      <c r="A3511" t="s">
        <v>19980</v>
      </c>
      <c r="B3511">
        <v>2450000</v>
      </c>
      <c r="C3511">
        <v>178739</v>
      </c>
      <c r="D3511">
        <f>Table2[[#This Row],[gross]]-Table2[[#This Row],[budget]]</f>
        <v>-2271261</v>
      </c>
    </row>
    <row r="3512" spans="1:4" x14ac:dyDescent="0.3">
      <c r="A3512" t="s">
        <v>2750</v>
      </c>
      <c r="B3512">
        <v>2280000</v>
      </c>
      <c r="C3512">
        <v>76400000</v>
      </c>
      <c r="D3512">
        <f>Table2[[#This Row],[gross]]-Table2[[#This Row],[budget]]</f>
        <v>74120000</v>
      </c>
    </row>
    <row r="3513" spans="1:4" x14ac:dyDescent="0.3">
      <c r="A3513" t="s">
        <v>7064</v>
      </c>
      <c r="B3513">
        <v>4000000</v>
      </c>
      <c r="C3513">
        <v>36200000</v>
      </c>
      <c r="D3513">
        <f>Table2[[#This Row],[gross]]-Table2[[#This Row],[budget]]</f>
        <v>32200000</v>
      </c>
    </row>
    <row r="3514" spans="1:4" x14ac:dyDescent="0.3">
      <c r="A3514" t="s">
        <v>20021</v>
      </c>
      <c r="B3514">
        <v>2200000</v>
      </c>
      <c r="C3514">
        <v>21300000</v>
      </c>
      <c r="D3514">
        <f>Table2[[#This Row],[gross]]-Table2[[#This Row],[budget]]</f>
        <v>19100000</v>
      </c>
    </row>
    <row r="3515" spans="1:4" x14ac:dyDescent="0.3">
      <c r="A3515" t="s">
        <v>19459</v>
      </c>
      <c r="B3515">
        <v>2200000</v>
      </c>
      <c r="C3515">
        <v>379643</v>
      </c>
      <c r="D3515">
        <f>Table2[[#This Row],[gross]]-Table2[[#This Row],[budget]]</f>
        <v>-1820357</v>
      </c>
    </row>
    <row r="3516" spans="1:4" x14ac:dyDescent="0.3">
      <c r="A3516" t="s">
        <v>20031</v>
      </c>
      <c r="B3516">
        <v>2300000</v>
      </c>
      <c r="C3516">
        <v>12985267</v>
      </c>
      <c r="D3516">
        <f>Table2[[#This Row],[gross]]-Table2[[#This Row],[budget]]</f>
        <v>10685267</v>
      </c>
    </row>
    <row r="3517" spans="1:4" x14ac:dyDescent="0.3">
      <c r="A3517" t="s">
        <v>20069</v>
      </c>
      <c r="B3517">
        <v>2100000</v>
      </c>
      <c r="C3517">
        <v>23650000</v>
      </c>
      <c r="D3517">
        <f>Table2[[#This Row],[gross]]-Table2[[#This Row],[budget]]</f>
        <v>21550000</v>
      </c>
    </row>
    <row r="3518" spans="1:4" x14ac:dyDescent="0.3">
      <c r="A3518" t="s">
        <v>20078</v>
      </c>
      <c r="B3518">
        <v>15500000</v>
      </c>
      <c r="C3518">
        <v>313436</v>
      </c>
      <c r="D3518">
        <f>Table2[[#This Row],[gross]]-Table2[[#This Row],[budget]]</f>
        <v>-15186564</v>
      </c>
    </row>
    <row r="3519" spans="1:4" x14ac:dyDescent="0.3">
      <c r="A3519" t="s">
        <v>20085</v>
      </c>
      <c r="B3519">
        <v>2100000</v>
      </c>
      <c r="C3519">
        <v>3330</v>
      </c>
      <c r="D3519">
        <f>Table2[[#This Row],[gross]]-Table2[[#This Row],[budget]]</f>
        <v>-2096670</v>
      </c>
    </row>
    <row r="3520" spans="1:4" x14ac:dyDescent="0.3">
      <c r="A3520" t="s">
        <v>5689</v>
      </c>
      <c r="B3520">
        <v>2000000</v>
      </c>
      <c r="C3520">
        <v>24800000</v>
      </c>
      <c r="D3520">
        <f>Table2[[#This Row],[gross]]-Table2[[#This Row],[budget]]</f>
        <v>22800000</v>
      </c>
    </row>
    <row r="3521" spans="1:4" x14ac:dyDescent="0.3">
      <c r="A3521" t="s">
        <v>20121</v>
      </c>
      <c r="B3521">
        <v>2300000</v>
      </c>
      <c r="C3521">
        <v>792966</v>
      </c>
      <c r="D3521">
        <f>Table2[[#This Row],[gross]]-Table2[[#This Row],[budget]]</f>
        <v>-1507034</v>
      </c>
    </row>
    <row r="3522" spans="1:4" x14ac:dyDescent="0.3">
      <c r="A3522" t="s">
        <v>20139</v>
      </c>
      <c r="B3522">
        <v>2000000</v>
      </c>
      <c r="C3522">
        <v>14673301</v>
      </c>
      <c r="D3522">
        <f>Table2[[#This Row],[gross]]-Table2[[#This Row],[budget]]</f>
        <v>12673301</v>
      </c>
    </row>
    <row r="3523" spans="1:4" x14ac:dyDescent="0.3">
      <c r="A3523" t="s">
        <v>845</v>
      </c>
      <c r="B3523">
        <v>2000000</v>
      </c>
      <c r="C3523">
        <v>9003011</v>
      </c>
      <c r="D3523">
        <f>Table2[[#This Row],[gross]]-Table2[[#This Row],[budget]]</f>
        <v>7003011</v>
      </c>
    </row>
    <row r="3524" spans="1:4" x14ac:dyDescent="0.3">
      <c r="A3524" t="s">
        <v>20159</v>
      </c>
      <c r="B3524">
        <v>2000000</v>
      </c>
      <c r="C3524">
        <v>11546543</v>
      </c>
      <c r="D3524">
        <f>Table2[[#This Row],[gross]]-Table2[[#This Row],[budget]]</f>
        <v>9546543</v>
      </c>
    </row>
    <row r="3525" spans="1:4" x14ac:dyDescent="0.3">
      <c r="A3525" t="s">
        <v>8417</v>
      </c>
      <c r="B3525">
        <v>2000000</v>
      </c>
      <c r="C3525">
        <v>11533945</v>
      </c>
      <c r="D3525">
        <f>Table2[[#This Row],[gross]]-Table2[[#This Row],[budget]]</f>
        <v>9533945</v>
      </c>
    </row>
    <row r="3526" spans="1:4" x14ac:dyDescent="0.3">
      <c r="A3526" t="s">
        <v>20169</v>
      </c>
      <c r="B3526">
        <v>2000000</v>
      </c>
      <c r="C3526">
        <v>12555230</v>
      </c>
      <c r="D3526">
        <f>Table2[[#This Row],[gross]]-Table2[[#This Row],[budget]]</f>
        <v>10555230</v>
      </c>
    </row>
    <row r="3527" spans="1:4" x14ac:dyDescent="0.3">
      <c r="A3527" t="s">
        <v>1813</v>
      </c>
      <c r="B3527">
        <v>2000000</v>
      </c>
      <c r="C3527">
        <v>11284657</v>
      </c>
      <c r="D3527">
        <f>Table2[[#This Row],[gross]]-Table2[[#This Row],[budget]]</f>
        <v>9284657</v>
      </c>
    </row>
    <row r="3528" spans="1:4" x14ac:dyDescent="0.3">
      <c r="A3528" t="s">
        <v>18269</v>
      </c>
      <c r="B3528">
        <v>2000000</v>
      </c>
      <c r="C3528">
        <v>34522221</v>
      </c>
      <c r="D3528">
        <f>Table2[[#This Row],[gross]]-Table2[[#This Row],[budget]]</f>
        <v>32522221</v>
      </c>
    </row>
    <row r="3529" spans="1:4" x14ac:dyDescent="0.3">
      <c r="A3529" t="s">
        <v>20195</v>
      </c>
      <c r="B3529">
        <v>9500000</v>
      </c>
      <c r="C3529">
        <v>7002255</v>
      </c>
      <c r="D3529">
        <f>Table2[[#This Row],[gross]]-Table2[[#This Row],[budget]]</f>
        <v>-2497745</v>
      </c>
    </row>
    <row r="3530" spans="1:4" x14ac:dyDescent="0.3">
      <c r="A3530" t="s">
        <v>20203</v>
      </c>
      <c r="B3530">
        <v>2000000</v>
      </c>
      <c r="C3530">
        <v>6719300</v>
      </c>
      <c r="D3530">
        <f>Table2[[#This Row],[gross]]-Table2[[#This Row],[budget]]</f>
        <v>4719300</v>
      </c>
    </row>
    <row r="3531" spans="1:4" x14ac:dyDescent="0.3">
      <c r="A3531" t="s">
        <v>9162</v>
      </c>
      <c r="B3531">
        <v>2700000</v>
      </c>
      <c r="C3531">
        <v>5792822</v>
      </c>
      <c r="D3531">
        <f>Table2[[#This Row],[gross]]-Table2[[#This Row],[budget]]</f>
        <v>3092822</v>
      </c>
    </row>
    <row r="3532" spans="1:4" x14ac:dyDescent="0.3">
      <c r="A3532" t="s">
        <v>1133</v>
      </c>
      <c r="B3532">
        <v>2000000</v>
      </c>
      <c r="C3532">
        <v>5383834</v>
      </c>
      <c r="D3532">
        <f>Table2[[#This Row],[gross]]-Table2[[#This Row],[budget]]</f>
        <v>3383834</v>
      </c>
    </row>
    <row r="3533" spans="1:4" x14ac:dyDescent="0.3">
      <c r="A3533" t="s">
        <v>6148</v>
      </c>
      <c r="B3533">
        <v>1500000</v>
      </c>
      <c r="C3533">
        <v>4599680</v>
      </c>
      <c r="D3533">
        <f>Table2[[#This Row],[gross]]-Table2[[#This Row],[budget]]</f>
        <v>3099680</v>
      </c>
    </row>
    <row r="3534" spans="1:4" x14ac:dyDescent="0.3">
      <c r="A3534" t="s">
        <v>20232</v>
      </c>
      <c r="B3534">
        <v>2000000</v>
      </c>
      <c r="C3534">
        <v>6531491</v>
      </c>
      <c r="D3534">
        <f>Table2[[#This Row],[gross]]-Table2[[#This Row],[budget]]</f>
        <v>4531491</v>
      </c>
    </row>
    <row r="3535" spans="1:4" x14ac:dyDescent="0.3">
      <c r="A3535" t="s">
        <v>20250</v>
      </c>
      <c r="B3535">
        <v>2000000</v>
      </c>
      <c r="C3535">
        <v>3885134</v>
      </c>
      <c r="D3535">
        <f>Table2[[#This Row],[gross]]-Table2[[#This Row],[budget]]</f>
        <v>1885134</v>
      </c>
    </row>
    <row r="3536" spans="1:4" x14ac:dyDescent="0.3">
      <c r="A3536" t="s">
        <v>20260</v>
      </c>
      <c r="B3536">
        <v>2000000</v>
      </c>
      <c r="C3536">
        <v>3590010</v>
      </c>
      <c r="D3536">
        <f>Table2[[#This Row],[gross]]-Table2[[#This Row],[budget]]</f>
        <v>1590010</v>
      </c>
    </row>
    <row r="3537" spans="1:4" x14ac:dyDescent="0.3">
      <c r="A3537" t="s">
        <v>507</v>
      </c>
      <c r="B3537">
        <v>2000000</v>
      </c>
      <c r="C3537">
        <v>3335839</v>
      </c>
      <c r="D3537">
        <f>Table2[[#This Row],[gross]]-Table2[[#This Row],[budget]]</f>
        <v>1335839</v>
      </c>
    </row>
    <row r="3538" spans="1:4" x14ac:dyDescent="0.3">
      <c r="A3538" t="s">
        <v>6804</v>
      </c>
      <c r="B3538">
        <v>2000000</v>
      </c>
      <c r="C3538">
        <v>2557668</v>
      </c>
      <c r="D3538">
        <f>Table2[[#This Row],[gross]]-Table2[[#This Row],[budget]]</f>
        <v>557668</v>
      </c>
    </row>
    <row r="3539" spans="1:4" x14ac:dyDescent="0.3">
      <c r="A3539" t="s">
        <v>1526</v>
      </c>
      <c r="B3539">
        <v>2000000</v>
      </c>
      <c r="C3539">
        <v>2506446</v>
      </c>
      <c r="D3539">
        <f>Table2[[#This Row],[gross]]-Table2[[#This Row],[budget]]</f>
        <v>506446</v>
      </c>
    </row>
    <row r="3540" spans="1:4" x14ac:dyDescent="0.3">
      <c r="A3540" t="s">
        <v>20280</v>
      </c>
      <c r="B3540">
        <v>2000000</v>
      </c>
      <c r="C3540">
        <v>7369373</v>
      </c>
      <c r="D3540">
        <f>Table2[[#This Row],[gross]]-Table2[[#This Row],[budget]]</f>
        <v>5369373</v>
      </c>
    </row>
    <row r="3541" spans="1:4" x14ac:dyDescent="0.3">
      <c r="A3541" t="s">
        <v>857</v>
      </c>
      <c r="B3541">
        <v>18000000</v>
      </c>
      <c r="C3541">
        <v>4414535</v>
      </c>
      <c r="D3541">
        <f>Table2[[#This Row],[gross]]-Table2[[#This Row],[budget]]</f>
        <v>-13585465</v>
      </c>
    </row>
    <row r="3542" spans="1:4" x14ac:dyDescent="0.3">
      <c r="A3542" t="s">
        <v>17163</v>
      </c>
      <c r="B3542">
        <v>2000000</v>
      </c>
      <c r="C3542">
        <v>1984378</v>
      </c>
      <c r="D3542">
        <f>Table2[[#This Row],[gross]]-Table2[[#This Row],[budget]]</f>
        <v>-15622</v>
      </c>
    </row>
    <row r="3543" spans="1:4" x14ac:dyDescent="0.3">
      <c r="A3543" t="s">
        <v>20295</v>
      </c>
      <c r="B3543">
        <v>1500000</v>
      </c>
      <c r="C3543">
        <v>2283276</v>
      </c>
      <c r="D3543">
        <f>Table2[[#This Row],[gross]]-Table2[[#This Row],[budget]]</f>
        <v>783276</v>
      </c>
    </row>
    <row r="3544" spans="1:4" x14ac:dyDescent="0.3">
      <c r="A3544" t="s">
        <v>20303</v>
      </c>
      <c r="B3544">
        <v>2000000</v>
      </c>
      <c r="C3544">
        <v>1098224</v>
      </c>
      <c r="D3544">
        <f>Table2[[#This Row],[gross]]-Table2[[#This Row],[budget]]</f>
        <v>-901776</v>
      </c>
    </row>
    <row r="3545" spans="1:4" x14ac:dyDescent="0.3">
      <c r="A3545" t="s">
        <v>19022</v>
      </c>
      <c r="B3545">
        <v>2000000</v>
      </c>
      <c r="C3545">
        <v>1430185</v>
      </c>
      <c r="D3545">
        <f>Table2[[#This Row],[gross]]-Table2[[#This Row],[budget]]</f>
        <v>-569815</v>
      </c>
    </row>
    <row r="3546" spans="1:4" x14ac:dyDescent="0.3">
      <c r="A3546" t="s">
        <v>20316</v>
      </c>
      <c r="B3546">
        <v>2000000</v>
      </c>
      <c r="C3546">
        <v>1477002</v>
      </c>
      <c r="D3546">
        <f>Table2[[#This Row],[gross]]-Table2[[#This Row],[budget]]</f>
        <v>-522998</v>
      </c>
    </row>
    <row r="3547" spans="1:4" x14ac:dyDescent="0.3">
      <c r="A3547" t="s">
        <v>20325</v>
      </c>
      <c r="B3547">
        <v>2000000</v>
      </c>
      <c r="C3547">
        <v>1134049</v>
      </c>
      <c r="D3547">
        <f>Table2[[#This Row],[gross]]-Table2[[#This Row],[budget]]</f>
        <v>-865951</v>
      </c>
    </row>
    <row r="3548" spans="1:4" x14ac:dyDescent="0.3">
      <c r="A3548" t="s">
        <v>17918</v>
      </c>
      <c r="B3548">
        <v>2000000</v>
      </c>
      <c r="C3548">
        <v>653621</v>
      </c>
      <c r="D3548">
        <f>Table2[[#This Row],[gross]]-Table2[[#This Row],[budget]]</f>
        <v>-1346379</v>
      </c>
    </row>
    <row r="3549" spans="1:4" x14ac:dyDescent="0.3">
      <c r="A3549" t="s">
        <v>20350</v>
      </c>
      <c r="B3549">
        <v>3400000</v>
      </c>
      <c r="C3549">
        <v>535249</v>
      </c>
      <c r="D3549">
        <f>Table2[[#This Row],[gross]]-Table2[[#This Row],[budget]]</f>
        <v>-2864751</v>
      </c>
    </row>
    <row r="3550" spans="1:4" x14ac:dyDescent="0.3">
      <c r="A3550" t="s">
        <v>20361</v>
      </c>
      <c r="B3550">
        <v>6000000</v>
      </c>
      <c r="C3550">
        <v>371081</v>
      </c>
      <c r="D3550">
        <f>Table2[[#This Row],[gross]]-Table2[[#This Row],[budget]]</f>
        <v>-5628919</v>
      </c>
    </row>
    <row r="3551" spans="1:4" x14ac:dyDescent="0.3">
      <c r="A3551" t="s">
        <v>20372</v>
      </c>
      <c r="B3551">
        <v>2000000</v>
      </c>
      <c r="C3551">
        <v>124494</v>
      </c>
      <c r="D3551">
        <f>Table2[[#This Row],[gross]]-Table2[[#This Row],[budget]]</f>
        <v>-1875506</v>
      </c>
    </row>
    <row r="3552" spans="1:4" x14ac:dyDescent="0.3">
      <c r="A3552" t="s">
        <v>20393</v>
      </c>
      <c r="B3552">
        <v>3800000</v>
      </c>
      <c r="C3552">
        <v>100669</v>
      </c>
      <c r="D3552">
        <f>Table2[[#This Row],[gross]]-Table2[[#This Row],[budget]]</f>
        <v>-3699331</v>
      </c>
    </row>
    <row r="3553" spans="1:4" x14ac:dyDescent="0.3">
      <c r="A3553" t="s">
        <v>428</v>
      </c>
      <c r="B3553">
        <v>13500000</v>
      </c>
      <c r="C3553">
        <v>186354</v>
      </c>
      <c r="D3553">
        <f>Table2[[#This Row],[gross]]-Table2[[#This Row],[budget]]</f>
        <v>-13313646</v>
      </c>
    </row>
    <row r="3554" spans="1:4" x14ac:dyDescent="0.3">
      <c r="A3554" t="s">
        <v>20428</v>
      </c>
      <c r="B3554">
        <v>1500000</v>
      </c>
      <c r="C3554">
        <v>17580</v>
      </c>
      <c r="D3554">
        <f>Table2[[#This Row],[gross]]-Table2[[#This Row],[budget]]</f>
        <v>-1482420</v>
      </c>
    </row>
    <row r="3555" spans="1:4" x14ac:dyDescent="0.3">
      <c r="A3555" t="s">
        <v>20439</v>
      </c>
      <c r="B3555">
        <v>14000</v>
      </c>
      <c r="C3555">
        <v>12667</v>
      </c>
      <c r="D3555">
        <f>Table2[[#This Row],[gross]]-Table2[[#This Row],[budget]]</f>
        <v>-1333</v>
      </c>
    </row>
    <row r="3556" spans="1:4" x14ac:dyDescent="0.3">
      <c r="A3556" t="s">
        <v>20443</v>
      </c>
      <c r="B3556">
        <v>2000000</v>
      </c>
      <c r="C3556">
        <v>198407</v>
      </c>
      <c r="D3556">
        <f>Table2[[#This Row],[gross]]-Table2[[#This Row],[budget]]</f>
        <v>-1801593</v>
      </c>
    </row>
    <row r="3557" spans="1:4" x14ac:dyDescent="0.3">
      <c r="A3557" t="s">
        <v>9834</v>
      </c>
      <c r="B3557">
        <v>25000000</v>
      </c>
      <c r="C3557">
        <v>13973532</v>
      </c>
      <c r="D3557">
        <f>Table2[[#This Row],[gross]]-Table2[[#This Row],[budget]]</f>
        <v>-11026468</v>
      </c>
    </row>
    <row r="3558" spans="1:4" x14ac:dyDescent="0.3">
      <c r="A3558" t="s">
        <v>20469</v>
      </c>
      <c r="B3558">
        <v>2000000</v>
      </c>
      <c r="C3558">
        <v>4958</v>
      </c>
      <c r="D3558">
        <f>Table2[[#This Row],[gross]]-Table2[[#This Row],[budget]]</f>
        <v>-1995042</v>
      </c>
    </row>
    <row r="3559" spans="1:4" x14ac:dyDescent="0.3">
      <c r="A3559" t="s">
        <v>20521</v>
      </c>
      <c r="B3559">
        <v>2300000</v>
      </c>
      <c r="C3559">
        <v>7927</v>
      </c>
      <c r="D3559">
        <f>Table2[[#This Row],[gross]]-Table2[[#This Row],[budget]]</f>
        <v>-2292073</v>
      </c>
    </row>
    <row r="3560" spans="1:4" x14ac:dyDescent="0.3">
      <c r="A3560" t="s">
        <v>20545</v>
      </c>
      <c r="B3560">
        <v>2000000</v>
      </c>
      <c r="C3560">
        <v>2436</v>
      </c>
      <c r="D3560">
        <f>Table2[[#This Row],[gross]]-Table2[[#This Row],[budget]]</f>
        <v>-1997564</v>
      </c>
    </row>
    <row r="3561" spans="1:4" x14ac:dyDescent="0.3">
      <c r="A3561" t="s">
        <v>20600</v>
      </c>
      <c r="B3561">
        <v>1900000</v>
      </c>
      <c r="C3561">
        <v>4600000</v>
      </c>
      <c r="D3561">
        <f>Table2[[#This Row],[gross]]-Table2[[#This Row],[budget]]</f>
        <v>2700000</v>
      </c>
    </row>
    <row r="3562" spans="1:4" x14ac:dyDescent="0.3">
      <c r="A3562" t="s">
        <v>13777</v>
      </c>
      <c r="B3562">
        <v>1900000</v>
      </c>
      <c r="C3562">
        <v>1420578</v>
      </c>
      <c r="D3562">
        <f>Table2[[#This Row],[gross]]-Table2[[#This Row],[budget]]</f>
        <v>-479422</v>
      </c>
    </row>
    <row r="3563" spans="1:4" x14ac:dyDescent="0.3">
      <c r="A3563" t="s">
        <v>12085</v>
      </c>
      <c r="B3563">
        <v>3000000</v>
      </c>
      <c r="C3563">
        <v>1028658</v>
      </c>
      <c r="D3563">
        <f>Table2[[#This Row],[gross]]-Table2[[#This Row],[budget]]</f>
        <v>-1971342</v>
      </c>
    </row>
    <row r="3564" spans="1:4" x14ac:dyDescent="0.3">
      <c r="A3564" t="s">
        <v>20628</v>
      </c>
      <c r="B3564">
        <v>1400000</v>
      </c>
      <c r="C3564">
        <v>18435</v>
      </c>
      <c r="D3564">
        <f>Table2[[#This Row],[gross]]-Table2[[#This Row],[budget]]</f>
        <v>-1381565</v>
      </c>
    </row>
    <row r="3565" spans="1:4" x14ac:dyDescent="0.3">
      <c r="A3565" t="s">
        <v>8417</v>
      </c>
      <c r="B3565">
        <v>30000000</v>
      </c>
      <c r="C3565">
        <v>35266619</v>
      </c>
      <c r="D3565">
        <f>Table2[[#This Row],[gross]]-Table2[[#This Row],[budget]]</f>
        <v>5266619</v>
      </c>
    </row>
    <row r="3566" spans="1:4" x14ac:dyDescent="0.3">
      <c r="A3566" t="s">
        <v>6308</v>
      </c>
      <c r="B3566">
        <v>1800000</v>
      </c>
      <c r="C3566">
        <v>26505000</v>
      </c>
      <c r="D3566">
        <f>Table2[[#This Row],[gross]]-Table2[[#This Row],[budget]]</f>
        <v>24705000</v>
      </c>
    </row>
    <row r="3567" spans="1:4" x14ac:dyDescent="0.3">
      <c r="A3567" t="s">
        <v>12807</v>
      </c>
      <c r="B3567">
        <v>1000000</v>
      </c>
      <c r="C3567">
        <v>2957978</v>
      </c>
      <c r="D3567">
        <f>Table2[[#This Row],[gross]]-Table2[[#This Row],[budget]]</f>
        <v>1957978</v>
      </c>
    </row>
    <row r="3568" spans="1:4" x14ac:dyDescent="0.3">
      <c r="A3568" t="s">
        <v>20652</v>
      </c>
      <c r="B3568">
        <v>1900000</v>
      </c>
      <c r="C3568">
        <v>444044</v>
      </c>
      <c r="D3568">
        <f>Table2[[#This Row],[gross]]-Table2[[#This Row],[budget]]</f>
        <v>-1455956</v>
      </c>
    </row>
    <row r="3569" spans="1:4" x14ac:dyDescent="0.3">
      <c r="A3569" t="s">
        <v>20657</v>
      </c>
      <c r="B3569">
        <v>1800000</v>
      </c>
      <c r="C3569">
        <v>40990055</v>
      </c>
      <c r="D3569">
        <f>Table2[[#This Row],[gross]]-Table2[[#This Row],[budget]]</f>
        <v>39190055</v>
      </c>
    </row>
    <row r="3570" spans="1:4" x14ac:dyDescent="0.3">
      <c r="A3570" t="s">
        <v>20672</v>
      </c>
      <c r="B3570">
        <v>1800000</v>
      </c>
      <c r="C3570">
        <v>5709616</v>
      </c>
      <c r="D3570">
        <f>Table2[[#This Row],[gross]]-Table2[[#This Row],[budget]]</f>
        <v>3909616</v>
      </c>
    </row>
    <row r="3571" spans="1:4" x14ac:dyDescent="0.3">
      <c r="A3571" t="s">
        <v>20677</v>
      </c>
      <c r="B3571">
        <v>1800000</v>
      </c>
      <c r="C3571">
        <v>12784397</v>
      </c>
      <c r="D3571">
        <f>Table2[[#This Row],[gross]]-Table2[[#This Row],[budget]]</f>
        <v>10984397</v>
      </c>
    </row>
    <row r="3572" spans="1:4" x14ac:dyDescent="0.3">
      <c r="A3572" t="s">
        <v>20688</v>
      </c>
      <c r="B3572">
        <v>1800000</v>
      </c>
      <c r="C3572">
        <v>3050934</v>
      </c>
      <c r="D3572">
        <f>Table2[[#This Row],[gross]]-Table2[[#This Row],[budget]]</f>
        <v>1250934</v>
      </c>
    </row>
    <row r="3573" spans="1:4" x14ac:dyDescent="0.3">
      <c r="A3573" t="s">
        <v>15027</v>
      </c>
      <c r="B3573">
        <v>1500000</v>
      </c>
      <c r="C3573">
        <v>638476</v>
      </c>
      <c r="D3573">
        <f>Table2[[#This Row],[gross]]-Table2[[#This Row],[budget]]</f>
        <v>-861524</v>
      </c>
    </row>
    <row r="3574" spans="1:4" x14ac:dyDescent="0.3">
      <c r="A3574" t="s">
        <v>20711</v>
      </c>
      <c r="B3574">
        <v>1800000</v>
      </c>
      <c r="C3574">
        <v>505295</v>
      </c>
      <c r="D3574">
        <f>Table2[[#This Row],[gross]]-Table2[[#This Row],[budget]]</f>
        <v>-1294705</v>
      </c>
    </row>
    <row r="3575" spans="1:4" x14ac:dyDescent="0.3">
      <c r="A3575" t="s">
        <v>1847</v>
      </c>
      <c r="B3575">
        <v>3500000</v>
      </c>
      <c r="C3575">
        <v>7267324</v>
      </c>
      <c r="D3575">
        <f>Table2[[#This Row],[gross]]-Table2[[#This Row],[budget]]</f>
        <v>3767324</v>
      </c>
    </row>
    <row r="3576" spans="1:4" x14ac:dyDescent="0.3">
      <c r="A3576" t="s">
        <v>20755</v>
      </c>
      <c r="B3576">
        <v>500000</v>
      </c>
      <c r="C3576">
        <v>145540</v>
      </c>
      <c r="D3576">
        <f>Table2[[#This Row],[gross]]-Table2[[#This Row],[budget]]</f>
        <v>-354460</v>
      </c>
    </row>
    <row r="3577" spans="1:4" x14ac:dyDescent="0.3">
      <c r="A3577" t="s">
        <v>13509</v>
      </c>
      <c r="B3577">
        <v>1700000</v>
      </c>
      <c r="C3577">
        <v>35918429</v>
      </c>
      <c r="D3577">
        <f>Table2[[#This Row],[gross]]-Table2[[#This Row],[budget]]</f>
        <v>34218429</v>
      </c>
    </row>
    <row r="3578" spans="1:4" x14ac:dyDescent="0.3">
      <c r="A3578" t="s">
        <v>20784</v>
      </c>
      <c r="B3578">
        <v>2000000</v>
      </c>
      <c r="C3578">
        <v>92401</v>
      </c>
      <c r="D3578">
        <f>Table2[[#This Row],[gross]]-Table2[[#This Row],[budget]]</f>
        <v>-1907599</v>
      </c>
    </row>
    <row r="3579" spans="1:4" x14ac:dyDescent="0.3">
      <c r="A3579" t="s">
        <v>20790</v>
      </c>
      <c r="B3579">
        <v>1700000</v>
      </c>
      <c r="C3579">
        <v>1943649</v>
      </c>
      <c r="D3579">
        <f>Table2[[#This Row],[gross]]-Table2[[#This Row],[budget]]</f>
        <v>243649</v>
      </c>
    </row>
    <row r="3580" spans="1:4" x14ac:dyDescent="0.3">
      <c r="A3580" t="s">
        <v>19750</v>
      </c>
      <c r="B3580">
        <v>1700000</v>
      </c>
      <c r="C3580">
        <v>992238</v>
      </c>
      <c r="D3580">
        <f>Table2[[#This Row],[gross]]-Table2[[#This Row],[budget]]</f>
        <v>-707762</v>
      </c>
    </row>
    <row r="3581" spans="1:4" x14ac:dyDescent="0.3">
      <c r="A3581" t="s">
        <v>20800</v>
      </c>
      <c r="B3581">
        <v>1000000</v>
      </c>
      <c r="C3581">
        <v>4231500</v>
      </c>
      <c r="D3581">
        <f>Table2[[#This Row],[gross]]-Table2[[#This Row],[budget]]</f>
        <v>3231500</v>
      </c>
    </row>
    <row r="3582" spans="1:4" x14ac:dyDescent="0.3">
      <c r="A3582" t="s">
        <v>20805</v>
      </c>
      <c r="B3582">
        <v>1000000</v>
      </c>
      <c r="C3582">
        <v>396035</v>
      </c>
      <c r="D3582">
        <f>Table2[[#This Row],[gross]]-Table2[[#This Row],[budget]]</f>
        <v>-603965</v>
      </c>
    </row>
    <row r="3583" spans="1:4" x14ac:dyDescent="0.3">
      <c r="A3583" t="s">
        <v>20827</v>
      </c>
      <c r="B3583">
        <v>2000000</v>
      </c>
      <c r="C3583">
        <v>6026908</v>
      </c>
      <c r="D3583">
        <f>Table2[[#This Row],[gross]]-Table2[[#This Row],[budget]]</f>
        <v>4026908</v>
      </c>
    </row>
    <row r="3584" spans="1:4" x14ac:dyDescent="0.3">
      <c r="A3584" t="s">
        <v>20836</v>
      </c>
      <c r="B3584">
        <v>1300000</v>
      </c>
      <c r="C3584">
        <v>1060591</v>
      </c>
      <c r="D3584">
        <f>Table2[[#This Row],[gross]]-Table2[[#This Row],[budget]]</f>
        <v>-239409</v>
      </c>
    </row>
    <row r="3585" spans="1:4" x14ac:dyDescent="0.3">
      <c r="A3585" t="s">
        <v>20848</v>
      </c>
      <c r="B3585">
        <v>1500000</v>
      </c>
      <c r="C3585">
        <v>155972</v>
      </c>
      <c r="D3585">
        <f>Table2[[#This Row],[gross]]-Table2[[#This Row],[budget]]</f>
        <v>-1344028</v>
      </c>
    </row>
    <row r="3586" spans="1:4" x14ac:dyDescent="0.3">
      <c r="A3586" t="s">
        <v>20859</v>
      </c>
      <c r="B3586">
        <v>70000000</v>
      </c>
      <c r="C3586">
        <v>129319</v>
      </c>
      <c r="D3586">
        <f>Table2[[#This Row],[gross]]-Table2[[#This Row],[budget]]</f>
        <v>-69870681</v>
      </c>
    </row>
    <row r="3587" spans="1:4" x14ac:dyDescent="0.3">
      <c r="A3587" t="s">
        <v>20863</v>
      </c>
      <c r="B3587">
        <v>1600000</v>
      </c>
      <c r="C3587">
        <v>26893</v>
      </c>
      <c r="D3587">
        <f>Table2[[#This Row],[gross]]-Table2[[#This Row],[budget]]</f>
        <v>-1573107</v>
      </c>
    </row>
    <row r="3588" spans="1:4" x14ac:dyDescent="0.3">
      <c r="A3588" t="s">
        <v>2865</v>
      </c>
      <c r="B3588">
        <v>1650000</v>
      </c>
      <c r="C3588">
        <v>2580</v>
      </c>
      <c r="D3588">
        <f>Table2[[#This Row],[gross]]-Table2[[#This Row],[budget]]</f>
        <v>-1647420</v>
      </c>
    </row>
    <row r="3589" spans="1:4" x14ac:dyDescent="0.3">
      <c r="A3589" t="s">
        <v>111</v>
      </c>
      <c r="B3589">
        <v>26000000</v>
      </c>
      <c r="C3589">
        <v>58885635</v>
      </c>
      <c r="D3589">
        <f>Table2[[#This Row],[gross]]-Table2[[#This Row],[budget]]</f>
        <v>32885635</v>
      </c>
    </row>
    <row r="3590" spans="1:4" x14ac:dyDescent="0.3">
      <c r="A3590" t="s">
        <v>20880</v>
      </c>
      <c r="B3590">
        <v>2000000</v>
      </c>
      <c r="C3590">
        <v>19067631</v>
      </c>
      <c r="D3590">
        <f>Table2[[#This Row],[gross]]-Table2[[#This Row],[budget]]</f>
        <v>17067631</v>
      </c>
    </row>
    <row r="3591" spans="1:4" x14ac:dyDescent="0.3">
      <c r="A3591" t="s">
        <v>20884</v>
      </c>
      <c r="B3591">
        <v>1100000</v>
      </c>
      <c r="C3591">
        <v>11806119</v>
      </c>
      <c r="D3591">
        <f>Table2[[#This Row],[gross]]-Table2[[#This Row],[budget]]</f>
        <v>10706119</v>
      </c>
    </row>
    <row r="3592" spans="1:4" x14ac:dyDescent="0.3">
      <c r="A3592" t="s">
        <v>20074</v>
      </c>
      <c r="B3592">
        <v>1500000</v>
      </c>
      <c r="C3592">
        <v>7417210</v>
      </c>
      <c r="D3592">
        <f>Table2[[#This Row],[gross]]-Table2[[#This Row],[budget]]</f>
        <v>5917210</v>
      </c>
    </row>
    <row r="3593" spans="1:4" x14ac:dyDescent="0.3">
      <c r="A3593" t="s">
        <v>15234</v>
      </c>
      <c r="B3593">
        <v>1500000</v>
      </c>
      <c r="C3593">
        <v>7362100</v>
      </c>
      <c r="D3593">
        <f>Table2[[#This Row],[gross]]-Table2[[#This Row],[budget]]</f>
        <v>5862100</v>
      </c>
    </row>
    <row r="3594" spans="1:4" x14ac:dyDescent="0.3">
      <c r="A3594" t="s">
        <v>9470</v>
      </c>
      <c r="B3594">
        <v>1000000</v>
      </c>
      <c r="C3594">
        <v>7022940</v>
      </c>
      <c r="D3594">
        <f>Table2[[#This Row],[gross]]-Table2[[#This Row],[budget]]</f>
        <v>6022940</v>
      </c>
    </row>
    <row r="3595" spans="1:4" x14ac:dyDescent="0.3">
      <c r="A3595" t="s">
        <v>8638</v>
      </c>
      <c r="B3595">
        <v>2000000</v>
      </c>
      <c r="C3595">
        <v>5132222</v>
      </c>
      <c r="D3595">
        <f>Table2[[#This Row],[gross]]-Table2[[#This Row],[budget]]</f>
        <v>3132222</v>
      </c>
    </row>
    <row r="3596" spans="1:4" x14ac:dyDescent="0.3">
      <c r="A3596" t="s">
        <v>13975</v>
      </c>
      <c r="B3596">
        <v>1500000</v>
      </c>
      <c r="C3596">
        <v>2365931</v>
      </c>
      <c r="D3596">
        <f>Table2[[#This Row],[gross]]-Table2[[#This Row],[budget]]</f>
        <v>865931</v>
      </c>
    </row>
    <row r="3597" spans="1:4" x14ac:dyDescent="0.3">
      <c r="A3597" t="s">
        <v>332</v>
      </c>
      <c r="B3597">
        <v>1500000</v>
      </c>
      <c r="C3597">
        <v>53991137</v>
      </c>
      <c r="D3597">
        <f>Table2[[#This Row],[gross]]-Table2[[#This Row],[budget]]</f>
        <v>52491137</v>
      </c>
    </row>
    <row r="3598" spans="1:4" x14ac:dyDescent="0.3">
      <c r="A3598" t="s">
        <v>20938</v>
      </c>
      <c r="B3598">
        <v>1500000</v>
      </c>
      <c r="C3598">
        <v>1221261</v>
      </c>
      <c r="D3598">
        <f>Table2[[#This Row],[gross]]-Table2[[#This Row],[budget]]</f>
        <v>-278739</v>
      </c>
    </row>
    <row r="3599" spans="1:4" x14ac:dyDescent="0.3">
      <c r="A3599" t="s">
        <v>20951</v>
      </c>
      <c r="B3599">
        <v>1500000</v>
      </c>
      <c r="C3599">
        <v>712294</v>
      </c>
      <c r="D3599">
        <f>Table2[[#This Row],[gross]]-Table2[[#This Row],[budget]]</f>
        <v>-787706</v>
      </c>
    </row>
    <row r="3600" spans="1:4" x14ac:dyDescent="0.3">
      <c r="A3600" t="s">
        <v>20956</v>
      </c>
      <c r="B3600">
        <v>1500000</v>
      </c>
      <c r="C3600">
        <v>3447339</v>
      </c>
      <c r="D3600">
        <f>Table2[[#This Row],[gross]]-Table2[[#This Row],[budget]]</f>
        <v>1947339</v>
      </c>
    </row>
    <row r="3601" spans="1:4" x14ac:dyDescent="0.3">
      <c r="A3601" t="s">
        <v>18553</v>
      </c>
      <c r="B3601">
        <v>1500000</v>
      </c>
      <c r="C3601">
        <v>418953</v>
      </c>
      <c r="D3601">
        <f>Table2[[#This Row],[gross]]-Table2[[#This Row],[budget]]</f>
        <v>-1081047</v>
      </c>
    </row>
    <row r="3602" spans="1:4" x14ac:dyDescent="0.3">
      <c r="A3602" t="s">
        <v>20964</v>
      </c>
      <c r="B3602">
        <v>1500000</v>
      </c>
      <c r="C3602">
        <v>406035</v>
      </c>
      <c r="D3602">
        <f>Table2[[#This Row],[gross]]-Table2[[#This Row],[budget]]</f>
        <v>-1093965</v>
      </c>
    </row>
    <row r="3603" spans="1:4" x14ac:dyDescent="0.3">
      <c r="A3603" t="s">
        <v>13181</v>
      </c>
      <c r="B3603">
        <v>1500000</v>
      </c>
      <c r="C3603">
        <v>373967</v>
      </c>
      <c r="D3603">
        <f>Table2[[#This Row],[gross]]-Table2[[#This Row],[budget]]</f>
        <v>-1126033</v>
      </c>
    </row>
    <row r="3604" spans="1:4" x14ac:dyDescent="0.3">
      <c r="A3604" t="s">
        <v>418</v>
      </c>
      <c r="B3604">
        <v>1500000</v>
      </c>
      <c r="C3604">
        <v>194568</v>
      </c>
      <c r="D3604">
        <f>Table2[[#This Row],[gross]]-Table2[[#This Row],[budget]]</f>
        <v>-1305432</v>
      </c>
    </row>
    <row r="3605" spans="1:4" x14ac:dyDescent="0.3">
      <c r="A3605" t="s">
        <v>20994</v>
      </c>
      <c r="B3605">
        <v>1500000</v>
      </c>
      <c r="C3605">
        <v>163245</v>
      </c>
      <c r="D3605">
        <f>Table2[[#This Row],[gross]]-Table2[[#This Row],[budget]]</f>
        <v>-1336755</v>
      </c>
    </row>
    <row r="3606" spans="1:4" x14ac:dyDescent="0.3">
      <c r="A3606" t="s">
        <v>21001</v>
      </c>
      <c r="B3606">
        <v>1500000</v>
      </c>
      <c r="C3606">
        <v>119841</v>
      </c>
      <c r="D3606">
        <f>Table2[[#This Row],[gross]]-Table2[[#This Row],[budget]]</f>
        <v>-1380159</v>
      </c>
    </row>
    <row r="3607" spans="1:4" x14ac:dyDescent="0.3">
      <c r="A3607" t="s">
        <v>6251</v>
      </c>
      <c r="B3607">
        <v>1500000</v>
      </c>
      <c r="C3607">
        <v>173066</v>
      </c>
      <c r="D3607">
        <f>Table2[[#This Row],[gross]]-Table2[[#This Row],[budget]]</f>
        <v>-1326934</v>
      </c>
    </row>
    <row r="3608" spans="1:4" x14ac:dyDescent="0.3">
      <c r="A3608" t="s">
        <v>13756</v>
      </c>
      <c r="B3608">
        <v>1500000</v>
      </c>
      <c r="C3608">
        <v>92362</v>
      </c>
      <c r="D3608">
        <f>Table2[[#This Row],[gross]]-Table2[[#This Row],[budget]]</f>
        <v>-1407638</v>
      </c>
    </row>
    <row r="3609" spans="1:4" x14ac:dyDescent="0.3">
      <c r="A3609" t="s">
        <v>21011</v>
      </c>
      <c r="B3609">
        <v>1500000</v>
      </c>
      <c r="C3609">
        <v>105943</v>
      </c>
      <c r="D3609">
        <f>Table2[[#This Row],[gross]]-Table2[[#This Row],[budget]]</f>
        <v>-1394057</v>
      </c>
    </row>
    <row r="3610" spans="1:4" x14ac:dyDescent="0.3">
      <c r="A3610" t="s">
        <v>15906</v>
      </c>
      <c r="B3610">
        <v>1700000</v>
      </c>
      <c r="C3610">
        <v>183490</v>
      </c>
      <c r="D3610">
        <f>Table2[[#This Row],[gross]]-Table2[[#This Row],[budget]]</f>
        <v>-1516510</v>
      </c>
    </row>
    <row r="3611" spans="1:4" x14ac:dyDescent="0.3">
      <c r="A3611" t="s">
        <v>21027</v>
      </c>
      <c r="B3611">
        <v>1500000</v>
      </c>
      <c r="C3611">
        <v>3478</v>
      </c>
      <c r="D3611">
        <f>Table2[[#This Row],[gross]]-Table2[[#This Row],[budget]]</f>
        <v>-1496522</v>
      </c>
    </row>
    <row r="3612" spans="1:4" x14ac:dyDescent="0.3">
      <c r="A3612" t="s">
        <v>21033</v>
      </c>
      <c r="B3612">
        <v>2000000</v>
      </c>
      <c r="C3612">
        <v>52166</v>
      </c>
      <c r="D3612">
        <f>Table2[[#This Row],[gross]]-Table2[[#This Row],[budget]]</f>
        <v>-1947834</v>
      </c>
    </row>
    <row r="3613" spans="1:4" x14ac:dyDescent="0.3">
      <c r="A3613" t="s">
        <v>12822</v>
      </c>
      <c r="B3613">
        <v>2500000</v>
      </c>
      <c r="C3613">
        <v>1163508</v>
      </c>
      <c r="D3613">
        <f>Table2[[#This Row],[gross]]-Table2[[#This Row],[budget]]</f>
        <v>-1336492</v>
      </c>
    </row>
    <row r="3614" spans="1:4" x14ac:dyDescent="0.3">
      <c r="A3614" t="s">
        <v>886</v>
      </c>
      <c r="B3614">
        <v>60000000</v>
      </c>
      <c r="C3614">
        <v>80033643</v>
      </c>
      <c r="D3614">
        <f>Table2[[#This Row],[gross]]-Table2[[#This Row],[budget]]</f>
        <v>20033643</v>
      </c>
    </row>
    <row r="3615" spans="1:4" x14ac:dyDescent="0.3">
      <c r="A3615" t="s">
        <v>21099</v>
      </c>
      <c r="B3615">
        <v>2000000</v>
      </c>
      <c r="C3615">
        <v>184925485</v>
      </c>
      <c r="D3615">
        <f>Table2[[#This Row],[gross]]-Table2[[#This Row],[budget]]</f>
        <v>182925485</v>
      </c>
    </row>
    <row r="3616" spans="1:4" x14ac:dyDescent="0.3">
      <c r="A3616" t="s">
        <v>21106</v>
      </c>
      <c r="B3616">
        <v>1400000</v>
      </c>
      <c r="C3616">
        <v>304124</v>
      </c>
      <c r="D3616">
        <f>Table2[[#This Row],[gross]]-Table2[[#This Row],[budget]]</f>
        <v>-1095876</v>
      </c>
    </row>
    <row r="3617" spans="1:4" x14ac:dyDescent="0.3">
      <c r="A3617" t="s">
        <v>21117</v>
      </c>
      <c r="B3617">
        <v>1400000</v>
      </c>
      <c r="C3617">
        <v>36830</v>
      </c>
      <c r="D3617">
        <f>Table2[[#This Row],[gross]]-Table2[[#This Row],[budget]]</f>
        <v>-1363170</v>
      </c>
    </row>
    <row r="3618" spans="1:4" x14ac:dyDescent="0.3">
      <c r="A3618" t="s">
        <v>1294</v>
      </c>
      <c r="B3618">
        <v>960000</v>
      </c>
      <c r="C3618">
        <v>3650677</v>
      </c>
      <c r="D3618">
        <f>Table2[[#This Row],[gross]]-Table2[[#This Row],[budget]]</f>
        <v>2690677</v>
      </c>
    </row>
    <row r="3619" spans="1:4" x14ac:dyDescent="0.3">
      <c r="A3619" t="s">
        <v>16244</v>
      </c>
      <c r="B3619">
        <v>1300000</v>
      </c>
      <c r="C3619">
        <v>1647780</v>
      </c>
      <c r="D3619">
        <f>Table2[[#This Row],[gross]]-Table2[[#This Row],[budget]]</f>
        <v>347780</v>
      </c>
    </row>
    <row r="3620" spans="1:4" x14ac:dyDescent="0.3">
      <c r="A3620" t="s">
        <v>272</v>
      </c>
      <c r="B3620">
        <v>1300000</v>
      </c>
      <c r="C3620">
        <v>695229</v>
      </c>
      <c r="D3620">
        <f>Table2[[#This Row],[gross]]-Table2[[#This Row],[budget]]</f>
        <v>-604771</v>
      </c>
    </row>
    <row r="3621" spans="1:4" x14ac:dyDescent="0.3">
      <c r="A3621" t="s">
        <v>21171</v>
      </c>
      <c r="B3621">
        <v>1592000</v>
      </c>
      <c r="C3621">
        <v>638951</v>
      </c>
      <c r="D3621">
        <f>Table2[[#This Row],[gross]]-Table2[[#This Row],[budget]]</f>
        <v>-953049</v>
      </c>
    </row>
    <row r="3622" spans="1:4" x14ac:dyDescent="0.3">
      <c r="A3622" t="s">
        <v>21179</v>
      </c>
      <c r="B3622">
        <v>1300000</v>
      </c>
      <c r="C3622">
        <v>609042</v>
      </c>
      <c r="D3622">
        <f>Table2[[#This Row],[gross]]-Table2[[#This Row],[budget]]</f>
        <v>-690958</v>
      </c>
    </row>
    <row r="3623" spans="1:4" x14ac:dyDescent="0.3">
      <c r="A3623" t="s">
        <v>21183</v>
      </c>
      <c r="B3623">
        <v>1500000</v>
      </c>
      <c r="C3623">
        <v>1521</v>
      </c>
      <c r="D3623">
        <f>Table2[[#This Row],[gross]]-Table2[[#This Row],[budget]]</f>
        <v>-1498479</v>
      </c>
    </row>
    <row r="3624" spans="1:4" x14ac:dyDescent="0.3">
      <c r="A3624" t="s">
        <v>4291</v>
      </c>
      <c r="B3624">
        <v>60000000</v>
      </c>
      <c r="C3624">
        <v>32940507</v>
      </c>
      <c r="D3624">
        <f>Table2[[#This Row],[gross]]-Table2[[#This Row],[budget]]</f>
        <v>-27059493</v>
      </c>
    </row>
    <row r="3625" spans="1:4" x14ac:dyDescent="0.3">
      <c r="A3625" t="s">
        <v>21206</v>
      </c>
      <c r="B3625">
        <v>1000000</v>
      </c>
      <c r="C3625">
        <v>19539</v>
      </c>
      <c r="D3625">
        <f>Table2[[#This Row],[gross]]-Table2[[#This Row],[budget]]</f>
        <v>-980461</v>
      </c>
    </row>
    <row r="3626" spans="1:4" x14ac:dyDescent="0.3">
      <c r="A3626" t="s">
        <v>21210</v>
      </c>
      <c r="B3626">
        <v>1500000</v>
      </c>
      <c r="C3626">
        <v>100358</v>
      </c>
      <c r="D3626">
        <f>Table2[[#This Row],[gross]]-Table2[[#This Row],[budget]]</f>
        <v>-1399642</v>
      </c>
    </row>
    <row r="3627" spans="1:4" x14ac:dyDescent="0.3">
      <c r="A3627" t="s">
        <v>7064</v>
      </c>
      <c r="B3627">
        <v>1250000</v>
      </c>
      <c r="C3627">
        <v>19100000</v>
      </c>
      <c r="D3627">
        <f>Table2[[#This Row],[gross]]-Table2[[#This Row],[budget]]</f>
        <v>17850000</v>
      </c>
    </row>
    <row r="3628" spans="1:4" x14ac:dyDescent="0.3">
      <c r="A3628" t="s">
        <v>19580</v>
      </c>
      <c r="B3628">
        <v>427000</v>
      </c>
      <c r="C3628">
        <v>2833383</v>
      </c>
      <c r="D3628">
        <f>Table2[[#This Row],[gross]]-Table2[[#This Row],[budget]]</f>
        <v>2406383</v>
      </c>
    </row>
    <row r="3629" spans="1:4" x14ac:dyDescent="0.3">
      <c r="A3629" t="s">
        <v>1526</v>
      </c>
      <c r="B3629">
        <v>1200000</v>
      </c>
      <c r="C3629">
        <v>24741700</v>
      </c>
      <c r="D3629">
        <f>Table2[[#This Row],[gross]]-Table2[[#This Row],[budget]]</f>
        <v>23541700</v>
      </c>
    </row>
    <row r="3630" spans="1:4" x14ac:dyDescent="0.3">
      <c r="A3630" t="s">
        <v>332</v>
      </c>
      <c r="B3630">
        <v>1200000</v>
      </c>
      <c r="C3630">
        <v>55153403</v>
      </c>
      <c r="D3630">
        <f>Table2[[#This Row],[gross]]-Table2[[#This Row],[budget]]</f>
        <v>53953403</v>
      </c>
    </row>
    <row r="3631" spans="1:4" x14ac:dyDescent="0.3">
      <c r="A3631" t="s">
        <v>4939</v>
      </c>
      <c r="B3631">
        <v>1200000</v>
      </c>
      <c r="C3631">
        <v>18488314</v>
      </c>
      <c r="D3631">
        <f>Table2[[#This Row],[gross]]-Table2[[#This Row],[budget]]</f>
        <v>17288314</v>
      </c>
    </row>
    <row r="3632" spans="1:4" x14ac:dyDescent="0.3">
      <c r="A3632" t="s">
        <v>21293</v>
      </c>
      <c r="B3632">
        <v>1300000</v>
      </c>
      <c r="C3632">
        <v>11278</v>
      </c>
      <c r="D3632">
        <f>Table2[[#This Row],[gross]]-Table2[[#This Row],[budget]]</f>
        <v>-1288722</v>
      </c>
    </row>
    <row r="3633" spans="1:4" x14ac:dyDescent="0.3">
      <c r="A3633" t="s">
        <v>2682</v>
      </c>
      <c r="B3633">
        <v>80000000</v>
      </c>
      <c r="C3633">
        <v>79363785</v>
      </c>
      <c r="D3633">
        <f>Table2[[#This Row],[gross]]-Table2[[#This Row],[budget]]</f>
        <v>-636215</v>
      </c>
    </row>
    <row r="3634" spans="1:4" x14ac:dyDescent="0.3">
      <c r="A3634" t="s">
        <v>10306</v>
      </c>
      <c r="B3634">
        <v>7000000</v>
      </c>
      <c r="C3634">
        <v>13876974</v>
      </c>
      <c r="D3634">
        <f>Table2[[#This Row],[gross]]-Table2[[#This Row],[budget]]</f>
        <v>6876974</v>
      </c>
    </row>
    <row r="3635" spans="1:4" x14ac:dyDescent="0.3">
      <c r="A3635" t="s">
        <v>13573</v>
      </c>
      <c r="B3635">
        <v>1200000</v>
      </c>
      <c r="C3635">
        <v>9180275</v>
      </c>
      <c r="D3635">
        <f>Table2[[#This Row],[gross]]-Table2[[#This Row],[budget]]</f>
        <v>7980275</v>
      </c>
    </row>
    <row r="3636" spans="1:4" x14ac:dyDescent="0.3">
      <c r="A3636" t="s">
        <v>6046</v>
      </c>
      <c r="B3636">
        <v>27000000</v>
      </c>
      <c r="C3636">
        <v>22494487</v>
      </c>
      <c r="D3636">
        <f>Table2[[#This Row],[gross]]-Table2[[#This Row],[budget]]</f>
        <v>-4505513</v>
      </c>
    </row>
    <row r="3637" spans="1:4" x14ac:dyDescent="0.3">
      <c r="A3637" t="s">
        <v>21311</v>
      </c>
      <c r="B3637">
        <v>1200000</v>
      </c>
      <c r="C3637">
        <v>2199853</v>
      </c>
      <c r="D3637">
        <f>Table2[[#This Row],[gross]]-Table2[[#This Row],[budget]]</f>
        <v>999853</v>
      </c>
    </row>
    <row r="3638" spans="1:4" x14ac:dyDescent="0.3">
      <c r="A3638" t="s">
        <v>21315</v>
      </c>
      <c r="B3638">
        <v>1200000</v>
      </c>
      <c r="C3638">
        <v>2859955</v>
      </c>
      <c r="D3638">
        <f>Table2[[#This Row],[gross]]-Table2[[#This Row],[budget]]</f>
        <v>1659955</v>
      </c>
    </row>
    <row r="3639" spans="1:4" x14ac:dyDescent="0.3">
      <c r="A3639" t="s">
        <v>1764</v>
      </c>
      <c r="B3639">
        <v>1200000</v>
      </c>
      <c r="C3639">
        <v>2812029</v>
      </c>
      <c r="D3639">
        <f>Table2[[#This Row],[gross]]-Table2[[#This Row],[budget]]</f>
        <v>1612029</v>
      </c>
    </row>
    <row r="3640" spans="1:4" x14ac:dyDescent="0.3">
      <c r="A3640" t="s">
        <v>8662</v>
      </c>
      <c r="B3640">
        <v>1200000</v>
      </c>
      <c r="C3640">
        <v>6100000</v>
      </c>
      <c r="D3640">
        <f>Table2[[#This Row],[gross]]-Table2[[#This Row],[budget]]</f>
        <v>4900000</v>
      </c>
    </row>
    <row r="3641" spans="1:4" x14ac:dyDescent="0.3">
      <c r="A3641" t="s">
        <v>21333</v>
      </c>
      <c r="B3641">
        <v>4000000</v>
      </c>
      <c r="C3641">
        <v>375723</v>
      </c>
      <c r="D3641">
        <f>Table2[[#This Row],[gross]]-Table2[[#This Row],[budget]]</f>
        <v>-3624277</v>
      </c>
    </row>
    <row r="3642" spans="1:4" x14ac:dyDescent="0.3">
      <c r="A3642" t="s">
        <v>21340</v>
      </c>
      <c r="B3642">
        <v>1200000</v>
      </c>
      <c r="C3642">
        <v>594904</v>
      </c>
      <c r="D3642">
        <f>Table2[[#This Row],[gross]]-Table2[[#This Row],[budget]]</f>
        <v>-605096</v>
      </c>
    </row>
    <row r="3643" spans="1:4" x14ac:dyDescent="0.3">
      <c r="A3643" t="s">
        <v>21346</v>
      </c>
      <c r="B3643">
        <v>1200000</v>
      </c>
      <c r="C3643">
        <v>58936</v>
      </c>
      <c r="D3643">
        <f>Table2[[#This Row],[gross]]-Table2[[#This Row],[budget]]</f>
        <v>-1141064</v>
      </c>
    </row>
    <row r="3644" spans="1:4" x14ac:dyDescent="0.3">
      <c r="A3644" t="s">
        <v>14739</v>
      </c>
      <c r="B3644">
        <v>1200000</v>
      </c>
      <c r="C3644">
        <v>24784</v>
      </c>
      <c r="D3644">
        <f>Table2[[#This Row],[gross]]-Table2[[#This Row],[budget]]</f>
        <v>-1175216</v>
      </c>
    </row>
    <row r="3645" spans="1:4" x14ac:dyDescent="0.3">
      <c r="A3645" t="s">
        <v>21356</v>
      </c>
      <c r="B3645">
        <v>1200000</v>
      </c>
      <c r="C3645">
        <v>7826</v>
      </c>
      <c r="D3645">
        <f>Table2[[#This Row],[gross]]-Table2[[#This Row],[budget]]</f>
        <v>-1192174</v>
      </c>
    </row>
    <row r="3646" spans="1:4" x14ac:dyDescent="0.3">
      <c r="A3646" t="s">
        <v>21367</v>
      </c>
      <c r="B3646">
        <v>1200000</v>
      </c>
      <c r="C3646">
        <v>3830</v>
      </c>
      <c r="D3646">
        <f>Table2[[#This Row],[gross]]-Table2[[#This Row],[budget]]</f>
        <v>-1196170</v>
      </c>
    </row>
    <row r="3647" spans="1:4" x14ac:dyDescent="0.3">
      <c r="A3647" t="s">
        <v>3613</v>
      </c>
      <c r="B3647">
        <v>2600000</v>
      </c>
      <c r="C3647">
        <v>2850263</v>
      </c>
      <c r="D3647">
        <f>Table2[[#This Row],[gross]]-Table2[[#This Row],[budget]]</f>
        <v>250263</v>
      </c>
    </row>
    <row r="3648" spans="1:4" x14ac:dyDescent="0.3">
      <c r="A3648" t="s">
        <v>21423</v>
      </c>
      <c r="B3648">
        <v>3000000</v>
      </c>
      <c r="C3648">
        <v>16101109</v>
      </c>
      <c r="D3648">
        <f>Table2[[#This Row],[gross]]-Table2[[#This Row],[budget]]</f>
        <v>13101109</v>
      </c>
    </row>
    <row r="3649" spans="1:4" x14ac:dyDescent="0.3">
      <c r="A3649" t="s">
        <v>17484</v>
      </c>
      <c r="B3649">
        <v>695393</v>
      </c>
      <c r="C3649">
        <v>6013</v>
      </c>
      <c r="D3649">
        <f>Table2[[#This Row],[gross]]-Table2[[#This Row],[budget]]</f>
        <v>-689380</v>
      </c>
    </row>
    <row r="3650" spans="1:4" x14ac:dyDescent="0.3">
      <c r="A3650" t="s">
        <v>21436</v>
      </c>
      <c r="B3650">
        <v>1100000</v>
      </c>
      <c r="C3650">
        <v>1400000</v>
      </c>
      <c r="D3650">
        <f>Table2[[#This Row],[gross]]-Table2[[#This Row],[budget]]</f>
        <v>300000</v>
      </c>
    </row>
    <row r="3651" spans="1:4" x14ac:dyDescent="0.3">
      <c r="A3651" t="s">
        <v>21445</v>
      </c>
      <c r="B3651">
        <v>1600000</v>
      </c>
      <c r="C3651">
        <v>39659</v>
      </c>
      <c r="D3651">
        <f>Table2[[#This Row],[gross]]-Table2[[#This Row],[budget]]</f>
        <v>-1560341</v>
      </c>
    </row>
    <row r="3652" spans="1:4" x14ac:dyDescent="0.3">
      <c r="A3652" t="s">
        <v>21460</v>
      </c>
      <c r="B3652">
        <v>1100000</v>
      </c>
      <c r="C3652">
        <v>56129</v>
      </c>
      <c r="D3652">
        <f>Table2[[#This Row],[gross]]-Table2[[#This Row],[budget]]</f>
        <v>-1043871</v>
      </c>
    </row>
    <row r="3653" spans="1:4" x14ac:dyDescent="0.3">
      <c r="A3653" t="s">
        <v>21466</v>
      </c>
      <c r="B3653">
        <v>1100000</v>
      </c>
      <c r="C3653">
        <v>4105123</v>
      </c>
      <c r="D3653">
        <f>Table2[[#This Row],[gross]]-Table2[[#This Row],[budget]]</f>
        <v>3005123</v>
      </c>
    </row>
    <row r="3654" spans="1:4" x14ac:dyDescent="0.3">
      <c r="A3654" t="s">
        <v>6234</v>
      </c>
      <c r="B3654">
        <v>960000</v>
      </c>
      <c r="C3654">
        <v>117235247</v>
      </c>
      <c r="D3654">
        <f>Table2[[#This Row],[gross]]-Table2[[#This Row],[budget]]</f>
        <v>116275247</v>
      </c>
    </row>
    <row r="3655" spans="1:4" x14ac:dyDescent="0.3">
      <c r="A3655" t="s">
        <v>5367</v>
      </c>
      <c r="B3655">
        <v>1000000</v>
      </c>
      <c r="C3655">
        <v>21378000</v>
      </c>
      <c r="D3655">
        <f>Table2[[#This Row],[gross]]-Table2[[#This Row],[budget]]</f>
        <v>20378000</v>
      </c>
    </row>
    <row r="3656" spans="1:4" x14ac:dyDescent="0.3">
      <c r="A3656" t="s">
        <v>21520</v>
      </c>
      <c r="B3656">
        <v>1000000</v>
      </c>
      <c r="C3656">
        <v>31537320</v>
      </c>
      <c r="D3656">
        <f>Table2[[#This Row],[gross]]-Table2[[#This Row],[budget]]</f>
        <v>30537320</v>
      </c>
    </row>
    <row r="3657" spans="1:4" x14ac:dyDescent="0.3">
      <c r="A3657" t="s">
        <v>2843</v>
      </c>
      <c r="B3657">
        <v>1000000</v>
      </c>
      <c r="C3657">
        <v>17986000</v>
      </c>
      <c r="D3657">
        <f>Table2[[#This Row],[gross]]-Table2[[#This Row],[budget]]</f>
        <v>16986000</v>
      </c>
    </row>
    <row r="3658" spans="1:4" x14ac:dyDescent="0.3">
      <c r="A3658" t="s">
        <v>5689</v>
      </c>
      <c r="B3658">
        <v>1100000</v>
      </c>
      <c r="C3658">
        <v>16067035</v>
      </c>
      <c r="D3658">
        <f>Table2[[#This Row],[gross]]-Table2[[#This Row],[budget]]</f>
        <v>14967035</v>
      </c>
    </row>
    <row r="3659" spans="1:4" x14ac:dyDescent="0.3">
      <c r="A3659" t="s">
        <v>21537</v>
      </c>
      <c r="B3659">
        <v>1000000</v>
      </c>
      <c r="C3659">
        <v>18112929</v>
      </c>
      <c r="D3659">
        <f>Table2[[#This Row],[gross]]-Table2[[#This Row],[budget]]</f>
        <v>17112929</v>
      </c>
    </row>
    <row r="3660" spans="1:4" x14ac:dyDescent="0.3">
      <c r="A3660" t="s">
        <v>21541</v>
      </c>
      <c r="B3660">
        <v>1000000</v>
      </c>
      <c r="C3660">
        <v>14564027</v>
      </c>
      <c r="D3660">
        <f>Table2[[#This Row],[gross]]-Table2[[#This Row],[budget]]</f>
        <v>13564027</v>
      </c>
    </row>
    <row r="3661" spans="1:4" x14ac:dyDescent="0.3">
      <c r="A3661" t="s">
        <v>21548</v>
      </c>
      <c r="B3661">
        <v>5000000</v>
      </c>
      <c r="C3661">
        <v>20773070</v>
      </c>
      <c r="D3661">
        <f>Table2[[#This Row],[gross]]-Table2[[#This Row],[budget]]</f>
        <v>15773070</v>
      </c>
    </row>
    <row r="3662" spans="1:4" x14ac:dyDescent="0.3">
      <c r="A3662" t="s">
        <v>9031</v>
      </c>
      <c r="B3662">
        <v>1000000</v>
      </c>
      <c r="C3662">
        <v>10042266</v>
      </c>
      <c r="D3662">
        <f>Table2[[#This Row],[gross]]-Table2[[#This Row],[budget]]</f>
        <v>9042266</v>
      </c>
    </row>
    <row r="3663" spans="1:4" x14ac:dyDescent="0.3">
      <c r="A3663" t="s">
        <v>21558</v>
      </c>
      <c r="B3663">
        <v>1000000000</v>
      </c>
      <c r="C3663">
        <v>10037390</v>
      </c>
      <c r="D3663">
        <f>Table2[[#This Row],[gross]]-Table2[[#This Row],[budget]]</f>
        <v>-989962610</v>
      </c>
    </row>
    <row r="3664" spans="1:4" x14ac:dyDescent="0.3">
      <c r="A3664" t="s">
        <v>12958</v>
      </c>
      <c r="B3664">
        <v>3500000</v>
      </c>
      <c r="C3664">
        <v>9701559</v>
      </c>
      <c r="D3664">
        <f>Table2[[#This Row],[gross]]-Table2[[#This Row],[budget]]</f>
        <v>6201559</v>
      </c>
    </row>
    <row r="3665" spans="1:4" x14ac:dyDescent="0.3">
      <c r="A3665" t="s">
        <v>21568</v>
      </c>
      <c r="B3665">
        <v>1000000</v>
      </c>
      <c r="C3665">
        <v>9013113</v>
      </c>
      <c r="D3665">
        <f>Table2[[#This Row],[gross]]-Table2[[#This Row],[budget]]</f>
        <v>8013113</v>
      </c>
    </row>
    <row r="3666" spans="1:4" x14ac:dyDescent="0.3">
      <c r="A3666" t="s">
        <v>10983</v>
      </c>
      <c r="B3666">
        <v>1000000</v>
      </c>
      <c r="C3666">
        <v>53245055</v>
      </c>
      <c r="D3666">
        <f>Table2[[#This Row],[gross]]-Table2[[#This Row],[budget]]</f>
        <v>52245055</v>
      </c>
    </row>
    <row r="3667" spans="1:4" x14ac:dyDescent="0.3">
      <c r="A3667" t="s">
        <v>21578</v>
      </c>
      <c r="B3667">
        <v>900000</v>
      </c>
      <c r="C3667">
        <v>9000000</v>
      </c>
      <c r="D3667">
        <f>Table2[[#This Row],[gross]]-Table2[[#This Row],[budget]]</f>
        <v>8100000</v>
      </c>
    </row>
    <row r="3668" spans="1:4" x14ac:dyDescent="0.3">
      <c r="A3668" t="s">
        <v>16339</v>
      </c>
      <c r="B3668">
        <v>6000000</v>
      </c>
      <c r="C3668">
        <v>7186670</v>
      </c>
      <c r="D3668">
        <f>Table2[[#This Row],[gross]]-Table2[[#This Row],[budget]]</f>
        <v>1186670</v>
      </c>
    </row>
    <row r="3669" spans="1:4" x14ac:dyDescent="0.3">
      <c r="A3669" t="s">
        <v>21620</v>
      </c>
      <c r="B3669">
        <v>1000000</v>
      </c>
      <c r="C3669">
        <v>5997134</v>
      </c>
      <c r="D3669">
        <f>Table2[[#This Row],[gross]]-Table2[[#This Row],[budget]]</f>
        <v>4997134</v>
      </c>
    </row>
    <row r="3670" spans="1:4" x14ac:dyDescent="0.3">
      <c r="A3670" t="s">
        <v>13181</v>
      </c>
      <c r="B3670">
        <v>1000000</v>
      </c>
      <c r="C3670">
        <v>3386698</v>
      </c>
      <c r="D3670">
        <f>Table2[[#This Row],[gross]]-Table2[[#This Row],[budget]]</f>
        <v>2386698</v>
      </c>
    </row>
    <row r="3671" spans="1:4" x14ac:dyDescent="0.3">
      <c r="A3671" t="s">
        <v>8186</v>
      </c>
      <c r="B3671">
        <v>7500000</v>
      </c>
      <c r="C3671">
        <v>143492840</v>
      </c>
      <c r="D3671">
        <f>Table2[[#This Row],[gross]]-Table2[[#This Row],[budget]]</f>
        <v>135992840</v>
      </c>
    </row>
    <row r="3672" spans="1:4" x14ac:dyDescent="0.3">
      <c r="A3672" t="s">
        <v>21656</v>
      </c>
      <c r="B3672">
        <v>1000000</v>
      </c>
      <c r="C3672">
        <v>2508841</v>
      </c>
      <c r="D3672">
        <f>Table2[[#This Row],[gross]]-Table2[[#This Row],[budget]]</f>
        <v>1508841</v>
      </c>
    </row>
    <row r="3673" spans="1:4" x14ac:dyDescent="0.3">
      <c r="A3673" t="s">
        <v>21662</v>
      </c>
      <c r="B3673">
        <v>1000000</v>
      </c>
      <c r="C3673">
        <v>4946250</v>
      </c>
      <c r="D3673">
        <f>Table2[[#This Row],[gross]]-Table2[[#This Row],[budget]]</f>
        <v>3946250</v>
      </c>
    </row>
    <row r="3674" spans="1:4" x14ac:dyDescent="0.3">
      <c r="A3674" t="s">
        <v>17441</v>
      </c>
      <c r="B3674">
        <v>1000000</v>
      </c>
      <c r="C3674">
        <v>1950218</v>
      </c>
      <c r="D3674">
        <f>Table2[[#This Row],[gross]]-Table2[[#This Row],[budget]]</f>
        <v>950218</v>
      </c>
    </row>
    <row r="3675" spans="1:4" x14ac:dyDescent="0.3">
      <c r="A3675" t="s">
        <v>16101</v>
      </c>
      <c r="B3675">
        <v>1000000</v>
      </c>
      <c r="C3675">
        <v>1277257</v>
      </c>
      <c r="D3675">
        <f>Table2[[#This Row],[gross]]-Table2[[#This Row],[budget]]</f>
        <v>277257</v>
      </c>
    </row>
    <row r="3676" spans="1:4" x14ac:dyDescent="0.3">
      <c r="A3676" t="s">
        <v>13125</v>
      </c>
      <c r="B3676">
        <v>3500000</v>
      </c>
      <c r="C3676">
        <v>45857453</v>
      </c>
      <c r="D3676">
        <f>Table2[[#This Row],[gross]]-Table2[[#This Row],[budget]]</f>
        <v>42357453</v>
      </c>
    </row>
    <row r="3677" spans="1:4" x14ac:dyDescent="0.3">
      <c r="A3677" t="s">
        <v>21676</v>
      </c>
      <c r="B3677">
        <v>1000000</v>
      </c>
      <c r="C3677">
        <v>1677838</v>
      </c>
      <c r="D3677">
        <f>Table2[[#This Row],[gross]]-Table2[[#This Row],[budget]]</f>
        <v>677838</v>
      </c>
    </row>
    <row r="3678" spans="1:4" x14ac:dyDescent="0.3">
      <c r="A3678" t="s">
        <v>21682</v>
      </c>
      <c r="B3678">
        <v>1000000</v>
      </c>
      <c r="C3678">
        <v>1744858</v>
      </c>
      <c r="D3678">
        <f>Table2[[#This Row],[gross]]-Table2[[#This Row],[budget]]</f>
        <v>744858</v>
      </c>
    </row>
    <row r="3679" spans="1:4" x14ac:dyDescent="0.3">
      <c r="A3679" t="s">
        <v>476</v>
      </c>
      <c r="B3679">
        <v>58000000</v>
      </c>
      <c r="C3679">
        <v>80021740</v>
      </c>
      <c r="D3679">
        <f>Table2[[#This Row],[gross]]-Table2[[#This Row],[budget]]</f>
        <v>22021740</v>
      </c>
    </row>
    <row r="3680" spans="1:4" x14ac:dyDescent="0.3">
      <c r="A3680" t="s">
        <v>21691</v>
      </c>
      <c r="B3680">
        <v>1000000</v>
      </c>
      <c r="C3680">
        <v>982214</v>
      </c>
      <c r="D3680">
        <f>Table2[[#This Row],[gross]]-Table2[[#This Row],[budget]]</f>
        <v>-17786</v>
      </c>
    </row>
    <row r="3681" spans="1:4" x14ac:dyDescent="0.3">
      <c r="A3681" t="s">
        <v>21697</v>
      </c>
      <c r="B3681">
        <v>1000000</v>
      </c>
      <c r="C3681">
        <v>798341</v>
      </c>
      <c r="D3681">
        <f>Table2[[#This Row],[gross]]-Table2[[#This Row],[budget]]</f>
        <v>-201659</v>
      </c>
    </row>
    <row r="3682" spans="1:4" x14ac:dyDescent="0.3">
      <c r="A3682" t="s">
        <v>21703</v>
      </c>
      <c r="B3682">
        <v>1000000</v>
      </c>
      <c r="C3682">
        <v>610991</v>
      </c>
      <c r="D3682">
        <f>Table2[[#This Row],[gross]]-Table2[[#This Row],[budget]]</f>
        <v>-389009</v>
      </c>
    </row>
    <row r="3683" spans="1:4" x14ac:dyDescent="0.3">
      <c r="A3683" t="s">
        <v>10558</v>
      </c>
      <c r="B3683">
        <v>1000000</v>
      </c>
      <c r="C3683">
        <v>582024</v>
      </c>
      <c r="D3683">
        <f>Table2[[#This Row],[gross]]-Table2[[#This Row],[budget]]</f>
        <v>-417976</v>
      </c>
    </row>
    <row r="3684" spans="1:4" x14ac:dyDescent="0.3">
      <c r="A3684" t="s">
        <v>5418</v>
      </c>
      <c r="B3684">
        <v>2500000</v>
      </c>
      <c r="C3684">
        <v>548712</v>
      </c>
      <c r="D3684">
        <f>Table2[[#This Row],[gross]]-Table2[[#This Row],[budget]]</f>
        <v>-1951288</v>
      </c>
    </row>
    <row r="3685" spans="1:4" x14ac:dyDescent="0.3">
      <c r="A3685" t="s">
        <v>21717</v>
      </c>
      <c r="B3685">
        <v>1000000</v>
      </c>
      <c r="C3685">
        <v>464655</v>
      </c>
      <c r="D3685">
        <f>Table2[[#This Row],[gross]]-Table2[[#This Row],[budget]]</f>
        <v>-535345</v>
      </c>
    </row>
    <row r="3686" spans="1:4" x14ac:dyDescent="0.3">
      <c r="A3686" t="s">
        <v>19088</v>
      </c>
      <c r="B3686">
        <v>1000000</v>
      </c>
      <c r="C3686">
        <v>464126</v>
      </c>
      <c r="D3686">
        <f>Table2[[#This Row],[gross]]-Table2[[#This Row],[budget]]</f>
        <v>-535874</v>
      </c>
    </row>
    <row r="3687" spans="1:4" x14ac:dyDescent="0.3">
      <c r="A3687" t="s">
        <v>21724</v>
      </c>
      <c r="B3687">
        <v>1000000</v>
      </c>
      <c r="C3687">
        <v>428535</v>
      </c>
      <c r="D3687">
        <f>Table2[[#This Row],[gross]]-Table2[[#This Row],[budget]]</f>
        <v>-571465</v>
      </c>
    </row>
    <row r="3688" spans="1:4" x14ac:dyDescent="0.3">
      <c r="A3688" t="s">
        <v>21739</v>
      </c>
      <c r="B3688">
        <v>1000000</v>
      </c>
      <c r="C3688">
        <v>104077</v>
      </c>
      <c r="D3688">
        <f>Table2[[#This Row],[gross]]-Table2[[#This Row],[budget]]</f>
        <v>-895923</v>
      </c>
    </row>
    <row r="3689" spans="1:4" x14ac:dyDescent="0.3">
      <c r="A3689" t="s">
        <v>21749</v>
      </c>
      <c r="B3689">
        <v>1000000</v>
      </c>
      <c r="C3689">
        <v>279282</v>
      </c>
      <c r="D3689">
        <f>Table2[[#This Row],[gross]]-Table2[[#This Row],[budget]]</f>
        <v>-720718</v>
      </c>
    </row>
    <row r="3690" spans="1:4" x14ac:dyDescent="0.3">
      <c r="A3690" t="s">
        <v>171</v>
      </c>
      <c r="B3690">
        <v>65000000</v>
      </c>
      <c r="C3690">
        <v>43982842</v>
      </c>
      <c r="D3690">
        <f>Table2[[#This Row],[gross]]-Table2[[#This Row],[budget]]</f>
        <v>-21017158</v>
      </c>
    </row>
    <row r="3691" spans="1:4" x14ac:dyDescent="0.3">
      <c r="A3691" t="s">
        <v>21753</v>
      </c>
      <c r="B3691">
        <v>1000000</v>
      </c>
      <c r="C3691">
        <v>484221</v>
      </c>
      <c r="D3691">
        <f>Table2[[#This Row],[gross]]-Table2[[#This Row],[budget]]</f>
        <v>-515779</v>
      </c>
    </row>
    <row r="3692" spans="1:4" x14ac:dyDescent="0.3">
      <c r="A3692" t="s">
        <v>21761</v>
      </c>
      <c r="B3692">
        <v>1000000</v>
      </c>
      <c r="C3692">
        <v>274661</v>
      </c>
      <c r="D3692">
        <f>Table2[[#This Row],[gross]]-Table2[[#This Row],[budget]]</f>
        <v>-725339</v>
      </c>
    </row>
    <row r="3693" spans="1:4" x14ac:dyDescent="0.3">
      <c r="A3693" t="s">
        <v>21766</v>
      </c>
      <c r="B3693">
        <v>1000000</v>
      </c>
      <c r="C3693">
        <v>144431</v>
      </c>
      <c r="D3693">
        <f>Table2[[#This Row],[gross]]-Table2[[#This Row],[budget]]</f>
        <v>-855569</v>
      </c>
    </row>
    <row r="3694" spans="1:4" x14ac:dyDescent="0.3">
      <c r="A3694" t="s">
        <v>21784</v>
      </c>
      <c r="B3694">
        <v>1000000</v>
      </c>
      <c r="C3694">
        <v>287761</v>
      </c>
      <c r="D3694">
        <f>Table2[[#This Row],[gross]]-Table2[[#This Row],[budget]]</f>
        <v>-712239</v>
      </c>
    </row>
    <row r="3695" spans="1:4" x14ac:dyDescent="0.3">
      <c r="A3695" t="s">
        <v>21791</v>
      </c>
      <c r="B3695">
        <v>1000000</v>
      </c>
      <c r="C3695">
        <v>100240</v>
      </c>
      <c r="D3695">
        <f>Table2[[#This Row],[gross]]-Table2[[#This Row],[budget]]</f>
        <v>-899760</v>
      </c>
    </row>
    <row r="3696" spans="1:4" x14ac:dyDescent="0.3">
      <c r="A3696" t="s">
        <v>21797</v>
      </c>
      <c r="B3696">
        <v>1000000</v>
      </c>
      <c r="C3696">
        <v>96734</v>
      </c>
      <c r="D3696">
        <f>Table2[[#This Row],[gross]]-Table2[[#This Row],[budget]]</f>
        <v>-903266</v>
      </c>
    </row>
    <row r="3697" spans="1:4" x14ac:dyDescent="0.3">
      <c r="A3697" t="s">
        <v>21802</v>
      </c>
      <c r="B3697">
        <v>1500000</v>
      </c>
      <c r="C3697">
        <v>49000</v>
      </c>
      <c r="D3697">
        <f>Table2[[#This Row],[gross]]-Table2[[#This Row],[budget]]</f>
        <v>-1451000</v>
      </c>
    </row>
    <row r="3698" spans="1:4" x14ac:dyDescent="0.3">
      <c r="A3698" t="s">
        <v>21808</v>
      </c>
      <c r="B3698">
        <v>900000</v>
      </c>
      <c r="C3698">
        <v>100659</v>
      </c>
      <c r="D3698">
        <f>Table2[[#This Row],[gross]]-Table2[[#This Row],[budget]]</f>
        <v>-799341</v>
      </c>
    </row>
    <row r="3699" spans="1:4" x14ac:dyDescent="0.3">
      <c r="A3699" t="s">
        <v>21813</v>
      </c>
      <c r="B3699">
        <v>500000</v>
      </c>
      <c r="C3699">
        <v>48430</v>
      </c>
      <c r="D3699">
        <f>Table2[[#This Row],[gross]]-Table2[[#This Row],[budget]]</f>
        <v>-451570</v>
      </c>
    </row>
    <row r="3700" spans="1:4" x14ac:dyDescent="0.3">
      <c r="A3700" t="s">
        <v>6097</v>
      </c>
      <c r="B3700">
        <v>1000000</v>
      </c>
      <c r="C3700">
        <v>21210</v>
      </c>
      <c r="D3700">
        <f>Table2[[#This Row],[gross]]-Table2[[#This Row],[budget]]</f>
        <v>-978790</v>
      </c>
    </row>
    <row r="3701" spans="1:4" x14ac:dyDescent="0.3">
      <c r="A3701" t="s">
        <v>7565</v>
      </c>
      <c r="B3701">
        <v>1000000</v>
      </c>
      <c r="C3701">
        <v>12996</v>
      </c>
      <c r="D3701">
        <f>Table2[[#This Row],[gross]]-Table2[[#This Row],[budget]]</f>
        <v>-987004</v>
      </c>
    </row>
    <row r="3702" spans="1:4" x14ac:dyDescent="0.3">
      <c r="A3702" t="s">
        <v>21844</v>
      </c>
      <c r="B3702">
        <v>1000000</v>
      </c>
      <c r="C3702">
        <v>10018</v>
      </c>
      <c r="D3702">
        <f>Table2[[#This Row],[gross]]-Table2[[#This Row],[budget]]</f>
        <v>-989982</v>
      </c>
    </row>
    <row r="3703" spans="1:4" x14ac:dyDescent="0.3">
      <c r="A3703" t="s">
        <v>21850</v>
      </c>
      <c r="B3703">
        <v>1000000</v>
      </c>
      <c r="C3703">
        <v>62480</v>
      </c>
      <c r="D3703">
        <f>Table2[[#This Row],[gross]]-Table2[[#This Row],[budget]]</f>
        <v>-937520</v>
      </c>
    </row>
    <row r="3704" spans="1:4" x14ac:dyDescent="0.3">
      <c r="A3704" t="s">
        <v>21856</v>
      </c>
      <c r="B3704">
        <v>1000000</v>
      </c>
      <c r="C3704">
        <v>6387</v>
      </c>
      <c r="D3704">
        <f>Table2[[#This Row],[gross]]-Table2[[#This Row],[budget]]</f>
        <v>-993613</v>
      </c>
    </row>
    <row r="3705" spans="1:4" x14ac:dyDescent="0.3">
      <c r="A3705" t="s">
        <v>10464</v>
      </c>
      <c r="B3705">
        <v>1000000</v>
      </c>
      <c r="C3705">
        <v>721</v>
      </c>
      <c r="D3705">
        <f>Table2[[#This Row],[gross]]-Table2[[#This Row],[budget]]</f>
        <v>-999279</v>
      </c>
    </row>
    <row r="3706" spans="1:4" x14ac:dyDescent="0.3">
      <c r="A3706" t="s">
        <v>7531</v>
      </c>
      <c r="B3706">
        <v>1500000</v>
      </c>
      <c r="C3706">
        <v>703</v>
      </c>
      <c r="D3706">
        <f>Table2[[#This Row],[gross]]-Table2[[#This Row],[budget]]</f>
        <v>-1499297</v>
      </c>
    </row>
    <row r="3707" spans="1:4" x14ac:dyDescent="0.3">
      <c r="A3707" t="s">
        <v>5289</v>
      </c>
      <c r="B3707">
        <v>20000000</v>
      </c>
      <c r="C3707">
        <v>2319187</v>
      </c>
      <c r="D3707">
        <f>Table2[[#This Row],[gross]]-Table2[[#This Row],[budget]]</f>
        <v>-17680813</v>
      </c>
    </row>
    <row r="3708" spans="1:4" x14ac:dyDescent="0.3">
      <c r="A3708" t="s">
        <v>20226</v>
      </c>
      <c r="B3708">
        <v>910000</v>
      </c>
      <c r="C3708">
        <v>9600000</v>
      </c>
      <c r="D3708">
        <f>Table2[[#This Row],[gross]]-Table2[[#This Row],[budget]]</f>
        <v>8690000</v>
      </c>
    </row>
    <row r="3709" spans="1:4" x14ac:dyDescent="0.3">
      <c r="A3709" t="s">
        <v>22045</v>
      </c>
      <c r="B3709">
        <v>930000</v>
      </c>
      <c r="C3709">
        <v>20186</v>
      </c>
      <c r="D3709">
        <f>Table2[[#This Row],[gross]]-Table2[[#This Row],[budget]]</f>
        <v>-909814</v>
      </c>
    </row>
    <row r="3710" spans="1:4" x14ac:dyDescent="0.3">
      <c r="A3710" t="s">
        <v>22049</v>
      </c>
      <c r="B3710">
        <v>590000</v>
      </c>
      <c r="C3710">
        <v>1185783</v>
      </c>
      <c r="D3710">
        <f>Table2[[#This Row],[gross]]-Table2[[#This Row],[budget]]</f>
        <v>595783</v>
      </c>
    </row>
    <row r="3711" spans="1:4" x14ac:dyDescent="0.3">
      <c r="A3711" t="s">
        <v>3541</v>
      </c>
      <c r="B3711">
        <v>950000</v>
      </c>
      <c r="C3711">
        <v>1007962</v>
      </c>
      <c r="D3711">
        <f>Table2[[#This Row],[gross]]-Table2[[#This Row],[budget]]</f>
        <v>57962</v>
      </c>
    </row>
    <row r="3712" spans="1:4" x14ac:dyDescent="0.3">
      <c r="A3712" t="s">
        <v>21311</v>
      </c>
      <c r="B3712">
        <v>900000</v>
      </c>
      <c r="C3712">
        <v>381186</v>
      </c>
      <c r="D3712">
        <f>Table2[[#This Row],[gross]]-Table2[[#This Row],[budget]]</f>
        <v>-518814</v>
      </c>
    </row>
    <row r="3713" spans="1:4" x14ac:dyDescent="0.3">
      <c r="A3713" t="s">
        <v>7100</v>
      </c>
      <c r="B3713">
        <v>900000</v>
      </c>
      <c r="C3713">
        <v>16097842</v>
      </c>
      <c r="D3713">
        <f>Table2[[#This Row],[gross]]-Table2[[#This Row],[budget]]</f>
        <v>15197842</v>
      </c>
    </row>
    <row r="3714" spans="1:4" x14ac:dyDescent="0.3">
      <c r="A3714" t="s">
        <v>22083</v>
      </c>
      <c r="B3714">
        <v>900000</v>
      </c>
      <c r="C3714">
        <v>6643</v>
      </c>
      <c r="D3714">
        <f>Table2[[#This Row],[gross]]-Table2[[#This Row],[budget]]</f>
        <v>-893357</v>
      </c>
    </row>
    <row r="3715" spans="1:4" x14ac:dyDescent="0.3">
      <c r="A3715" t="s">
        <v>9470</v>
      </c>
      <c r="B3715">
        <v>850000</v>
      </c>
      <c r="C3715">
        <v>442638</v>
      </c>
      <c r="D3715">
        <f>Table2[[#This Row],[gross]]-Table2[[#This Row],[budget]]</f>
        <v>-407362</v>
      </c>
    </row>
    <row r="3716" spans="1:4" x14ac:dyDescent="0.3">
      <c r="A3716" t="s">
        <v>12774</v>
      </c>
      <c r="B3716">
        <v>15000000</v>
      </c>
      <c r="C3716">
        <v>42919096</v>
      </c>
      <c r="D3716">
        <f>Table2[[#This Row],[gross]]-Table2[[#This Row],[budget]]</f>
        <v>27919096</v>
      </c>
    </row>
    <row r="3717" spans="1:4" x14ac:dyDescent="0.3">
      <c r="A3717" t="s">
        <v>22099</v>
      </c>
      <c r="B3717">
        <v>850000</v>
      </c>
      <c r="C3717">
        <v>819939</v>
      </c>
      <c r="D3717">
        <f>Table2[[#This Row],[gross]]-Table2[[#This Row],[budget]]</f>
        <v>-30061</v>
      </c>
    </row>
    <row r="3718" spans="1:4" x14ac:dyDescent="0.3">
      <c r="A3718" t="s">
        <v>22114</v>
      </c>
      <c r="B3718">
        <v>850000</v>
      </c>
      <c r="C3718">
        <v>1243961</v>
      </c>
      <c r="D3718">
        <f>Table2[[#This Row],[gross]]-Table2[[#This Row],[budget]]</f>
        <v>393961</v>
      </c>
    </row>
    <row r="3719" spans="1:4" x14ac:dyDescent="0.3">
      <c r="A3719" t="s">
        <v>22122</v>
      </c>
      <c r="B3719">
        <v>825000</v>
      </c>
      <c r="C3719">
        <v>15278</v>
      </c>
      <c r="D3719">
        <f>Table2[[#This Row],[gross]]-Table2[[#This Row],[budget]]</f>
        <v>-809722</v>
      </c>
    </row>
    <row r="3720" spans="1:4" x14ac:dyDescent="0.3">
      <c r="A3720" t="s">
        <v>22143</v>
      </c>
      <c r="B3720">
        <v>500000</v>
      </c>
      <c r="C3720">
        <v>7098492</v>
      </c>
      <c r="D3720">
        <f>Table2[[#This Row],[gross]]-Table2[[#This Row],[budget]]</f>
        <v>6598492</v>
      </c>
    </row>
    <row r="3721" spans="1:4" x14ac:dyDescent="0.3">
      <c r="A3721" t="s">
        <v>18296</v>
      </c>
      <c r="B3721">
        <v>800000</v>
      </c>
      <c r="C3721">
        <v>4771000</v>
      </c>
      <c r="D3721">
        <f>Table2[[#This Row],[gross]]-Table2[[#This Row],[budget]]</f>
        <v>3971000</v>
      </c>
    </row>
    <row r="3722" spans="1:4" x14ac:dyDescent="0.3">
      <c r="A3722" t="s">
        <v>19697</v>
      </c>
      <c r="B3722">
        <v>800000</v>
      </c>
      <c r="C3722">
        <v>1001437</v>
      </c>
      <c r="D3722">
        <f>Table2[[#This Row],[gross]]-Table2[[#This Row],[budget]]</f>
        <v>201437</v>
      </c>
    </row>
    <row r="3723" spans="1:4" x14ac:dyDescent="0.3">
      <c r="A3723" t="s">
        <v>14895</v>
      </c>
      <c r="B3723">
        <v>800000</v>
      </c>
      <c r="C3723">
        <v>2073984</v>
      </c>
      <c r="D3723">
        <f>Table2[[#This Row],[gross]]-Table2[[#This Row],[budget]]</f>
        <v>1273984</v>
      </c>
    </row>
    <row r="3724" spans="1:4" x14ac:dyDescent="0.3">
      <c r="A3724" t="s">
        <v>4351</v>
      </c>
      <c r="B3724">
        <v>800000</v>
      </c>
      <c r="C3724">
        <v>144583</v>
      </c>
      <c r="D3724">
        <f>Table2[[#This Row],[gross]]-Table2[[#This Row],[budget]]</f>
        <v>-655417</v>
      </c>
    </row>
    <row r="3725" spans="1:4" x14ac:dyDescent="0.3">
      <c r="A3725" t="s">
        <v>22205</v>
      </c>
      <c r="B3725">
        <v>600000</v>
      </c>
      <c r="C3725">
        <v>35688</v>
      </c>
      <c r="D3725">
        <f>Table2[[#This Row],[gross]]-Table2[[#This Row],[budget]]</f>
        <v>-564312</v>
      </c>
    </row>
    <row r="3726" spans="1:4" x14ac:dyDescent="0.3">
      <c r="A3726" t="s">
        <v>5170</v>
      </c>
      <c r="B3726">
        <v>800000</v>
      </c>
      <c r="C3726">
        <v>41709</v>
      </c>
      <c r="D3726">
        <f>Table2[[#This Row],[gross]]-Table2[[#This Row],[budget]]</f>
        <v>-758291</v>
      </c>
    </row>
    <row r="3727" spans="1:4" x14ac:dyDescent="0.3">
      <c r="A3727" t="s">
        <v>22215</v>
      </c>
      <c r="B3727">
        <v>780000</v>
      </c>
      <c r="C3727">
        <v>1310270</v>
      </c>
      <c r="D3727">
        <f>Table2[[#This Row],[gross]]-Table2[[#This Row],[budget]]</f>
        <v>530270</v>
      </c>
    </row>
    <row r="3728" spans="1:4" x14ac:dyDescent="0.3">
      <c r="A3728" t="s">
        <v>1432</v>
      </c>
      <c r="B3728">
        <v>777000</v>
      </c>
      <c r="C3728">
        <v>115000000</v>
      </c>
      <c r="D3728">
        <f>Table2[[#This Row],[gross]]-Table2[[#This Row],[budget]]</f>
        <v>114223000</v>
      </c>
    </row>
    <row r="3729" spans="1:4" x14ac:dyDescent="0.3">
      <c r="A3729" t="s">
        <v>22239</v>
      </c>
      <c r="B3729">
        <v>750000</v>
      </c>
      <c r="C3729">
        <v>5518918</v>
      </c>
      <c r="D3729">
        <f>Table2[[#This Row],[gross]]-Table2[[#This Row],[budget]]</f>
        <v>4768918</v>
      </c>
    </row>
    <row r="3730" spans="1:4" x14ac:dyDescent="0.3">
      <c r="A3730" t="s">
        <v>233</v>
      </c>
      <c r="B3730">
        <v>750000</v>
      </c>
      <c r="C3730">
        <v>4007792</v>
      </c>
      <c r="D3730">
        <f>Table2[[#This Row],[gross]]-Table2[[#This Row],[budget]]</f>
        <v>3257792</v>
      </c>
    </row>
    <row r="3731" spans="1:4" x14ac:dyDescent="0.3">
      <c r="A3731" t="s">
        <v>22252</v>
      </c>
      <c r="B3731">
        <v>500000</v>
      </c>
      <c r="C3731">
        <v>26297</v>
      </c>
      <c r="D3731">
        <f>Table2[[#This Row],[gross]]-Table2[[#This Row],[budget]]</f>
        <v>-473703</v>
      </c>
    </row>
    <row r="3732" spans="1:4" x14ac:dyDescent="0.3">
      <c r="A3732" t="s">
        <v>21808</v>
      </c>
      <c r="B3732">
        <v>750000</v>
      </c>
      <c r="C3732">
        <v>77501</v>
      </c>
      <c r="D3732">
        <f>Table2[[#This Row],[gross]]-Table2[[#This Row],[budget]]</f>
        <v>-672499</v>
      </c>
    </row>
    <row r="3733" spans="1:4" x14ac:dyDescent="0.3">
      <c r="A3733" t="s">
        <v>3749</v>
      </c>
      <c r="B3733">
        <v>16000000</v>
      </c>
      <c r="C3733">
        <v>42638165</v>
      </c>
      <c r="D3733">
        <f>Table2[[#This Row],[gross]]-Table2[[#This Row],[budget]]</f>
        <v>26638165</v>
      </c>
    </row>
    <row r="3734" spans="1:4" x14ac:dyDescent="0.3">
      <c r="A3734" t="s">
        <v>2392</v>
      </c>
      <c r="B3734">
        <v>750000</v>
      </c>
      <c r="C3734">
        <v>47329</v>
      </c>
      <c r="D3734">
        <f>Table2[[#This Row],[gross]]-Table2[[#This Row],[budget]]</f>
        <v>-702671</v>
      </c>
    </row>
    <row r="3735" spans="1:4" x14ac:dyDescent="0.3">
      <c r="A3735" t="s">
        <v>22272</v>
      </c>
      <c r="B3735">
        <v>900000</v>
      </c>
      <c r="C3735">
        <v>18378</v>
      </c>
      <c r="D3735">
        <f>Table2[[#This Row],[gross]]-Table2[[#This Row],[budget]]</f>
        <v>-881622</v>
      </c>
    </row>
    <row r="3736" spans="1:4" x14ac:dyDescent="0.3">
      <c r="A3736" t="s">
        <v>16174</v>
      </c>
      <c r="B3736">
        <v>700000</v>
      </c>
      <c r="C3736">
        <v>7830611</v>
      </c>
      <c r="D3736">
        <f>Table2[[#This Row],[gross]]-Table2[[#This Row],[budget]]</f>
        <v>7130611</v>
      </c>
    </row>
    <row r="3737" spans="1:4" x14ac:dyDescent="0.3">
      <c r="A3737" t="s">
        <v>17910</v>
      </c>
      <c r="B3737">
        <v>700000</v>
      </c>
      <c r="C3737">
        <v>1141829</v>
      </c>
      <c r="D3737">
        <f>Table2[[#This Row],[gross]]-Table2[[#This Row],[budget]]</f>
        <v>441829</v>
      </c>
    </row>
    <row r="3738" spans="1:4" x14ac:dyDescent="0.3">
      <c r="A3738" t="s">
        <v>171</v>
      </c>
      <c r="B3738">
        <v>207000000</v>
      </c>
      <c r="C3738">
        <v>218051260</v>
      </c>
      <c r="D3738">
        <f>Table2[[#This Row],[gross]]-Table2[[#This Row],[budget]]</f>
        <v>11051260</v>
      </c>
    </row>
    <row r="3739" spans="1:4" x14ac:dyDescent="0.3">
      <c r="A3739" t="s">
        <v>5128</v>
      </c>
      <c r="B3739">
        <v>30000000</v>
      </c>
      <c r="C3739">
        <v>32048809</v>
      </c>
      <c r="D3739">
        <f>Table2[[#This Row],[gross]]-Table2[[#This Row],[budget]]</f>
        <v>2048809</v>
      </c>
    </row>
    <row r="3740" spans="1:4" x14ac:dyDescent="0.3">
      <c r="A3740" t="s">
        <v>22324</v>
      </c>
      <c r="B3740">
        <v>700000</v>
      </c>
      <c r="C3740">
        <v>2694973</v>
      </c>
      <c r="D3740">
        <f>Table2[[#This Row],[gross]]-Table2[[#This Row],[budget]]</f>
        <v>1994973</v>
      </c>
    </row>
    <row r="3741" spans="1:4" x14ac:dyDescent="0.3">
      <c r="A3741" t="s">
        <v>22329</v>
      </c>
      <c r="B3741">
        <v>700000</v>
      </c>
      <c r="C3741">
        <v>10508</v>
      </c>
      <c r="D3741">
        <f>Table2[[#This Row],[gross]]-Table2[[#This Row],[budget]]</f>
        <v>-689492</v>
      </c>
    </row>
    <row r="3742" spans="1:4" x14ac:dyDescent="0.3">
      <c r="A3742" t="s">
        <v>22335</v>
      </c>
      <c r="B3742">
        <v>650000</v>
      </c>
      <c r="C3742">
        <v>2301777</v>
      </c>
      <c r="D3742">
        <f>Table2[[#This Row],[gross]]-Table2[[#This Row],[budget]]</f>
        <v>1651777</v>
      </c>
    </row>
    <row r="3743" spans="1:4" x14ac:dyDescent="0.3">
      <c r="A3743" t="s">
        <v>22378</v>
      </c>
      <c r="B3743">
        <v>609000</v>
      </c>
      <c r="C3743">
        <v>3000000</v>
      </c>
      <c r="D3743">
        <f>Table2[[#This Row],[gross]]-Table2[[#This Row],[budget]]</f>
        <v>2391000</v>
      </c>
    </row>
    <row r="3744" spans="1:4" x14ac:dyDescent="0.3">
      <c r="A3744" t="s">
        <v>22385</v>
      </c>
      <c r="B3744">
        <v>60000</v>
      </c>
      <c r="C3744">
        <v>140530114</v>
      </c>
      <c r="D3744">
        <f>Table2[[#This Row],[gross]]-Table2[[#This Row],[budget]]</f>
        <v>140470114</v>
      </c>
    </row>
    <row r="3745" spans="1:4" x14ac:dyDescent="0.3">
      <c r="A3745" t="s">
        <v>22392</v>
      </c>
      <c r="B3745">
        <v>600000</v>
      </c>
      <c r="C3745">
        <v>13300000</v>
      </c>
      <c r="D3745">
        <f>Table2[[#This Row],[gross]]-Table2[[#This Row],[budget]]</f>
        <v>12700000</v>
      </c>
    </row>
    <row r="3746" spans="1:4" x14ac:dyDescent="0.3">
      <c r="A3746" t="s">
        <v>20031</v>
      </c>
      <c r="B3746">
        <v>600000</v>
      </c>
      <c r="C3746">
        <v>171988</v>
      </c>
      <c r="D3746">
        <f>Table2[[#This Row],[gross]]-Table2[[#This Row],[budget]]</f>
        <v>-428012</v>
      </c>
    </row>
    <row r="3747" spans="1:4" x14ac:dyDescent="0.3">
      <c r="A3747" t="s">
        <v>22410</v>
      </c>
      <c r="B3747">
        <v>600000</v>
      </c>
      <c r="C3747">
        <v>23616</v>
      </c>
      <c r="D3747">
        <f>Table2[[#This Row],[gross]]-Table2[[#This Row],[budget]]</f>
        <v>-576384</v>
      </c>
    </row>
    <row r="3748" spans="1:4" x14ac:dyDescent="0.3">
      <c r="A3748" t="s">
        <v>22416</v>
      </c>
      <c r="B3748">
        <v>600000</v>
      </c>
      <c r="C3748">
        <v>13493</v>
      </c>
      <c r="D3748">
        <f>Table2[[#This Row],[gross]]-Table2[[#This Row],[budget]]</f>
        <v>-586507</v>
      </c>
    </row>
    <row r="3749" spans="1:4" x14ac:dyDescent="0.3">
      <c r="A3749" t="s">
        <v>4863</v>
      </c>
      <c r="B3749">
        <v>560000</v>
      </c>
      <c r="C3749">
        <v>515005</v>
      </c>
      <c r="D3749">
        <f>Table2[[#This Row],[gross]]-Table2[[#This Row],[budget]]</f>
        <v>-44995</v>
      </c>
    </row>
    <row r="3750" spans="1:4" x14ac:dyDescent="0.3">
      <c r="A3750" t="s">
        <v>22460</v>
      </c>
      <c r="B3750">
        <v>560000</v>
      </c>
      <c r="C3750">
        <v>2245</v>
      </c>
      <c r="D3750">
        <f>Table2[[#This Row],[gross]]-Table2[[#This Row],[budget]]</f>
        <v>-557755</v>
      </c>
    </row>
    <row r="3751" spans="1:4" x14ac:dyDescent="0.3">
      <c r="A3751" t="s">
        <v>18269</v>
      </c>
      <c r="B3751">
        <v>500000</v>
      </c>
      <c r="C3751">
        <v>33451479</v>
      </c>
      <c r="D3751">
        <f>Table2[[#This Row],[gross]]-Table2[[#This Row],[budget]]</f>
        <v>32951479</v>
      </c>
    </row>
    <row r="3752" spans="1:4" x14ac:dyDescent="0.3">
      <c r="A3752" t="s">
        <v>22490</v>
      </c>
      <c r="B3752">
        <v>500000</v>
      </c>
      <c r="C3752">
        <v>39552600</v>
      </c>
      <c r="D3752">
        <f>Table2[[#This Row],[gross]]-Table2[[#This Row],[budget]]</f>
        <v>39052600</v>
      </c>
    </row>
    <row r="3753" spans="1:4" x14ac:dyDescent="0.3">
      <c r="A3753" t="s">
        <v>20169</v>
      </c>
      <c r="B3753">
        <v>500000</v>
      </c>
      <c r="C3753">
        <v>30500882</v>
      </c>
      <c r="D3753">
        <f>Table2[[#This Row],[gross]]-Table2[[#This Row],[budget]]</f>
        <v>30000882</v>
      </c>
    </row>
    <row r="3754" spans="1:4" x14ac:dyDescent="0.3">
      <c r="A3754" t="s">
        <v>22508</v>
      </c>
      <c r="B3754">
        <v>500000</v>
      </c>
      <c r="C3754">
        <v>17000000</v>
      </c>
      <c r="D3754">
        <f>Table2[[#This Row],[gross]]-Table2[[#This Row],[budget]]</f>
        <v>16500000</v>
      </c>
    </row>
    <row r="3755" spans="1:4" x14ac:dyDescent="0.3">
      <c r="A3755" t="s">
        <v>432</v>
      </c>
      <c r="B3755">
        <v>500000</v>
      </c>
      <c r="C3755">
        <v>5739376</v>
      </c>
      <c r="D3755">
        <f>Table2[[#This Row],[gross]]-Table2[[#This Row],[budget]]</f>
        <v>5239376</v>
      </c>
    </row>
    <row r="3756" spans="1:4" x14ac:dyDescent="0.3">
      <c r="A3756" t="s">
        <v>22525</v>
      </c>
      <c r="B3756">
        <v>1000000</v>
      </c>
      <c r="C3756">
        <v>3773863</v>
      </c>
      <c r="D3756">
        <f>Table2[[#This Row],[gross]]-Table2[[#This Row],[budget]]</f>
        <v>2773863</v>
      </c>
    </row>
    <row r="3757" spans="1:4" x14ac:dyDescent="0.3">
      <c r="A3757" t="s">
        <v>22535</v>
      </c>
      <c r="B3757">
        <v>500000</v>
      </c>
      <c r="C3757">
        <v>2047570</v>
      </c>
      <c r="D3757">
        <f>Table2[[#This Row],[gross]]-Table2[[#This Row],[budget]]</f>
        <v>1547570</v>
      </c>
    </row>
    <row r="3758" spans="1:4" x14ac:dyDescent="0.3">
      <c r="A3758" t="s">
        <v>22543</v>
      </c>
      <c r="B3758">
        <v>500000</v>
      </c>
      <c r="C3758">
        <v>1250798</v>
      </c>
      <c r="D3758">
        <f>Table2[[#This Row],[gross]]-Table2[[#This Row],[budget]]</f>
        <v>750798</v>
      </c>
    </row>
    <row r="3759" spans="1:4" x14ac:dyDescent="0.3">
      <c r="A3759" t="s">
        <v>22549</v>
      </c>
      <c r="B3759">
        <v>46000</v>
      </c>
      <c r="C3759">
        <v>1127331</v>
      </c>
      <c r="D3759">
        <f>Table2[[#This Row],[gross]]-Table2[[#This Row],[budget]]</f>
        <v>1081331</v>
      </c>
    </row>
    <row r="3760" spans="1:4" x14ac:dyDescent="0.3">
      <c r="A3760" t="s">
        <v>22557</v>
      </c>
      <c r="B3760">
        <v>500000</v>
      </c>
      <c r="C3760">
        <v>906666</v>
      </c>
      <c r="D3760">
        <f>Table2[[#This Row],[gross]]-Table2[[#This Row],[budget]]</f>
        <v>406666</v>
      </c>
    </row>
    <row r="3761" spans="1:4" x14ac:dyDescent="0.3">
      <c r="A3761" t="s">
        <v>22563</v>
      </c>
      <c r="B3761">
        <v>500000</v>
      </c>
      <c r="C3761">
        <v>1114943</v>
      </c>
      <c r="D3761">
        <f>Table2[[#This Row],[gross]]-Table2[[#This Row],[budget]]</f>
        <v>614943</v>
      </c>
    </row>
    <row r="3762" spans="1:4" x14ac:dyDescent="0.3">
      <c r="A3762" t="s">
        <v>22543</v>
      </c>
      <c r="B3762">
        <v>500000</v>
      </c>
      <c r="C3762">
        <v>1111615</v>
      </c>
      <c r="D3762">
        <f>Table2[[#This Row],[gross]]-Table2[[#This Row],[budget]]</f>
        <v>611615</v>
      </c>
    </row>
    <row r="3763" spans="1:4" x14ac:dyDescent="0.3">
      <c r="A3763" t="s">
        <v>13777</v>
      </c>
      <c r="B3763">
        <v>500000</v>
      </c>
      <c r="C3763">
        <v>985341</v>
      </c>
      <c r="D3763">
        <f>Table2[[#This Row],[gross]]-Table2[[#This Row],[budget]]</f>
        <v>485341</v>
      </c>
    </row>
    <row r="3764" spans="1:4" x14ac:dyDescent="0.3">
      <c r="A3764" t="s">
        <v>22578</v>
      </c>
      <c r="B3764">
        <v>500000</v>
      </c>
      <c r="C3764">
        <v>603943</v>
      </c>
      <c r="D3764">
        <f>Table2[[#This Row],[gross]]-Table2[[#This Row],[budget]]</f>
        <v>103943</v>
      </c>
    </row>
    <row r="3765" spans="1:4" x14ac:dyDescent="0.3">
      <c r="A3765" t="s">
        <v>17984</v>
      </c>
      <c r="B3765">
        <v>500000</v>
      </c>
      <c r="C3765">
        <v>334041</v>
      </c>
      <c r="D3765">
        <f>Table2[[#This Row],[gross]]-Table2[[#This Row],[budget]]</f>
        <v>-165959</v>
      </c>
    </row>
    <row r="3766" spans="1:4" x14ac:dyDescent="0.3">
      <c r="A3766" t="s">
        <v>22585</v>
      </c>
      <c r="B3766">
        <v>500000</v>
      </c>
      <c r="C3766">
        <v>295468</v>
      </c>
      <c r="D3766">
        <f>Table2[[#This Row],[gross]]-Table2[[#This Row],[budget]]</f>
        <v>-204532</v>
      </c>
    </row>
    <row r="3767" spans="1:4" x14ac:dyDescent="0.3">
      <c r="A3767" t="s">
        <v>22589</v>
      </c>
      <c r="B3767">
        <v>500000</v>
      </c>
      <c r="C3767">
        <v>243347</v>
      </c>
      <c r="D3767">
        <f>Table2[[#This Row],[gross]]-Table2[[#This Row],[budget]]</f>
        <v>-256653</v>
      </c>
    </row>
    <row r="3768" spans="1:4" x14ac:dyDescent="0.3">
      <c r="A3768" t="s">
        <v>272</v>
      </c>
      <c r="B3768">
        <v>500000</v>
      </c>
      <c r="C3768">
        <v>154077</v>
      </c>
      <c r="D3768">
        <f>Table2[[#This Row],[gross]]-Table2[[#This Row],[budget]]</f>
        <v>-345923</v>
      </c>
    </row>
    <row r="3769" spans="1:4" x14ac:dyDescent="0.3">
      <c r="A3769" t="s">
        <v>22600</v>
      </c>
      <c r="B3769">
        <v>500000</v>
      </c>
      <c r="C3769">
        <v>151389</v>
      </c>
      <c r="D3769">
        <f>Table2[[#This Row],[gross]]-Table2[[#This Row],[budget]]</f>
        <v>-348611</v>
      </c>
    </row>
    <row r="3770" spans="1:4" x14ac:dyDescent="0.3">
      <c r="A3770" t="s">
        <v>14462</v>
      </c>
      <c r="B3770">
        <v>2000000</v>
      </c>
      <c r="C3770">
        <v>269061</v>
      </c>
      <c r="D3770">
        <f>Table2[[#This Row],[gross]]-Table2[[#This Row],[budget]]</f>
        <v>-1730939</v>
      </c>
    </row>
    <row r="3771" spans="1:4" x14ac:dyDescent="0.3">
      <c r="A3771" t="s">
        <v>22612</v>
      </c>
      <c r="B3771">
        <v>500000</v>
      </c>
      <c r="C3771">
        <v>133778</v>
      </c>
      <c r="D3771">
        <f>Table2[[#This Row],[gross]]-Table2[[#This Row],[budget]]</f>
        <v>-366222</v>
      </c>
    </row>
    <row r="3772" spans="1:4" x14ac:dyDescent="0.3">
      <c r="A3772" t="s">
        <v>408</v>
      </c>
      <c r="B3772">
        <v>500000</v>
      </c>
      <c r="C3772">
        <v>52850</v>
      </c>
      <c r="D3772">
        <f>Table2[[#This Row],[gross]]-Table2[[#This Row],[budget]]</f>
        <v>-447150</v>
      </c>
    </row>
    <row r="3773" spans="1:4" x14ac:dyDescent="0.3">
      <c r="A3773" t="s">
        <v>22630</v>
      </c>
      <c r="B3773">
        <v>500000</v>
      </c>
      <c r="C3773">
        <v>98017</v>
      </c>
      <c r="D3773">
        <f>Table2[[#This Row],[gross]]-Table2[[#This Row],[budget]]</f>
        <v>-401983</v>
      </c>
    </row>
    <row r="3774" spans="1:4" x14ac:dyDescent="0.3">
      <c r="A3774" t="s">
        <v>1175</v>
      </c>
      <c r="B3774">
        <v>135000000</v>
      </c>
      <c r="C3774">
        <v>177343675</v>
      </c>
      <c r="D3774">
        <f>Table2[[#This Row],[gross]]-Table2[[#This Row],[budget]]</f>
        <v>42343675</v>
      </c>
    </row>
    <row r="3775" spans="1:4" x14ac:dyDescent="0.3">
      <c r="A3775" t="s">
        <v>22099</v>
      </c>
      <c r="B3775">
        <v>500000</v>
      </c>
      <c r="C3775">
        <v>31937</v>
      </c>
      <c r="D3775">
        <f>Table2[[#This Row],[gross]]-Table2[[#This Row],[budget]]</f>
        <v>-468063</v>
      </c>
    </row>
    <row r="3776" spans="1:4" x14ac:dyDescent="0.3">
      <c r="A3776" t="s">
        <v>22641</v>
      </c>
      <c r="B3776">
        <v>500000</v>
      </c>
      <c r="C3776">
        <v>13134</v>
      </c>
      <c r="D3776">
        <f>Table2[[#This Row],[gross]]-Table2[[#This Row],[budget]]</f>
        <v>-486866</v>
      </c>
    </row>
    <row r="3777" spans="1:4" x14ac:dyDescent="0.3">
      <c r="A3777" t="s">
        <v>22646</v>
      </c>
      <c r="B3777">
        <v>500000</v>
      </c>
      <c r="C3777">
        <v>237301</v>
      </c>
      <c r="D3777">
        <f>Table2[[#This Row],[gross]]-Table2[[#This Row],[budget]]</f>
        <v>-262699</v>
      </c>
    </row>
    <row r="3778" spans="1:4" x14ac:dyDescent="0.3">
      <c r="A3778" t="s">
        <v>22654</v>
      </c>
      <c r="B3778">
        <v>500000</v>
      </c>
      <c r="C3778">
        <v>12055</v>
      </c>
      <c r="D3778">
        <f>Table2[[#This Row],[gross]]-Table2[[#This Row],[budget]]</f>
        <v>-487945</v>
      </c>
    </row>
    <row r="3779" spans="1:4" x14ac:dyDescent="0.3">
      <c r="A3779" t="s">
        <v>22660</v>
      </c>
      <c r="B3779">
        <v>500000</v>
      </c>
      <c r="C3779">
        <v>1332</v>
      </c>
      <c r="D3779">
        <f>Table2[[#This Row],[gross]]-Table2[[#This Row],[budget]]</f>
        <v>-498668</v>
      </c>
    </row>
    <row r="3780" spans="1:4" x14ac:dyDescent="0.3">
      <c r="A3780" t="s">
        <v>14086</v>
      </c>
      <c r="B3780">
        <v>12000000</v>
      </c>
      <c r="C3780">
        <v>37188667</v>
      </c>
      <c r="D3780">
        <f>Table2[[#This Row],[gross]]-Table2[[#This Row],[budget]]</f>
        <v>25188667</v>
      </c>
    </row>
    <row r="3781" spans="1:4" x14ac:dyDescent="0.3">
      <c r="A3781" t="s">
        <v>22747</v>
      </c>
      <c r="B3781">
        <v>500000</v>
      </c>
      <c r="C3781">
        <v>21199</v>
      </c>
      <c r="D3781">
        <f>Table2[[#This Row],[gross]]-Table2[[#This Row],[budget]]</f>
        <v>-478801</v>
      </c>
    </row>
    <row r="3782" spans="1:4" x14ac:dyDescent="0.3">
      <c r="A3782" t="s">
        <v>79</v>
      </c>
      <c r="B3782">
        <v>215000000</v>
      </c>
      <c r="C3782">
        <v>234903076</v>
      </c>
      <c r="D3782">
        <f>Table2[[#This Row],[gross]]-Table2[[#This Row],[budget]]</f>
        <v>19903076</v>
      </c>
    </row>
    <row r="3783" spans="1:4" x14ac:dyDescent="0.3">
      <c r="A3783" t="s">
        <v>16111</v>
      </c>
      <c r="B3783">
        <v>450000</v>
      </c>
      <c r="C3783">
        <v>2712293</v>
      </c>
      <c r="D3783">
        <f>Table2[[#This Row],[gross]]-Table2[[#This Row],[budget]]</f>
        <v>2262293</v>
      </c>
    </row>
    <row r="3784" spans="1:4" x14ac:dyDescent="0.3">
      <c r="A3784" t="s">
        <v>1155</v>
      </c>
      <c r="B3784">
        <v>2000000</v>
      </c>
      <c r="C3784">
        <v>768045</v>
      </c>
      <c r="D3784">
        <f>Table2[[#This Row],[gross]]-Table2[[#This Row],[budget]]</f>
        <v>-1231955</v>
      </c>
    </row>
    <row r="3785" spans="1:4" x14ac:dyDescent="0.3">
      <c r="A3785" t="s">
        <v>22781</v>
      </c>
      <c r="B3785">
        <v>450000</v>
      </c>
      <c r="C3785">
        <v>379122</v>
      </c>
      <c r="D3785">
        <f>Table2[[#This Row],[gross]]-Table2[[#This Row],[budget]]</f>
        <v>-70878</v>
      </c>
    </row>
    <row r="3786" spans="1:4" x14ac:dyDescent="0.3">
      <c r="A3786" t="s">
        <v>22785</v>
      </c>
      <c r="B3786">
        <v>500000</v>
      </c>
      <c r="C3786">
        <v>23000</v>
      </c>
      <c r="D3786">
        <f>Table2[[#This Row],[gross]]-Table2[[#This Row],[budget]]</f>
        <v>-477000</v>
      </c>
    </row>
    <row r="3787" spans="1:4" x14ac:dyDescent="0.3">
      <c r="A3787" t="s">
        <v>22798</v>
      </c>
      <c r="B3787">
        <v>439000</v>
      </c>
      <c r="C3787">
        <v>2300000</v>
      </c>
      <c r="D3787">
        <f>Table2[[#This Row],[gross]]-Table2[[#This Row],[budget]]</f>
        <v>1861000</v>
      </c>
    </row>
    <row r="3788" spans="1:4" x14ac:dyDescent="0.3">
      <c r="A3788" t="s">
        <v>19470</v>
      </c>
      <c r="B3788">
        <v>225000</v>
      </c>
      <c r="C3788">
        <v>2938208</v>
      </c>
      <c r="D3788">
        <f>Table2[[#This Row],[gross]]-Table2[[#This Row],[budget]]</f>
        <v>2713208</v>
      </c>
    </row>
    <row r="3789" spans="1:4" x14ac:dyDescent="0.3">
      <c r="A3789" t="s">
        <v>22817</v>
      </c>
      <c r="B3789">
        <v>25000000</v>
      </c>
      <c r="C3789">
        <v>9910</v>
      </c>
      <c r="D3789">
        <f>Table2[[#This Row],[gross]]-Table2[[#This Row],[budget]]</f>
        <v>-24990090</v>
      </c>
    </row>
    <row r="3790" spans="1:4" x14ac:dyDescent="0.3">
      <c r="A3790" t="s">
        <v>7905</v>
      </c>
      <c r="B3790">
        <v>400000</v>
      </c>
      <c r="C3790">
        <v>44540956</v>
      </c>
      <c r="D3790">
        <f>Table2[[#This Row],[gross]]-Table2[[#This Row],[budget]]</f>
        <v>44140956</v>
      </c>
    </row>
    <row r="3791" spans="1:4" x14ac:dyDescent="0.3">
      <c r="A3791" t="s">
        <v>17923</v>
      </c>
      <c r="B3791">
        <v>1066167</v>
      </c>
      <c r="C3791">
        <v>258113</v>
      </c>
      <c r="D3791">
        <f>Table2[[#This Row],[gross]]-Table2[[#This Row],[budget]]</f>
        <v>-808054</v>
      </c>
    </row>
    <row r="3792" spans="1:4" x14ac:dyDescent="0.3">
      <c r="A3792" t="s">
        <v>18017</v>
      </c>
      <c r="B3792">
        <v>15000</v>
      </c>
      <c r="C3792">
        <v>107917283</v>
      </c>
      <c r="D3792">
        <f>Table2[[#This Row],[gross]]-Table2[[#This Row],[budget]]</f>
        <v>107902283</v>
      </c>
    </row>
    <row r="3793" spans="1:4" x14ac:dyDescent="0.3">
      <c r="A3793" t="s">
        <v>2791</v>
      </c>
      <c r="B3793">
        <v>229575</v>
      </c>
      <c r="C3793">
        <v>1229197</v>
      </c>
      <c r="D3793">
        <f>Table2[[#This Row],[gross]]-Table2[[#This Row],[budget]]</f>
        <v>999622</v>
      </c>
    </row>
    <row r="3794" spans="1:4" x14ac:dyDescent="0.3">
      <c r="A3794" t="s">
        <v>17683</v>
      </c>
      <c r="B3794">
        <v>400000</v>
      </c>
      <c r="C3794">
        <v>1689999</v>
      </c>
      <c r="D3794">
        <f>Table2[[#This Row],[gross]]-Table2[[#This Row],[budget]]</f>
        <v>1289999</v>
      </c>
    </row>
    <row r="3795" spans="1:4" x14ac:dyDescent="0.3">
      <c r="A3795" t="s">
        <v>22857</v>
      </c>
      <c r="B3795">
        <v>100000</v>
      </c>
      <c r="C3795">
        <v>11798</v>
      </c>
      <c r="D3795">
        <f>Table2[[#This Row],[gross]]-Table2[[#This Row],[budget]]</f>
        <v>-88202</v>
      </c>
    </row>
    <row r="3796" spans="1:4" x14ac:dyDescent="0.3">
      <c r="A3796" t="s">
        <v>22868</v>
      </c>
      <c r="B3796">
        <v>218</v>
      </c>
      <c r="C3796">
        <v>592014</v>
      </c>
      <c r="D3796">
        <f>Table2[[#This Row],[gross]]-Table2[[#This Row],[budget]]</f>
        <v>591796</v>
      </c>
    </row>
    <row r="3797" spans="1:4" x14ac:dyDescent="0.3">
      <c r="A3797" t="s">
        <v>22875</v>
      </c>
      <c r="B3797">
        <v>400000</v>
      </c>
      <c r="C3797">
        <v>425899</v>
      </c>
      <c r="D3797">
        <f>Table2[[#This Row],[gross]]-Table2[[#This Row],[budget]]</f>
        <v>25899</v>
      </c>
    </row>
    <row r="3798" spans="1:4" x14ac:dyDescent="0.3">
      <c r="A3798" t="s">
        <v>22887</v>
      </c>
      <c r="B3798">
        <v>400000</v>
      </c>
      <c r="C3798">
        <v>126387</v>
      </c>
      <c r="D3798">
        <f>Table2[[#This Row],[gross]]-Table2[[#This Row],[budget]]</f>
        <v>-273613</v>
      </c>
    </row>
    <row r="3799" spans="1:4" x14ac:dyDescent="0.3">
      <c r="A3799" t="s">
        <v>8108</v>
      </c>
      <c r="B3799">
        <v>35000000</v>
      </c>
      <c r="C3799">
        <v>80276912</v>
      </c>
      <c r="D3799">
        <f>Table2[[#This Row],[gross]]-Table2[[#This Row],[budget]]</f>
        <v>45276912</v>
      </c>
    </row>
    <row r="3800" spans="1:4" x14ac:dyDescent="0.3">
      <c r="A3800" t="s">
        <v>22938</v>
      </c>
      <c r="B3800">
        <v>375000</v>
      </c>
      <c r="C3800">
        <v>617172</v>
      </c>
      <c r="D3800">
        <f>Table2[[#This Row],[gross]]-Table2[[#This Row],[budget]]</f>
        <v>242172</v>
      </c>
    </row>
    <row r="3801" spans="1:4" x14ac:dyDescent="0.3">
      <c r="A3801" t="s">
        <v>22944</v>
      </c>
      <c r="B3801">
        <v>379000</v>
      </c>
      <c r="C3801">
        <v>2808000</v>
      </c>
      <c r="D3801">
        <f>Table2[[#This Row],[gross]]-Table2[[#This Row],[budget]]</f>
        <v>2429000</v>
      </c>
    </row>
    <row r="3802" spans="1:4" x14ac:dyDescent="0.3">
      <c r="A3802" t="s">
        <v>22955</v>
      </c>
      <c r="B3802">
        <v>6000000</v>
      </c>
      <c r="C3802">
        <v>12843</v>
      </c>
      <c r="D3802">
        <f>Table2[[#This Row],[gross]]-Table2[[#This Row],[budget]]</f>
        <v>-5987157</v>
      </c>
    </row>
    <row r="3803" spans="1:4" x14ac:dyDescent="0.3">
      <c r="A3803" t="s">
        <v>22962</v>
      </c>
      <c r="B3803">
        <v>450000</v>
      </c>
      <c r="C3803">
        <v>34151</v>
      </c>
      <c r="D3803">
        <f>Table2[[#This Row],[gross]]-Table2[[#This Row],[budget]]</f>
        <v>-415849</v>
      </c>
    </row>
    <row r="3804" spans="1:4" x14ac:dyDescent="0.3">
      <c r="A3804" t="s">
        <v>22966</v>
      </c>
      <c r="B3804">
        <v>1750211</v>
      </c>
      <c r="C3804">
        <v>1523883</v>
      </c>
      <c r="D3804">
        <f>Table2[[#This Row],[gross]]-Table2[[#This Row],[budget]]</f>
        <v>-226328</v>
      </c>
    </row>
    <row r="3805" spans="1:4" x14ac:dyDescent="0.3">
      <c r="A3805" t="s">
        <v>22973</v>
      </c>
      <c r="B3805">
        <v>350000</v>
      </c>
      <c r="C3805">
        <v>4000000</v>
      </c>
      <c r="D3805">
        <f>Table2[[#This Row],[gross]]-Table2[[#This Row],[budget]]</f>
        <v>3650000</v>
      </c>
    </row>
    <row r="3806" spans="1:4" x14ac:dyDescent="0.3">
      <c r="A3806" t="s">
        <v>5367</v>
      </c>
      <c r="B3806">
        <v>300000</v>
      </c>
      <c r="C3806">
        <v>47000000</v>
      </c>
      <c r="D3806">
        <f>Table2[[#This Row],[gross]]-Table2[[#This Row],[budget]]</f>
        <v>46700000</v>
      </c>
    </row>
    <row r="3807" spans="1:4" x14ac:dyDescent="0.3">
      <c r="A3807" t="s">
        <v>8565</v>
      </c>
      <c r="B3807">
        <v>312000</v>
      </c>
      <c r="C3807">
        <v>1281176</v>
      </c>
      <c r="D3807">
        <f>Table2[[#This Row],[gross]]-Table2[[#This Row],[budget]]</f>
        <v>969176</v>
      </c>
    </row>
    <row r="3808" spans="1:4" x14ac:dyDescent="0.3">
      <c r="A3808" t="s">
        <v>23026</v>
      </c>
      <c r="B3808">
        <v>8000000</v>
      </c>
      <c r="C3808">
        <v>16115878</v>
      </c>
      <c r="D3808">
        <f>Table2[[#This Row],[gross]]-Table2[[#This Row],[budget]]</f>
        <v>8115878</v>
      </c>
    </row>
    <row r="3809" spans="1:4" x14ac:dyDescent="0.3">
      <c r="A3809" t="s">
        <v>17301</v>
      </c>
      <c r="B3809">
        <v>300000</v>
      </c>
      <c r="C3809">
        <v>1652472</v>
      </c>
      <c r="D3809">
        <f>Table2[[#This Row],[gross]]-Table2[[#This Row],[budget]]</f>
        <v>1352472</v>
      </c>
    </row>
    <row r="3810" spans="1:4" x14ac:dyDescent="0.3">
      <c r="A3810" t="s">
        <v>6496</v>
      </c>
      <c r="B3810">
        <v>300000</v>
      </c>
      <c r="C3810">
        <v>2360184</v>
      </c>
      <c r="D3810">
        <f>Table2[[#This Row],[gross]]-Table2[[#This Row],[budget]]</f>
        <v>2060184</v>
      </c>
    </row>
    <row r="3811" spans="1:4" x14ac:dyDescent="0.3">
      <c r="A3811" t="s">
        <v>20333</v>
      </c>
      <c r="B3811">
        <v>300000</v>
      </c>
      <c r="C3811">
        <v>255352</v>
      </c>
      <c r="D3811">
        <f>Table2[[#This Row],[gross]]-Table2[[#This Row],[budget]]</f>
        <v>-44648</v>
      </c>
    </row>
    <row r="3812" spans="1:4" x14ac:dyDescent="0.3">
      <c r="A3812" t="s">
        <v>20333</v>
      </c>
      <c r="B3812">
        <v>200000</v>
      </c>
      <c r="C3812">
        <v>856942</v>
      </c>
      <c r="D3812">
        <f>Table2[[#This Row],[gross]]-Table2[[#This Row],[budget]]</f>
        <v>656942</v>
      </c>
    </row>
    <row r="3813" spans="1:4" x14ac:dyDescent="0.3">
      <c r="A3813" t="s">
        <v>22482</v>
      </c>
      <c r="B3813">
        <v>300000</v>
      </c>
      <c r="C3813">
        <v>16892</v>
      </c>
      <c r="D3813">
        <f>Table2[[#This Row],[gross]]-Table2[[#This Row],[budget]]</f>
        <v>-283108</v>
      </c>
    </row>
    <row r="3814" spans="1:4" x14ac:dyDescent="0.3">
      <c r="A3814" t="s">
        <v>23074</v>
      </c>
      <c r="B3814">
        <v>160000</v>
      </c>
      <c r="C3814">
        <v>12438</v>
      </c>
      <c r="D3814">
        <f>Table2[[#This Row],[gross]]-Table2[[#This Row],[budget]]</f>
        <v>-147562</v>
      </c>
    </row>
    <row r="3815" spans="1:4" x14ac:dyDescent="0.3">
      <c r="A3815" t="s">
        <v>17658</v>
      </c>
      <c r="B3815">
        <v>300000</v>
      </c>
      <c r="C3815">
        <v>40542</v>
      </c>
      <c r="D3815">
        <f>Table2[[#This Row],[gross]]-Table2[[#This Row],[budget]]</f>
        <v>-259458</v>
      </c>
    </row>
    <row r="3816" spans="1:4" x14ac:dyDescent="0.3">
      <c r="A3816" t="s">
        <v>23083</v>
      </c>
      <c r="B3816">
        <v>200000</v>
      </c>
      <c r="C3816">
        <v>5199</v>
      </c>
      <c r="D3816">
        <f>Table2[[#This Row],[gross]]-Table2[[#This Row],[budget]]</f>
        <v>-194801</v>
      </c>
    </row>
    <row r="3817" spans="1:4" x14ac:dyDescent="0.3">
      <c r="A3817" t="s">
        <v>5882</v>
      </c>
      <c r="B3817">
        <v>45000000</v>
      </c>
      <c r="C3817">
        <v>24343673</v>
      </c>
      <c r="D3817">
        <f>Table2[[#This Row],[gross]]-Table2[[#This Row],[budget]]</f>
        <v>-20656327</v>
      </c>
    </row>
    <row r="3818" spans="1:4" x14ac:dyDescent="0.3">
      <c r="A3818" t="s">
        <v>23107</v>
      </c>
      <c r="B3818">
        <v>300000</v>
      </c>
      <c r="C3818">
        <v>2468</v>
      </c>
      <c r="D3818">
        <f>Table2[[#This Row],[gross]]-Table2[[#This Row],[budget]]</f>
        <v>-297532</v>
      </c>
    </row>
    <row r="3819" spans="1:4" x14ac:dyDescent="0.3">
      <c r="A3819" t="s">
        <v>23141</v>
      </c>
      <c r="B3819">
        <v>270000</v>
      </c>
      <c r="C3819">
        <v>318622</v>
      </c>
      <c r="D3819">
        <f>Table2[[#This Row],[gross]]-Table2[[#This Row],[budget]]</f>
        <v>48622</v>
      </c>
    </row>
    <row r="3820" spans="1:4" x14ac:dyDescent="0.3">
      <c r="A3820" t="s">
        <v>7134</v>
      </c>
      <c r="B3820">
        <v>250000</v>
      </c>
      <c r="C3820">
        <v>12006514</v>
      </c>
      <c r="D3820">
        <f>Table2[[#This Row],[gross]]-Table2[[#This Row],[budget]]</f>
        <v>11756514</v>
      </c>
    </row>
    <row r="3821" spans="1:4" x14ac:dyDescent="0.3">
      <c r="A3821" t="s">
        <v>16101</v>
      </c>
      <c r="B3821">
        <v>250000</v>
      </c>
      <c r="C3821">
        <v>4186931</v>
      </c>
      <c r="D3821">
        <f>Table2[[#This Row],[gross]]-Table2[[#This Row],[budget]]</f>
        <v>3936931</v>
      </c>
    </row>
    <row r="3822" spans="1:4" x14ac:dyDescent="0.3">
      <c r="A3822" t="s">
        <v>408</v>
      </c>
      <c r="B3822">
        <v>250000</v>
      </c>
      <c r="C3822">
        <v>3799339</v>
      </c>
      <c r="D3822">
        <f>Table2[[#This Row],[gross]]-Table2[[#This Row],[budget]]</f>
        <v>3549339</v>
      </c>
    </row>
    <row r="3823" spans="1:4" x14ac:dyDescent="0.3">
      <c r="A3823" t="s">
        <v>23166</v>
      </c>
      <c r="B3823">
        <v>250000</v>
      </c>
      <c r="C3823">
        <v>1977544</v>
      </c>
      <c r="D3823">
        <f>Table2[[#This Row],[gross]]-Table2[[#This Row],[budget]]</f>
        <v>1727544</v>
      </c>
    </row>
    <row r="3824" spans="1:4" x14ac:dyDescent="0.3">
      <c r="A3824" t="s">
        <v>8950</v>
      </c>
      <c r="B3824">
        <v>250000</v>
      </c>
      <c r="C3824">
        <v>1050600</v>
      </c>
      <c r="D3824">
        <f>Table2[[#This Row],[gross]]-Table2[[#This Row],[budget]]</f>
        <v>800600</v>
      </c>
    </row>
    <row r="3825" spans="1:4" x14ac:dyDescent="0.3">
      <c r="A3825" t="s">
        <v>23174</v>
      </c>
      <c r="B3825">
        <v>250000</v>
      </c>
      <c r="C3825">
        <v>902835</v>
      </c>
      <c r="D3825">
        <f>Table2[[#This Row],[gross]]-Table2[[#This Row],[budget]]</f>
        <v>652835</v>
      </c>
    </row>
    <row r="3826" spans="1:4" x14ac:dyDescent="0.3">
      <c r="A3826" t="s">
        <v>8553</v>
      </c>
      <c r="B3826">
        <v>365000</v>
      </c>
      <c r="C3826">
        <v>489220</v>
      </c>
      <c r="D3826">
        <f>Table2[[#This Row],[gross]]-Table2[[#This Row],[budget]]</f>
        <v>124220</v>
      </c>
    </row>
    <row r="3827" spans="1:4" x14ac:dyDescent="0.3">
      <c r="A3827" t="s">
        <v>23190</v>
      </c>
      <c r="B3827">
        <v>250000</v>
      </c>
      <c r="C3827">
        <v>212285</v>
      </c>
      <c r="D3827">
        <f>Table2[[#This Row],[gross]]-Table2[[#This Row],[budget]]</f>
        <v>-37715</v>
      </c>
    </row>
    <row r="3828" spans="1:4" x14ac:dyDescent="0.3">
      <c r="A3828" t="s">
        <v>23195</v>
      </c>
      <c r="B3828">
        <v>250000</v>
      </c>
      <c r="C3828">
        <v>203134</v>
      </c>
      <c r="D3828">
        <f>Table2[[#This Row],[gross]]-Table2[[#This Row],[budget]]</f>
        <v>-46866</v>
      </c>
    </row>
    <row r="3829" spans="1:4" x14ac:dyDescent="0.3">
      <c r="A3829" t="s">
        <v>22563</v>
      </c>
      <c r="B3829">
        <v>150000</v>
      </c>
      <c r="C3829">
        <v>191309</v>
      </c>
      <c r="D3829">
        <f>Table2[[#This Row],[gross]]-Table2[[#This Row],[budget]]</f>
        <v>41309</v>
      </c>
    </row>
    <row r="3830" spans="1:4" x14ac:dyDescent="0.3">
      <c r="A3830" t="s">
        <v>23207</v>
      </c>
      <c r="B3830">
        <v>250000</v>
      </c>
      <c r="C3830">
        <v>3388210</v>
      </c>
      <c r="D3830">
        <f>Table2[[#This Row],[gross]]-Table2[[#This Row],[budget]]</f>
        <v>3138210</v>
      </c>
    </row>
    <row r="3831" spans="1:4" x14ac:dyDescent="0.3">
      <c r="A3831" t="s">
        <v>18565</v>
      </c>
      <c r="B3831">
        <v>250000</v>
      </c>
      <c r="C3831">
        <v>177840</v>
      </c>
      <c r="D3831">
        <f>Table2[[#This Row],[gross]]-Table2[[#This Row],[budget]]</f>
        <v>-72160</v>
      </c>
    </row>
    <row r="3832" spans="1:4" x14ac:dyDescent="0.3">
      <c r="A3832" t="s">
        <v>13940</v>
      </c>
      <c r="B3832">
        <v>250000</v>
      </c>
      <c r="C3832">
        <v>49494</v>
      </c>
      <c r="D3832">
        <f>Table2[[#This Row],[gross]]-Table2[[#This Row],[budget]]</f>
        <v>-200506</v>
      </c>
    </row>
    <row r="3833" spans="1:4" x14ac:dyDescent="0.3">
      <c r="A3833" t="s">
        <v>23255</v>
      </c>
      <c r="B3833">
        <v>250000</v>
      </c>
      <c r="C3833">
        <v>18195</v>
      </c>
      <c r="D3833">
        <f>Table2[[#This Row],[gross]]-Table2[[#This Row],[budget]]</f>
        <v>-231805</v>
      </c>
    </row>
    <row r="3834" spans="1:4" x14ac:dyDescent="0.3">
      <c r="A3834" t="s">
        <v>23350</v>
      </c>
      <c r="B3834">
        <v>225000</v>
      </c>
      <c r="C3834">
        <v>111300</v>
      </c>
      <c r="D3834">
        <f>Table2[[#This Row],[gross]]-Table2[[#This Row],[budget]]</f>
        <v>-113700</v>
      </c>
    </row>
    <row r="3835" spans="1:4" x14ac:dyDescent="0.3">
      <c r="A3835" t="s">
        <v>23357</v>
      </c>
      <c r="B3835">
        <v>225000</v>
      </c>
      <c r="C3835">
        <v>1027119</v>
      </c>
      <c r="D3835">
        <f>Table2[[#This Row],[gross]]-Table2[[#This Row],[budget]]</f>
        <v>802119</v>
      </c>
    </row>
    <row r="3836" spans="1:4" x14ac:dyDescent="0.3">
      <c r="A3836" t="s">
        <v>23369</v>
      </c>
      <c r="B3836">
        <v>210000</v>
      </c>
      <c r="C3836">
        <v>5000000</v>
      </c>
      <c r="D3836">
        <f>Table2[[#This Row],[gross]]-Table2[[#This Row],[budget]]</f>
        <v>4790000</v>
      </c>
    </row>
    <row r="3837" spans="1:4" x14ac:dyDescent="0.3">
      <c r="A3837" t="s">
        <v>521</v>
      </c>
      <c r="B3837">
        <v>200000</v>
      </c>
      <c r="C3837">
        <v>4505922</v>
      </c>
      <c r="D3837">
        <f>Table2[[#This Row],[gross]]-Table2[[#This Row],[budget]]</f>
        <v>4305922</v>
      </c>
    </row>
    <row r="3838" spans="1:4" x14ac:dyDescent="0.3">
      <c r="A3838" t="s">
        <v>8662</v>
      </c>
      <c r="B3838">
        <v>200000</v>
      </c>
      <c r="C3838">
        <v>3500000</v>
      </c>
      <c r="D3838">
        <f>Table2[[#This Row],[gross]]-Table2[[#This Row],[budget]]</f>
        <v>3300000</v>
      </c>
    </row>
    <row r="3839" spans="1:4" x14ac:dyDescent="0.3">
      <c r="A3839" t="s">
        <v>23400</v>
      </c>
      <c r="B3839">
        <v>200000</v>
      </c>
      <c r="C3839">
        <v>381225</v>
      </c>
      <c r="D3839">
        <f>Table2[[#This Row],[gross]]-Table2[[#This Row],[budget]]</f>
        <v>181225</v>
      </c>
    </row>
    <row r="3840" spans="1:4" x14ac:dyDescent="0.3">
      <c r="A3840" t="s">
        <v>23406</v>
      </c>
      <c r="B3840">
        <v>200000</v>
      </c>
      <c r="C3840">
        <v>2428241</v>
      </c>
      <c r="D3840">
        <f>Table2[[#This Row],[gross]]-Table2[[#This Row],[budget]]</f>
        <v>2228241</v>
      </c>
    </row>
    <row r="3841" spans="1:4" x14ac:dyDescent="0.3">
      <c r="A3841" t="s">
        <v>10764</v>
      </c>
      <c r="B3841">
        <v>200000</v>
      </c>
      <c r="C3841">
        <v>78030</v>
      </c>
      <c r="D3841">
        <f>Table2[[#This Row],[gross]]-Table2[[#This Row],[budget]]</f>
        <v>-121970</v>
      </c>
    </row>
    <row r="3842" spans="1:4" x14ac:dyDescent="0.3">
      <c r="A3842" t="s">
        <v>23422</v>
      </c>
      <c r="B3842">
        <v>200000</v>
      </c>
      <c r="C3842">
        <v>174682</v>
      </c>
      <c r="D3842">
        <f>Table2[[#This Row],[gross]]-Table2[[#This Row],[budget]]</f>
        <v>-25318</v>
      </c>
    </row>
    <row r="3843" spans="1:4" x14ac:dyDescent="0.3">
      <c r="A3843" t="s">
        <v>23429</v>
      </c>
      <c r="B3843">
        <v>200000</v>
      </c>
      <c r="C3843">
        <v>215185</v>
      </c>
      <c r="D3843">
        <f>Table2[[#This Row],[gross]]-Table2[[#This Row],[budget]]</f>
        <v>15185</v>
      </c>
    </row>
    <row r="3844" spans="1:4" x14ac:dyDescent="0.3">
      <c r="A3844" t="s">
        <v>1526</v>
      </c>
      <c r="B3844">
        <v>30000000</v>
      </c>
      <c r="C3844">
        <v>32154410</v>
      </c>
      <c r="D3844">
        <f>Table2[[#This Row],[gross]]-Table2[[#This Row],[budget]]</f>
        <v>2154410</v>
      </c>
    </row>
    <row r="3845" spans="1:4" x14ac:dyDescent="0.3">
      <c r="A3845" t="s">
        <v>23484</v>
      </c>
      <c r="B3845">
        <v>200000</v>
      </c>
      <c r="C3845">
        <v>1111</v>
      </c>
      <c r="D3845">
        <f>Table2[[#This Row],[gross]]-Table2[[#This Row],[budget]]</f>
        <v>-198889</v>
      </c>
    </row>
    <row r="3846" spans="1:4" x14ac:dyDescent="0.3">
      <c r="A3846" t="s">
        <v>23520</v>
      </c>
      <c r="B3846">
        <v>180000</v>
      </c>
      <c r="C3846">
        <v>925402</v>
      </c>
      <c r="D3846">
        <f>Table2[[#This Row],[gross]]-Table2[[#This Row],[budget]]</f>
        <v>745402</v>
      </c>
    </row>
    <row r="3847" spans="1:4" x14ac:dyDescent="0.3">
      <c r="A3847" t="s">
        <v>23527</v>
      </c>
      <c r="B3847">
        <v>120000</v>
      </c>
      <c r="C3847">
        <v>469947</v>
      </c>
      <c r="D3847">
        <f>Table2[[#This Row],[gross]]-Table2[[#This Row],[budget]]</f>
        <v>349947</v>
      </c>
    </row>
    <row r="3848" spans="1:4" x14ac:dyDescent="0.3">
      <c r="A3848" t="s">
        <v>5076</v>
      </c>
      <c r="B3848">
        <v>175000</v>
      </c>
      <c r="C3848">
        <v>7137502</v>
      </c>
      <c r="D3848">
        <f>Table2[[#This Row],[gross]]-Table2[[#This Row],[budget]]</f>
        <v>6962502</v>
      </c>
    </row>
    <row r="3849" spans="1:4" x14ac:dyDescent="0.3">
      <c r="A3849" t="s">
        <v>21743</v>
      </c>
      <c r="B3849">
        <v>100000</v>
      </c>
      <c r="C3849">
        <v>1316074</v>
      </c>
      <c r="D3849">
        <f>Table2[[#This Row],[gross]]-Table2[[#This Row],[budget]]</f>
        <v>1216074</v>
      </c>
    </row>
    <row r="3850" spans="1:4" x14ac:dyDescent="0.3">
      <c r="A3850" t="s">
        <v>23555</v>
      </c>
      <c r="B3850">
        <v>500000</v>
      </c>
      <c r="C3850">
        <v>15180000</v>
      </c>
      <c r="D3850">
        <f>Table2[[#This Row],[gross]]-Table2[[#This Row],[budget]]</f>
        <v>14680000</v>
      </c>
    </row>
    <row r="3851" spans="1:4" x14ac:dyDescent="0.3">
      <c r="A3851" t="s">
        <v>2561</v>
      </c>
      <c r="B3851">
        <v>150000</v>
      </c>
      <c r="C3851">
        <v>2882062</v>
      </c>
      <c r="D3851">
        <f>Table2[[#This Row],[gross]]-Table2[[#This Row],[budget]]</f>
        <v>2732062</v>
      </c>
    </row>
    <row r="3852" spans="1:4" x14ac:dyDescent="0.3">
      <c r="A3852" t="s">
        <v>16192</v>
      </c>
      <c r="B3852">
        <v>180000</v>
      </c>
      <c r="C3852">
        <v>9437933</v>
      </c>
      <c r="D3852">
        <f>Table2[[#This Row],[gross]]-Table2[[#This Row],[budget]]</f>
        <v>9257933</v>
      </c>
    </row>
    <row r="3853" spans="1:4" x14ac:dyDescent="0.3">
      <c r="A3853" t="s">
        <v>23575</v>
      </c>
      <c r="B3853">
        <v>1200000</v>
      </c>
      <c r="C3853">
        <v>110720</v>
      </c>
      <c r="D3853">
        <f>Table2[[#This Row],[gross]]-Table2[[#This Row],[budget]]</f>
        <v>-1089280</v>
      </c>
    </row>
    <row r="3854" spans="1:4" x14ac:dyDescent="0.3">
      <c r="A3854" t="s">
        <v>23582</v>
      </c>
      <c r="B3854">
        <v>160000</v>
      </c>
      <c r="C3854">
        <v>155984</v>
      </c>
      <c r="D3854">
        <f>Table2[[#This Row],[gross]]-Table2[[#This Row],[budget]]</f>
        <v>-4016</v>
      </c>
    </row>
    <row r="3855" spans="1:4" x14ac:dyDescent="0.3">
      <c r="A3855" t="s">
        <v>7404</v>
      </c>
      <c r="B3855">
        <v>83532</v>
      </c>
      <c r="C3855">
        <v>30859000</v>
      </c>
      <c r="D3855">
        <f>Table2[[#This Row],[gross]]-Table2[[#This Row],[budget]]</f>
        <v>30775468</v>
      </c>
    </row>
    <row r="3856" spans="1:4" x14ac:dyDescent="0.3">
      <c r="A3856" t="s">
        <v>23608</v>
      </c>
      <c r="B3856">
        <v>150000</v>
      </c>
      <c r="C3856">
        <v>4914</v>
      </c>
      <c r="D3856">
        <f>Table2[[#This Row],[gross]]-Table2[[#This Row],[budget]]</f>
        <v>-145086</v>
      </c>
    </row>
    <row r="3857" spans="1:4" x14ac:dyDescent="0.3">
      <c r="A3857" t="s">
        <v>23622</v>
      </c>
      <c r="B3857">
        <v>150000</v>
      </c>
      <c r="C3857">
        <v>5858</v>
      </c>
      <c r="D3857">
        <f>Table2[[#This Row],[gross]]-Table2[[#This Row],[budget]]</f>
        <v>-144142</v>
      </c>
    </row>
    <row r="3858" spans="1:4" x14ac:dyDescent="0.3">
      <c r="A3858" t="s">
        <v>3806</v>
      </c>
      <c r="B3858">
        <v>160000</v>
      </c>
      <c r="C3858">
        <v>6706368</v>
      </c>
      <c r="D3858">
        <f>Table2[[#This Row],[gross]]-Table2[[#This Row],[budget]]</f>
        <v>6546368</v>
      </c>
    </row>
    <row r="3859" spans="1:4" x14ac:dyDescent="0.3">
      <c r="A3859" t="s">
        <v>23654</v>
      </c>
      <c r="B3859">
        <v>125000</v>
      </c>
      <c r="C3859">
        <v>1573712</v>
      </c>
      <c r="D3859">
        <f>Table2[[#This Row],[gross]]-Table2[[#This Row],[budget]]</f>
        <v>1448712</v>
      </c>
    </row>
    <row r="3860" spans="1:4" x14ac:dyDescent="0.3">
      <c r="A3860" t="s">
        <v>18269</v>
      </c>
      <c r="B3860">
        <v>100000</v>
      </c>
      <c r="C3860">
        <v>10174663</v>
      </c>
      <c r="D3860">
        <f>Table2[[#This Row],[gross]]-Table2[[#This Row],[budget]]</f>
        <v>10074663</v>
      </c>
    </row>
    <row r="3861" spans="1:4" x14ac:dyDescent="0.3">
      <c r="A3861" t="s">
        <v>23686</v>
      </c>
      <c r="B3861">
        <v>100000</v>
      </c>
      <c r="C3861">
        <v>22757819</v>
      </c>
      <c r="D3861">
        <f>Table2[[#This Row],[gross]]-Table2[[#This Row],[budget]]</f>
        <v>22657819</v>
      </c>
    </row>
    <row r="3862" spans="1:4" x14ac:dyDescent="0.3">
      <c r="A3862" t="s">
        <v>23698</v>
      </c>
      <c r="B3862">
        <v>100000</v>
      </c>
      <c r="C3862">
        <v>3000000</v>
      </c>
      <c r="D3862">
        <f>Table2[[#This Row],[gross]]-Table2[[#This Row],[budget]]</f>
        <v>2900000</v>
      </c>
    </row>
    <row r="3863" spans="1:4" x14ac:dyDescent="0.3">
      <c r="A3863" t="s">
        <v>19004</v>
      </c>
      <c r="B3863">
        <v>100000</v>
      </c>
      <c r="C3863">
        <v>5228617</v>
      </c>
      <c r="D3863">
        <f>Table2[[#This Row],[gross]]-Table2[[#This Row],[budget]]</f>
        <v>5128617</v>
      </c>
    </row>
    <row r="3864" spans="1:4" x14ac:dyDescent="0.3">
      <c r="A3864" t="s">
        <v>23718</v>
      </c>
      <c r="B3864">
        <v>40000</v>
      </c>
      <c r="C3864">
        <v>110536</v>
      </c>
      <c r="D3864">
        <f>Table2[[#This Row],[gross]]-Table2[[#This Row],[budget]]</f>
        <v>70536</v>
      </c>
    </row>
    <row r="3865" spans="1:4" x14ac:dyDescent="0.3">
      <c r="A3865" t="s">
        <v>23730</v>
      </c>
      <c r="B3865">
        <v>200000</v>
      </c>
      <c r="C3865">
        <v>59379</v>
      </c>
      <c r="D3865">
        <f>Table2[[#This Row],[gross]]-Table2[[#This Row],[budget]]</f>
        <v>-140621</v>
      </c>
    </row>
    <row r="3866" spans="1:4" x14ac:dyDescent="0.3">
      <c r="A3866" t="s">
        <v>12829</v>
      </c>
      <c r="B3866">
        <v>15000000</v>
      </c>
      <c r="C3866">
        <v>32721635</v>
      </c>
      <c r="D3866">
        <f>Table2[[#This Row],[gross]]-Table2[[#This Row],[budget]]</f>
        <v>17721635</v>
      </c>
    </row>
    <row r="3867" spans="1:4" x14ac:dyDescent="0.3">
      <c r="A3867" t="s">
        <v>1204</v>
      </c>
      <c r="B3867">
        <v>60000</v>
      </c>
      <c r="C3867">
        <v>3216970</v>
      </c>
      <c r="D3867">
        <f>Table2[[#This Row],[gross]]-Table2[[#This Row],[budget]]</f>
        <v>3156970</v>
      </c>
    </row>
    <row r="3868" spans="1:4" x14ac:dyDescent="0.3">
      <c r="A3868" t="s">
        <v>23791</v>
      </c>
      <c r="B3868">
        <v>60000</v>
      </c>
      <c r="C3868">
        <v>536767</v>
      </c>
      <c r="D3868">
        <f>Table2[[#This Row],[gross]]-Table2[[#This Row],[budget]]</f>
        <v>476767</v>
      </c>
    </row>
    <row r="3869" spans="1:4" x14ac:dyDescent="0.3">
      <c r="A3869" t="s">
        <v>15027</v>
      </c>
      <c r="B3869">
        <v>65000</v>
      </c>
      <c r="C3869">
        <v>11529368</v>
      </c>
      <c r="D3869">
        <f>Table2[[#This Row],[gross]]-Table2[[#This Row],[budget]]</f>
        <v>11464368</v>
      </c>
    </row>
    <row r="3870" spans="1:4" x14ac:dyDescent="0.3">
      <c r="A3870" t="s">
        <v>23810</v>
      </c>
      <c r="B3870">
        <v>60000</v>
      </c>
      <c r="C3870">
        <v>40557</v>
      </c>
      <c r="D3870">
        <f>Table2[[#This Row],[gross]]-Table2[[#This Row],[budget]]</f>
        <v>-19443</v>
      </c>
    </row>
    <row r="3871" spans="1:4" x14ac:dyDescent="0.3">
      <c r="A3871" t="s">
        <v>22596</v>
      </c>
      <c r="B3871">
        <v>70000</v>
      </c>
      <c r="C3871">
        <v>30084</v>
      </c>
      <c r="D3871">
        <f>Table2[[#This Row],[gross]]-Table2[[#This Row],[budget]]</f>
        <v>-39916</v>
      </c>
    </row>
    <row r="3872" spans="1:4" x14ac:dyDescent="0.3">
      <c r="A3872" t="s">
        <v>18750</v>
      </c>
      <c r="B3872">
        <v>25000</v>
      </c>
      <c r="C3872">
        <v>10246600</v>
      </c>
      <c r="D3872">
        <f>Table2[[#This Row],[gross]]-Table2[[#This Row],[budget]]</f>
        <v>10221600</v>
      </c>
    </row>
    <row r="3873" spans="1:4" x14ac:dyDescent="0.3">
      <c r="A3873" t="s">
        <v>21809</v>
      </c>
      <c r="B3873">
        <v>65000</v>
      </c>
      <c r="C3873">
        <v>389804</v>
      </c>
      <c r="D3873">
        <f>Table2[[#This Row],[gross]]-Table2[[#This Row],[budget]]</f>
        <v>324804</v>
      </c>
    </row>
    <row r="3874" spans="1:4" x14ac:dyDescent="0.3">
      <c r="A3874" t="s">
        <v>5418</v>
      </c>
      <c r="B3874">
        <v>42000</v>
      </c>
      <c r="C3874">
        <v>241816</v>
      </c>
      <c r="D3874">
        <f>Table2[[#This Row],[gross]]-Table2[[#This Row],[budget]]</f>
        <v>199816</v>
      </c>
    </row>
    <row r="3875" spans="1:4" x14ac:dyDescent="0.3">
      <c r="A3875" t="s">
        <v>23919</v>
      </c>
      <c r="B3875">
        <v>40000</v>
      </c>
      <c r="C3875">
        <v>277233</v>
      </c>
      <c r="D3875">
        <f>Table2[[#This Row],[gross]]-Table2[[#This Row],[budget]]</f>
        <v>237233</v>
      </c>
    </row>
    <row r="3876" spans="1:4" x14ac:dyDescent="0.3">
      <c r="A3876" t="s">
        <v>23950</v>
      </c>
      <c r="B3876">
        <v>30000</v>
      </c>
      <c r="C3876">
        <v>243768</v>
      </c>
      <c r="D3876">
        <f>Table2[[#This Row],[gross]]-Table2[[#This Row],[budget]]</f>
        <v>213768</v>
      </c>
    </row>
    <row r="3877" spans="1:4" x14ac:dyDescent="0.3">
      <c r="A3877" t="s">
        <v>7134</v>
      </c>
      <c r="B3877">
        <v>230000</v>
      </c>
      <c r="C3877">
        <v>3151130</v>
      </c>
      <c r="D3877">
        <f>Table2[[#This Row],[gross]]-Table2[[#This Row],[budget]]</f>
        <v>2921130</v>
      </c>
    </row>
    <row r="3878" spans="1:4" x14ac:dyDescent="0.3">
      <c r="A3878" t="s">
        <v>23977</v>
      </c>
      <c r="B3878">
        <v>27000</v>
      </c>
      <c r="C3878">
        <v>8231</v>
      </c>
      <c r="D3878">
        <f>Table2[[#This Row],[gross]]-Table2[[#This Row],[budget]]</f>
        <v>-18769</v>
      </c>
    </row>
    <row r="3879" spans="1:4" x14ac:dyDescent="0.3">
      <c r="A3879" t="s">
        <v>10122</v>
      </c>
      <c r="B3879">
        <v>25000</v>
      </c>
      <c r="C3879">
        <v>2856622</v>
      </c>
      <c r="D3879">
        <f>Table2[[#This Row],[gross]]-Table2[[#This Row],[budget]]</f>
        <v>2831622</v>
      </c>
    </row>
    <row r="3880" spans="1:4" x14ac:dyDescent="0.3">
      <c r="A3880" t="s">
        <v>507</v>
      </c>
      <c r="B3880">
        <v>35000000</v>
      </c>
      <c r="C3880">
        <v>10499968</v>
      </c>
      <c r="D3880">
        <f>Table2[[#This Row],[gross]]-Table2[[#This Row],[budget]]</f>
        <v>-24500032</v>
      </c>
    </row>
    <row r="3881" spans="1:4" x14ac:dyDescent="0.3">
      <c r="A3881" t="s">
        <v>9162</v>
      </c>
      <c r="B3881">
        <v>23000</v>
      </c>
      <c r="C3881">
        <v>1227508</v>
      </c>
      <c r="D3881">
        <f>Table2[[#This Row],[gross]]-Table2[[#This Row],[budget]]</f>
        <v>1204508</v>
      </c>
    </row>
    <row r="3882" spans="1:4" x14ac:dyDescent="0.3">
      <c r="A3882" t="s">
        <v>15176</v>
      </c>
      <c r="B3882">
        <v>15000</v>
      </c>
      <c r="C3882">
        <v>192467</v>
      </c>
      <c r="D3882">
        <f>Table2[[#This Row],[gross]]-Table2[[#This Row],[budget]]</f>
        <v>177467</v>
      </c>
    </row>
    <row r="3883" spans="1:4" x14ac:dyDescent="0.3">
      <c r="A3883" t="s">
        <v>24045</v>
      </c>
      <c r="B3883">
        <v>15000</v>
      </c>
      <c r="C3883">
        <v>76382</v>
      </c>
      <c r="D3883">
        <f>Table2[[#This Row],[gross]]-Table2[[#This Row],[budget]]</f>
        <v>61382</v>
      </c>
    </row>
    <row r="3884" spans="1:4" x14ac:dyDescent="0.3">
      <c r="A3884" t="s">
        <v>13792</v>
      </c>
      <c r="B3884">
        <v>10000</v>
      </c>
      <c r="C3884">
        <v>180483</v>
      </c>
      <c r="D3884">
        <f>Table2[[#This Row],[gross]]-Table2[[#This Row],[budget]]</f>
        <v>170483</v>
      </c>
    </row>
    <row r="3885" spans="1:4" x14ac:dyDescent="0.3">
      <c r="A3885" t="s">
        <v>13826</v>
      </c>
      <c r="B3885">
        <v>4500</v>
      </c>
      <c r="C3885">
        <v>136007</v>
      </c>
      <c r="D3885">
        <f>Table2[[#This Row],[gross]]-Table2[[#This Row],[budget]]</f>
        <v>131507</v>
      </c>
    </row>
    <row r="3886" spans="1:4" x14ac:dyDescent="0.3">
      <c r="A3886" t="s">
        <v>24065</v>
      </c>
      <c r="B3886">
        <v>10000</v>
      </c>
      <c r="C3886">
        <v>673780</v>
      </c>
      <c r="D3886">
        <f>Table2[[#This Row],[gross]]-Table2[[#This Row],[budget]]</f>
        <v>663780</v>
      </c>
    </row>
    <row r="3887" spans="1:4" x14ac:dyDescent="0.3">
      <c r="A3887" t="s">
        <v>24078</v>
      </c>
      <c r="B3887">
        <v>1000000</v>
      </c>
      <c r="C3887">
        <v>94596</v>
      </c>
      <c r="D3887">
        <f>Table2[[#This Row],[gross]]-Table2[[#This Row],[budget]]</f>
        <v>-905404</v>
      </c>
    </row>
    <row r="3888" spans="1:4" x14ac:dyDescent="0.3">
      <c r="A3888" t="s">
        <v>24104</v>
      </c>
      <c r="B3888">
        <v>7000</v>
      </c>
      <c r="C3888">
        <v>424760</v>
      </c>
      <c r="D3888">
        <f>Table2[[#This Row],[gross]]-Table2[[#This Row],[budget]]</f>
        <v>417760</v>
      </c>
    </row>
    <row r="3889" spans="1:4" x14ac:dyDescent="0.3">
      <c r="A3889" t="s">
        <v>24110</v>
      </c>
      <c r="B3889">
        <v>7000</v>
      </c>
      <c r="C3889">
        <v>70071</v>
      </c>
      <c r="D3889">
        <f>Table2[[#This Row],[gross]]-Table2[[#This Row],[budget]]</f>
        <v>63071</v>
      </c>
    </row>
    <row r="3890" spans="1:4" x14ac:dyDescent="0.3">
      <c r="A3890" t="s">
        <v>4903</v>
      </c>
      <c r="B3890">
        <v>7000</v>
      </c>
      <c r="C3890">
        <v>2040920</v>
      </c>
      <c r="D3890">
        <f>Table2[[#This Row],[gross]]-Table2[[#This Row],[budget]]</f>
        <v>2033920</v>
      </c>
    </row>
    <row r="3891" spans="1:4" x14ac:dyDescent="0.3">
      <c r="A3891" t="s">
        <v>18750</v>
      </c>
      <c r="B3891">
        <v>9000</v>
      </c>
      <c r="C3891">
        <v>4584</v>
      </c>
      <c r="D3891">
        <f>Table2[[#This Row],[gross]]-Table2[[#This Row],[budget]]</f>
        <v>-4416</v>
      </c>
    </row>
    <row r="3892" spans="1:4" x14ac:dyDescent="0.3">
      <c r="A3892" t="s">
        <v>20031</v>
      </c>
      <c r="B3892">
        <v>1100</v>
      </c>
      <c r="C3892">
        <v>85222</v>
      </c>
      <c r="D3892">
        <f>Table2[[#This Row],[gross]]-Table2[[#This Row],[budget]]</f>
        <v>84122</v>
      </c>
    </row>
  </sheetData>
  <mergeCells count="2">
    <mergeCell ref="I6:K8"/>
    <mergeCell ref="I11:K12"/>
  </mergeCells>
  <phoneticPr fontId="19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IMDB_Dataset</vt:lpstr>
      <vt:lpstr>Sheet1</vt:lpstr>
      <vt:lpstr>Movie Genre Analysis</vt:lpstr>
      <vt:lpstr>Movie Genre Analysis Result</vt:lpstr>
      <vt:lpstr> Movie Duration Analysis</vt:lpstr>
      <vt:lpstr>Sheet4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Shinde</dc:creator>
  <cp:lastModifiedBy>Yash Shinde</cp:lastModifiedBy>
  <dcterms:created xsi:type="dcterms:W3CDTF">2023-08-12T13:42:59Z</dcterms:created>
  <dcterms:modified xsi:type="dcterms:W3CDTF">2023-08-16T13:15:38Z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2023-08-12T14:38:53Z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7f47eb0a-a82e-413a-8a7f-381c24857609</vt:lpwstr>
  </property>
  <property fmtid="{D5CDD505-2E9C-101B-9397-08002B2CF9AE}" pid="7" name="MSIP_Label_defa4170-0d19-0005-0004-bc88714345d2_ActionId">
    <vt:lpwstr>a9545b80-ed9f-45cd-b9a7-7e863bff26e4</vt:lpwstr>
  </property>
  <property fmtid="{D5CDD505-2E9C-101B-9397-08002B2CF9AE}" pid="8" name="MSIP_Label_defa4170-0d19-0005-0004-bc88714345d2_ContentBits">
    <vt:lpwstr>0</vt:lpwstr>
  </property>
</Properties>
</file>