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Sheet1!$P:$P</definedName>
  </definedNames>
  <calcPr calcId="144525"/>
</workbook>
</file>

<file path=xl/sharedStrings.xml><?xml version="1.0" encoding="utf-8"?>
<sst xmlns="http://schemas.openxmlformats.org/spreadsheetml/2006/main" count="62">
  <si>
    <t>ID</t>
  </si>
  <si>
    <t>监测点编码</t>
  </si>
  <si>
    <t>监测点名称</t>
  </si>
  <si>
    <t>城市</t>
  </si>
  <si>
    <t>X</t>
  </si>
  <si>
    <t>Y</t>
  </si>
  <si>
    <t>Timestamp</t>
  </si>
  <si>
    <t>Time</t>
  </si>
  <si>
    <t>PM2_5_12</t>
  </si>
  <si>
    <t>PM2_5_AV</t>
  </si>
  <si>
    <t>PM2_5_ACCURATE</t>
  </si>
  <si>
    <t>AOD</t>
  </si>
  <si>
    <t>Temperat</t>
  </si>
  <si>
    <t>Humidity</t>
  </si>
  <si>
    <t>Air_pre</t>
  </si>
  <si>
    <t>Wind_spe</t>
  </si>
  <si>
    <t>Wind_dir</t>
  </si>
  <si>
    <t>NDVI</t>
  </si>
  <si>
    <t>Sta_Temperat</t>
  </si>
  <si>
    <t>Sta_Humidity</t>
  </si>
  <si>
    <t>Sta_Air_pre</t>
  </si>
  <si>
    <t>Sta_Wind_spe</t>
  </si>
  <si>
    <t>Sta_Wind_dir</t>
  </si>
  <si>
    <t>Sta_NDVI</t>
  </si>
  <si>
    <t>1223A</t>
  </si>
  <si>
    <t>滨江</t>
  </si>
  <si>
    <t>杭州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</si>
  <si>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</si>
  <si>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</si>
  <si>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</si>
  <si>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</si>
  <si>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</si>
  <si>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</si>
  <si>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</si>
  <si>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</si>
  <si>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1231A</t>
  </si>
  <si>
    <t>临平镇</t>
  </si>
  <si>
    <t>1232A</t>
  </si>
  <si>
    <t>城厢镇</t>
  </si>
  <si>
    <t>1233A</t>
  </si>
  <si>
    <t>云栖</t>
  </si>
  <si>
    <t>2010A</t>
  </si>
  <si>
    <t>市政府</t>
  </si>
  <si>
    <t>临安</t>
  </si>
  <si>
    <t>2011A</t>
  </si>
  <si>
    <t>四中</t>
  </si>
  <si>
    <t>1224A</t>
  </si>
  <si>
    <t>西溪</t>
  </si>
  <si>
    <t>1230A</t>
  </si>
  <si>
    <t>和睦小学</t>
  </si>
  <si>
    <t>2012A</t>
  </si>
  <si>
    <t>监测站</t>
  </si>
  <si>
    <t>富阳</t>
  </si>
  <si>
    <t>2013A</t>
  </si>
  <si>
    <t>富春二小</t>
  </si>
  <si>
    <t>1247A</t>
  </si>
  <si>
    <t>城东开发委</t>
  </si>
  <si>
    <t>绍兴</t>
  </si>
  <si>
    <t>1248A</t>
  </si>
  <si>
    <t>市环保站</t>
  </si>
  <si>
    <t>1246A</t>
  </si>
  <si>
    <t>袍江站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</si>
</sst>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6"/>
  <sheetViews>
    <sheetView tabSelected="1" workbookViewId="0">
      <selection activeCell="A110" sqref="A110"/>
    </sheetView>
  </sheetViews>
  <sheetFormatPr defaultColWidth="9" defaultRowHeight="13.5"/>
  <cols>
    <col min="1" max="1" width="9.125" customWidth="1"/>
    <col min="2" max="2" width="10.375" customWidth="1"/>
    <col min="3" max="3" width="10.875" customWidth="1"/>
    <col min="4" max="6" width="9" customWidth="1"/>
    <col min="7" max="7" width="9.625" customWidth="1"/>
    <col min="8" max="8" width="7.375" customWidth="1"/>
    <col min="9" max="10" width="8.625" customWidth="1"/>
    <col min="11" max="11" width="9" style="1"/>
    <col min="12" max="12" width="7.375" style="2" customWidth="1"/>
    <col min="13" max="14" width="9.375" style="2" customWidth="1"/>
    <col min="15" max="15" width="11.5" style="2" customWidth="1"/>
    <col min="16" max="16" width="9.375" style="2" customWidth="1"/>
    <col min="17" max="17" width="10.375" style="2" customWidth="1"/>
    <col min="18" max="18" width="8.375" style="2" customWidth="1"/>
    <col min="19" max="20" width="13.75" style="2" customWidth="1"/>
    <col min="21" max="21" width="12.625" style="2" customWidth="1"/>
    <col min="22" max="23" width="13.75" style="2" customWidth="1"/>
    <col min="24" max="24" width="9.375" style="2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>
      <c r="A2" s="3">
        <v>1</v>
      </c>
      <c r="B2" s="3" t="s">
        <v>24</v>
      </c>
      <c r="C2" s="3" t="s">
        <v>25</v>
      </c>
      <c r="D2" s="3" t="s">
        <v>26</v>
      </c>
      <c r="E2" s="3">
        <v>120.211</v>
      </c>
      <c r="F2" s="3">
        <v>30.21</v>
      </c>
      <c r="G2" s="1">
        <v>610</v>
      </c>
      <c r="H2" s="3">
        <v>140711</v>
      </c>
      <c r="I2" s="3">
        <v>69</v>
      </c>
      <c r="J2" s="3">
        <v>85</v>
      </c>
      <c r="K2" s="1">
        <v>85</v>
      </c>
      <c r="L2" s="6">
        <v>1.403</v>
      </c>
      <c r="M2" s="7">
        <v>30.2856</v>
      </c>
      <c r="N2" s="7">
        <v>73.0262</v>
      </c>
      <c r="O2" s="7">
        <v>993.064</v>
      </c>
      <c r="P2" s="7">
        <v>0.753278</v>
      </c>
      <c r="Q2" s="7">
        <v>301.876</v>
      </c>
      <c r="R2" s="2">
        <v>0.3789</v>
      </c>
      <c r="S2" s="2">
        <f t="shared" ref="S2:S65" si="0">(M2-20.0998)/14.7014</f>
        <v>0.692845579332581</v>
      </c>
      <c r="T2" s="2">
        <f t="shared" ref="T2:T65" si="1">(N2-20.1149)/68.328</f>
        <v>0.774372146118722</v>
      </c>
      <c r="U2" s="2">
        <f t="shared" ref="U2:U65" si="2">(O2-949.515)/63.345</f>
        <v>0.687489146736127</v>
      </c>
      <c r="V2" s="2">
        <f t="shared" ref="V2:V65" si="3">(P2-0.0254)/3.122</f>
        <v>0.233144778987828</v>
      </c>
      <c r="W2" s="2">
        <f t="shared" ref="W2:W65" si="4">(Q2-6.4039)/321.0941</f>
        <v>0.920204077247137</v>
      </c>
      <c r="X2" s="2">
        <f t="shared" ref="X2:X65" si="5">(R2-0.1668)/0.6202</f>
        <v>0.341986455981941</v>
      </c>
    </row>
    <row r="3" spans="1:24">
      <c r="A3" s="3">
        <v>2</v>
      </c>
      <c r="B3" s="3" t="s">
        <v>27</v>
      </c>
      <c r="C3" s="3" t="s">
        <v>28</v>
      </c>
      <c r="D3" s="3" t="s">
        <v>26</v>
      </c>
      <c r="E3" s="3">
        <v>120.348</v>
      </c>
      <c r="F3" s="3">
        <v>30.3058</v>
      </c>
      <c r="G3" s="1">
        <v>610</v>
      </c>
      <c r="H3" s="3"/>
      <c r="I3" s="3">
        <v>87</v>
      </c>
      <c r="J3" s="3">
        <v>93</v>
      </c>
      <c r="K3" s="1">
        <v>93</v>
      </c>
      <c r="L3" s="6">
        <v>1.699</v>
      </c>
      <c r="M3" s="7">
        <v>29.0976</v>
      </c>
      <c r="N3" s="7">
        <v>77.9536</v>
      </c>
      <c r="O3" s="7">
        <v>1002.95</v>
      </c>
      <c r="P3" s="7">
        <v>0.785626</v>
      </c>
      <c r="Q3" s="7">
        <v>44.8274</v>
      </c>
      <c r="R3" s="2">
        <v>0.3193</v>
      </c>
      <c r="S3" s="2">
        <f t="shared" si="0"/>
        <v>0.612036948862013</v>
      </c>
      <c r="T3" s="2">
        <f t="shared" si="1"/>
        <v>0.846486067205245</v>
      </c>
      <c r="U3" s="2">
        <f t="shared" si="2"/>
        <v>0.843555134580473</v>
      </c>
      <c r="V3" s="2">
        <f t="shared" si="3"/>
        <v>0.243506085842409</v>
      </c>
      <c r="W3" s="2">
        <f t="shared" si="4"/>
        <v>0.119664297786848</v>
      </c>
      <c r="X3" s="2">
        <f t="shared" si="5"/>
        <v>0.245888423089326</v>
      </c>
    </row>
    <row r="4" spans="1:24">
      <c r="A4" s="3">
        <v>3</v>
      </c>
      <c r="B4" s="3" t="s">
        <v>29</v>
      </c>
      <c r="C4" s="3" t="s">
        <v>30</v>
      </c>
      <c r="D4" s="3" t="s">
        <v>26</v>
      </c>
      <c r="E4" s="3">
        <v>120.127</v>
      </c>
      <c r="F4" s="3">
        <v>30.2456</v>
      </c>
      <c r="G4" s="1">
        <v>610</v>
      </c>
      <c r="H4" s="3"/>
      <c r="I4" s="3">
        <v>60</v>
      </c>
      <c r="J4" s="3">
        <v>64</v>
      </c>
      <c r="K4" s="1">
        <v>64</v>
      </c>
      <c r="L4" s="6">
        <v>1.327</v>
      </c>
      <c r="M4" s="7">
        <v>29.4969</v>
      </c>
      <c r="N4" s="7">
        <v>78.603</v>
      </c>
      <c r="O4" s="7">
        <v>987.174</v>
      </c>
      <c r="P4" s="7">
        <v>0.443754</v>
      </c>
      <c r="Q4" s="7">
        <v>22.797</v>
      </c>
      <c r="R4" s="2">
        <v>0.5711</v>
      </c>
      <c r="S4" s="2">
        <f t="shared" si="0"/>
        <v>0.639197627436843</v>
      </c>
      <c r="T4" s="2">
        <f t="shared" si="1"/>
        <v>0.85599022362721</v>
      </c>
      <c r="U4" s="2">
        <f t="shared" si="2"/>
        <v>0.594506275159839</v>
      </c>
      <c r="V4" s="2">
        <f t="shared" si="3"/>
        <v>0.134001921844971</v>
      </c>
      <c r="W4" s="2">
        <f t="shared" si="4"/>
        <v>0.0510538810896868</v>
      </c>
      <c r="X4" s="2">
        <f t="shared" si="5"/>
        <v>0.651886488229603</v>
      </c>
    </row>
    <row r="5" spans="1:24">
      <c r="A5" s="3">
        <v>4</v>
      </c>
      <c r="B5" s="3" t="s">
        <v>31</v>
      </c>
      <c r="C5" s="3" t="s">
        <v>32</v>
      </c>
      <c r="D5" s="3" t="s">
        <v>26</v>
      </c>
      <c r="E5" s="3">
        <v>120.19</v>
      </c>
      <c r="F5" s="3">
        <v>30.2692</v>
      </c>
      <c r="G5" s="1">
        <v>610</v>
      </c>
      <c r="H5" s="3"/>
      <c r="I5" s="3">
        <v>59</v>
      </c>
      <c r="J5" s="3">
        <v>70</v>
      </c>
      <c r="K5" s="1">
        <v>70</v>
      </c>
      <c r="L5" s="6">
        <v>1.446</v>
      </c>
      <c r="M5" s="7">
        <v>30.6025</v>
      </c>
      <c r="N5" s="7">
        <v>67.8796</v>
      </c>
      <c r="O5" s="7">
        <v>994.638</v>
      </c>
      <c r="P5" s="7">
        <v>0.967485</v>
      </c>
      <c r="Q5" s="7">
        <v>59.8048</v>
      </c>
      <c r="R5" s="2">
        <v>0.3858</v>
      </c>
      <c r="S5" s="2">
        <f t="shared" si="0"/>
        <v>0.714401349531337</v>
      </c>
      <c r="T5" s="2">
        <f t="shared" si="1"/>
        <v>0.699050169769348</v>
      </c>
      <c r="U5" s="2">
        <f t="shared" si="2"/>
        <v>0.712337201041914</v>
      </c>
      <c r="V5" s="2">
        <f t="shared" si="3"/>
        <v>0.301756886611147</v>
      </c>
      <c r="W5" s="2">
        <f t="shared" si="4"/>
        <v>0.166309190981709</v>
      </c>
      <c r="X5" s="2">
        <f t="shared" si="5"/>
        <v>0.353111899387294</v>
      </c>
    </row>
    <row r="6" spans="1:24">
      <c r="A6" s="3">
        <v>5</v>
      </c>
      <c r="B6" s="3" t="s">
        <v>33</v>
      </c>
      <c r="C6" s="3" t="s">
        <v>34</v>
      </c>
      <c r="D6" s="3" t="s">
        <v>26</v>
      </c>
      <c r="E6" s="3">
        <v>120.157</v>
      </c>
      <c r="F6" s="3">
        <v>30.2897</v>
      </c>
      <c r="G6" s="1">
        <v>610</v>
      </c>
      <c r="H6" s="3"/>
      <c r="I6" s="3">
        <v>58</v>
      </c>
      <c r="J6" s="3">
        <v>71</v>
      </c>
      <c r="K6" s="1">
        <v>71</v>
      </c>
      <c r="L6" s="6">
        <v>1.4</v>
      </c>
      <c r="M6" s="7">
        <v>30.3006</v>
      </c>
      <c r="N6" s="7">
        <v>70.2758</v>
      </c>
      <c r="O6" s="7">
        <v>995.942</v>
      </c>
      <c r="P6" s="7">
        <v>0.667368</v>
      </c>
      <c r="Q6" s="7">
        <v>61.5082</v>
      </c>
      <c r="R6" s="2">
        <v>0.3953</v>
      </c>
      <c r="S6" s="2">
        <f t="shared" si="0"/>
        <v>0.693865890323371</v>
      </c>
      <c r="T6" s="2">
        <f t="shared" si="1"/>
        <v>0.734119248331577</v>
      </c>
      <c r="U6" s="2">
        <f t="shared" si="2"/>
        <v>0.732922882626885</v>
      </c>
      <c r="V6" s="2">
        <f t="shared" si="3"/>
        <v>0.205627162075593</v>
      </c>
      <c r="W6" s="2">
        <f t="shared" si="4"/>
        <v>0.171614177899874</v>
      </c>
      <c r="X6" s="2">
        <f t="shared" si="5"/>
        <v>0.368429538858433</v>
      </c>
    </row>
    <row r="7" spans="1:24">
      <c r="A7" s="3">
        <v>6</v>
      </c>
      <c r="B7" s="3" t="s">
        <v>35</v>
      </c>
      <c r="C7" s="3" t="s">
        <v>36</v>
      </c>
      <c r="D7" s="3" t="s">
        <v>26</v>
      </c>
      <c r="E7" s="3">
        <v>120.301</v>
      </c>
      <c r="F7" s="3">
        <v>30.4183</v>
      </c>
      <c r="G7" s="1">
        <v>610</v>
      </c>
      <c r="H7" s="3"/>
      <c r="I7" s="3">
        <v>101</v>
      </c>
      <c r="J7" s="3">
        <v>100</v>
      </c>
      <c r="K7" s="1">
        <v>100</v>
      </c>
      <c r="L7" s="6">
        <v>1.65</v>
      </c>
      <c r="M7" s="7">
        <v>28.4939</v>
      </c>
      <c r="N7" s="7">
        <v>75.0581</v>
      </c>
      <c r="O7" s="7">
        <v>1002.53</v>
      </c>
      <c r="P7" s="7">
        <v>1.45366</v>
      </c>
      <c r="Q7" s="7">
        <v>93.9546</v>
      </c>
      <c r="R7" s="2">
        <v>0.3261</v>
      </c>
      <c r="S7" s="2">
        <f t="shared" si="0"/>
        <v>0.570972832519352</v>
      </c>
      <c r="T7" s="2">
        <f t="shared" si="1"/>
        <v>0.804109589041096</v>
      </c>
      <c r="U7" s="2">
        <f t="shared" si="2"/>
        <v>0.83692477701476</v>
      </c>
      <c r="V7" s="2">
        <f t="shared" si="3"/>
        <v>0.457482383087764</v>
      </c>
      <c r="W7" s="2">
        <f t="shared" si="4"/>
        <v>0.272663683325231</v>
      </c>
      <c r="X7" s="2">
        <f t="shared" si="5"/>
        <v>0.256852628184457</v>
      </c>
    </row>
    <row r="8" spans="1:24">
      <c r="A8" s="3">
        <v>7</v>
      </c>
      <c r="B8" s="3" t="s">
        <v>37</v>
      </c>
      <c r="C8" s="3" t="s">
        <v>38</v>
      </c>
      <c r="D8" s="3" t="s">
        <v>26</v>
      </c>
      <c r="E8" s="3">
        <v>120.27</v>
      </c>
      <c r="F8" s="3">
        <v>30.1819</v>
      </c>
      <c r="G8" s="1">
        <v>610</v>
      </c>
      <c r="H8" s="3"/>
      <c r="I8" s="3">
        <v>75</v>
      </c>
      <c r="J8" s="3">
        <v>76</v>
      </c>
      <c r="K8" s="1">
        <v>76</v>
      </c>
      <c r="L8" s="6">
        <v>1.476</v>
      </c>
      <c r="M8" s="7">
        <v>30.6186</v>
      </c>
      <c r="N8" s="7">
        <v>80.8116</v>
      </c>
      <c r="O8" s="7">
        <v>996.472</v>
      </c>
      <c r="P8" s="7">
        <v>1.48555</v>
      </c>
      <c r="Q8" s="7">
        <v>104.063</v>
      </c>
      <c r="R8" s="2">
        <v>0.3387</v>
      </c>
      <c r="S8" s="2">
        <f t="shared" si="0"/>
        <v>0.715496483328119</v>
      </c>
      <c r="T8" s="2">
        <f t="shared" si="1"/>
        <v>0.888313722046599</v>
      </c>
      <c r="U8" s="2">
        <f t="shared" si="2"/>
        <v>0.741289762412187</v>
      </c>
      <c r="V8" s="2">
        <f t="shared" si="3"/>
        <v>0.467696989109545</v>
      </c>
      <c r="W8" s="2">
        <f t="shared" si="4"/>
        <v>0.304144797428542</v>
      </c>
      <c r="X8" s="2">
        <f t="shared" si="5"/>
        <v>0.277168655272493</v>
      </c>
    </row>
    <row r="9" spans="1:24">
      <c r="A9" s="3">
        <v>8</v>
      </c>
      <c r="B9" s="3" t="s">
        <v>39</v>
      </c>
      <c r="C9" s="3" t="s">
        <v>40</v>
      </c>
      <c r="D9" s="3" t="s">
        <v>26</v>
      </c>
      <c r="E9" s="3">
        <v>120.088</v>
      </c>
      <c r="F9" s="3">
        <v>30.1808</v>
      </c>
      <c r="G9" s="1">
        <v>610</v>
      </c>
      <c r="H9" s="3"/>
      <c r="I9" s="3">
        <v>57</v>
      </c>
      <c r="J9" s="3">
        <v>62</v>
      </c>
      <c r="K9" s="1">
        <v>62</v>
      </c>
      <c r="L9" s="6">
        <v>1.22</v>
      </c>
      <c r="M9" s="7">
        <v>27.575</v>
      </c>
      <c r="N9" s="7">
        <v>64.0355</v>
      </c>
      <c r="O9" s="7">
        <v>973.648</v>
      </c>
      <c r="P9" s="7">
        <v>0.881561</v>
      </c>
      <c r="Q9" s="7">
        <v>285.698</v>
      </c>
      <c r="R9" s="2">
        <v>0.5738</v>
      </c>
      <c r="S9" s="2">
        <f t="shared" si="0"/>
        <v>0.508468581223557</v>
      </c>
      <c r="T9" s="2">
        <f t="shared" si="1"/>
        <v>0.642790656831753</v>
      </c>
      <c r="U9" s="2">
        <f t="shared" si="2"/>
        <v>0.380977188412661</v>
      </c>
      <c r="V9" s="2">
        <f t="shared" si="3"/>
        <v>0.274234785393978</v>
      </c>
      <c r="W9" s="2">
        <f t="shared" si="4"/>
        <v>0.869820093237465</v>
      </c>
      <c r="X9" s="2">
        <f t="shared" si="5"/>
        <v>0.656239922605611</v>
      </c>
    </row>
    <row r="10" spans="1:24">
      <c r="A10" s="3">
        <v>9</v>
      </c>
      <c r="B10" s="3" t="s">
        <v>41</v>
      </c>
      <c r="C10" s="3" t="s">
        <v>42</v>
      </c>
      <c r="D10" s="3" t="s">
        <v>43</v>
      </c>
      <c r="E10" s="3">
        <v>119.7183</v>
      </c>
      <c r="F10" s="3">
        <v>30.2366</v>
      </c>
      <c r="G10" s="1">
        <v>610</v>
      </c>
      <c r="H10" s="3"/>
      <c r="I10" s="3">
        <v>61</v>
      </c>
      <c r="J10" s="3">
        <v>59</v>
      </c>
      <c r="K10" s="1">
        <v>59</v>
      </c>
      <c r="L10" s="6">
        <v>0.8285</v>
      </c>
      <c r="M10" s="7">
        <v>28.6328</v>
      </c>
      <c r="N10" s="7">
        <v>80.5989</v>
      </c>
      <c r="O10" s="7">
        <v>992.281</v>
      </c>
      <c r="P10" s="7">
        <v>1.34475</v>
      </c>
      <c r="Q10" s="7">
        <v>222.239</v>
      </c>
      <c r="R10" s="2">
        <v>0.3057</v>
      </c>
      <c r="S10" s="2">
        <f t="shared" si="0"/>
        <v>0.580420912294067</v>
      </c>
      <c r="T10" s="2">
        <f t="shared" si="1"/>
        <v>0.8852007961597</v>
      </c>
      <c r="U10" s="2">
        <f t="shared" si="2"/>
        <v>0.675128265845765</v>
      </c>
      <c r="V10" s="2">
        <f t="shared" si="3"/>
        <v>0.422597693786035</v>
      </c>
      <c r="W10" s="2">
        <f t="shared" si="4"/>
        <v>0.672186440049817</v>
      </c>
      <c r="X10" s="2">
        <f t="shared" si="5"/>
        <v>0.223960012899065</v>
      </c>
    </row>
    <row r="11" spans="1:24">
      <c r="A11" s="3">
        <v>10</v>
      </c>
      <c r="B11" s="3" t="s">
        <v>44</v>
      </c>
      <c r="C11" s="3" t="s">
        <v>45</v>
      </c>
      <c r="D11" s="3" t="s">
        <v>43</v>
      </c>
      <c r="E11" s="3">
        <v>119.6942</v>
      </c>
      <c r="F11" s="3">
        <v>30.2311</v>
      </c>
      <c r="G11" s="1">
        <v>610</v>
      </c>
      <c r="H11" s="3"/>
      <c r="I11" s="3">
        <v>67</v>
      </c>
      <c r="J11" s="3">
        <v>57</v>
      </c>
      <c r="K11" s="1">
        <v>57</v>
      </c>
      <c r="L11" s="6">
        <v>1.04</v>
      </c>
      <c r="M11" s="7">
        <v>29.2224</v>
      </c>
      <c r="N11" s="7">
        <v>77.256</v>
      </c>
      <c r="O11" s="7">
        <v>989.494</v>
      </c>
      <c r="P11" s="7">
        <v>1.25797</v>
      </c>
      <c r="Q11" s="7">
        <v>226.067</v>
      </c>
      <c r="R11" s="2">
        <v>0.431</v>
      </c>
      <c r="S11" s="2">
        <f t="shared" si="0"/>
        <v>0.620525936305386</v>
      </c>
      <c r="T11" s="2">
        <f t="shared" si="1"/>
        <v>0.83627648987238</v>
      </c>
      <c r="U11" s="2">
        <f t="shared" si="2"/>
        <v>0.63113110742758</v>
      </c>
      <c r="V11" s="2">
        <f t="shared" si="3"/>
        <v>0.394801409352979</v>
      </c>
      <c r="W11" s="2">
        <f t="shared" si="4"/>
        <v>0.684108178879649</v>
      </c>
      <c r="X11" s="2">
        <f t="shared" si="5"/>
        <v>0.425991615607868</v>
      </c>
    </row>
    <row r="12" spans="1:24">
      <c r="A12" s="3">
        <v>11</v>
      </c>
      <c r="B12" s="3" t="s">
        <v>24</v>
      </c>
      <c r="C12" s="3" t="s">
        <v>25</v>
      </c>
      <c r="D12" s="3" t="s">
        <v>26</v>
      </c>
      <c r="E12" s="3">
        <v>120.211</v>
      </c>
      <c r="F12" s="3">
        <v>30.21</v>
      </c>
      <c r="G12" s="1">
        <v>628</v>
      </c>
      <c r="H12" s="3">
        <v>140729</v>
      </c>
      <c r="I12" s="3">
        <v>25</v>
      </c>
      <c r="J12" s="3">
        <v>33</v>
      </c>
      <c r="K12" s="1">
        <v>33</v>
      </c>
      <c r="L12" s="6">
        <v>0.478</v>
      </c>
      <c r="M12" s="7">
        <v>31.4252</v>
      </c>
      <c r="N12" s="7">
        <v>69.3592</v>
      </c>
      <c r="O12" s="7">
        <v>993.904</v>
      </c>
      <c r="P12" s="7">
        <v>1.14538</v>
      </c>
      <c r="Q12" s="7">
        <v>72.5957</v>
      </c>
      <c r="R12" s="2">
        <v>0.3789</v>
      </c>
      <c r="S12" s="2">
        <f t="shared" si="0"/>
        <v>0.770362006339532</v>
      </c>
      <c r="T12" s="2">
        <f t="shared" si="1"/>
        <v>0.720704542793584</v>
      </c>
      <c r="U12" s="2">
        <f t="shared" si="2"/>
        <v>0.700749861867551</v>
      </c>
      <c r="V12" s="2">
        <f t="shared" si="3"/>
        <v>0.35873798846893</v>
      </c>
      <c r="W12" s="2">
        <f t="shared" si="4"/>
        <v>0.206144553886228</v>
      </c>
      <c r="X12" s="2">
        <f t="shared" si="5"/>
        <v>0.341986455981941</v>
      </c>
    </row>
    <row r="13" spans="1:24">
      <c r="A13" s="3">
        <v>12</v>
      </c>
      <c r="B13" s="3" t="s">
        <v>46</v>
      </c>
      <c r="C13" s="3" t="s">
        <v>47</v>
      </c>
      <c r="D13" s="3" t="s">
        <v>26</v>
      </c>
      <c r="E13" s="3">
        <v>120.063</v>
      </c>
      <c r="F13" s="3">
        <v>30.2747</v>
      </c>
      <c r="G13" s="1">
        <v>628</v>
      </c>
      <c r="H13" s="3"/>
      <c r="I13" s="3">
        <v>22</v>
      </c>
      <c r="J13" s="3">
        <v>29</v>
      </c>
      <c r="K13" s="1">
        <v>29</v>
      </c>
      <c r="L13" s="6">
        <v>0.5275</v>
      </c>
      <c r="M13" s="7">
        <v>29.8702</v>
      </c>
      <c r="N13" s="7">
        <v>70.7951</v>
      </c>
      <c r="O13" s="7">
        <v>996.848</v>
      </c>
      <c r="P13" s="7">
        <v>0.683681</v>
      </c>
      <c r="Q13" s="7">
        <v>98.5746</v>
      </c>
      <c r="R13" s="2">
        <v>0.6463</v>
      </c>
      <c r="S13" s="2">
        <f t="shared" si="0"/>
        <v>0.66458976696097</v>
      </c>
      <c r="T13" s="2">
        <f t="shared" si="1"/>
        <v>0.741719353705655</v>
      </c>
      <c r="U13" s="2">
        <f t="shared" si="2"/>
        <v>0.747225511090062</v>
      </c>
      <c r="V13" s="2">
        <f t="shared" si="3"/>
        <v>0.210852338244715</v>
      </c>
      <c r="W13" s="2">
        <f t="shared" si="4"/>
        <v>0.287051988809511</v>
      </c>
      <c r="X13" s="2">
        <f t="shared" si="5"/>
        <v>0.77313769751693</v>
      </c>
    </row>
    <row r="14" spans="1:24">
      <c r="A14" s="3">
        <v>13</v>
      </c>
      <c r="B14" s="3" t="s">
        <v>29</v>
      </c>
      <c r="C14" s="3" t="s">
        <v>30</v>
      </c>
      <c r="D14" s="3" t="s">
        <v>26</v>
      </c>
      <c r="E14" s="3">
        <v>120.127</v>
      </c>
      <c r="F14" s="3">
        <v>30.2456</v>
      </c>
      <c r="G14" s="1">
        <v>628</v>
      </c>
      <c r="H14" s="3"/>
      <c r="I14" s="3">
        <v>25</v>
      </c>
      <c r="J14" s="3">
        <v>27</v>
      </c>
      <c r="K14" s="1">
        <v>27</v>
      </c>
      <c r="L14" s="6">
        <v>0.4895</v>
      </c>
      <c r="M14" s="7">
        <v>29.5733</v>
      </c>
      <c r="N14" s="7">
        <v>84.0936</v>
      </c>
      <c r="O14" s="7">
        <v>987.948</v>
      </c>
      <c r="P14" s="7">
        <v>0.430383</v>
      </c>
      <c r="Q14" s="7">
        <v>191.903</v>
      </c>
      <c r="R14" s="2">
        <v>0.5711</v>
      </c>
      <c r="S14" s="2">
        <f t="shared" si="0"/>
        <v>0.6443944114166</v>
      </c>
      <c r="T14" s="2">
        <f t="shared" si="1"/>
        <v>0.936346739257698</v>
      </c>
      <c r="U14" s="2">
        <f t="shared" si="2"/>
        <v>0.606725076959507</v>
      </c>
      <c r="V14" s="2">
        <f t="shared" si="3"/>
        <v>0.129719090326714</v>
      </c>
      <c r="W14" s="2">
        <f t="shared" si="4"/>
        <v>0.57770946274005</v>
      </c>
      <c r="X14" s="2">
        <f t="shared" si="5"/>
        <v>0.651886488229603</v>
      </c>
    </row>
    <row r="15" spans="1:24">
      <c r="A15" s="3">
        <v>14</v>
      </c>
      <c r="B15" s="3" t="s">
        <v>31</v>
      </c>
      <c r="C15" s="3" t="s">
        <v>32</v>
      </c>
      <c r="D15" s="3" t="s">
        <v>26</v>
      </c>
      <c r="E15" s="3">
        <v>120.19</v>
      </c>
      <c r="F15" s="3">
        <v>30.2692</v>
      </c>
      <c r="G15" s="1">
        <v>628</v>
      </c>
      <c r="H15" s="3"/>
      <c r="I15" s="3">
        <v>22</v>
      </c>
      <c r="J15" s="3">
        <v>28</v>
      </c>
      <c r="K15" s="1">
        <v>28</v>
      </c>
      <c r="L15" s="6">
        <v>0.588</v>
      </c>
      <c r="M15" s="7">
        <v>31.585</v>
      </c>
      <c r="N15" s="7">
        <v>65.1973</v>
      </c>
      <c r="O15" s="7">
        <v>995.411</v>
      </c>
      <c r="P15" s="7">
        <v>0.7711</v>
      </c>
      <c r="Q15" s="7">
        <v>86.5447</v>
      </c>
      <c r="R15" s="2">
        <v>0.3858</v>
      </c>
      <c r="S15" s="2">
        <f t="shared" si="0"/>
        <v>0.781231719428082</v>
      </c>
      <c r="T15" s="2">
        <f t="shared" si="1"/>
        <v>0.659793935136401</v>
      </c>
      <c r="U15" s="2">
        <f t="shared" si="2"/>
        <v>0.724540216275949</v>
      </c>
      <c r="V15" s="2">
        <f t="shared" si="3"/>
        <v>0.238853299167201</v>
      </c>
      <c r="W15" s="2">
        <f t="shared" si="4"/>
        <v>0.249586647652511</v>
      </c>
      <c r="X15" s="2">
        <f t="shared" si="5"/>
        <v>0.353111899387294</v>
      </c>
    </row>
    <row r="16" spans="1:24">
      <c r="A16" s="3">
        <v>15</v>
      </c>
      <c r="B16" s="3" t="s">
        <v>33</v>
      </c>
      <c r="C16" s="3" t="s">
        <v>34</v>
      </c>
      <c r="D16" s="3" t="s">
        <v>26</v>
      </c>
      <c r="E16" s="3">
        <v>120.157</v>
      </c>
      <c r="F16" s="3">
        <v>30.2897</v>
      </c>
      <c r="G16" s="1">
        <v>628</v>
      </c>
      <c r="H16" s="3"/>
      <c r="I16" s="3">
        <v>22</v>
      </c>
      <c r="J16" s="3">
        <v>30</v>
      </c>
      <c r="K16" s="1">
        <v>30</v>
      </c>
      <c r="L16" s="6">
        <v>0.615</v>
      </c>
      <c r="M16" s="7">
        <v>31.7581</v>
      </c>
      <c r="N16" s="7">
        <v>66.5655</v>
      </c>
      <c r="O16" s="7">
        <v>996.676</v>
      </c>
      <c r="P16" s="7">
        <v>0.882209</v>
      </c>
      <c r="Q16" s="7">
        <v>96.4945</v>
      </c>
      <c r="R16" s="2">
        <v>0.3953</v>
      </c>
      <c r="S16" s="2">
        <f t="shared" si="0"/>
        <v>0.793006108261798</v>
      </c>
      <c r="T16" s="2">
        <f t="shared" si="1"/>
        <v>0.679817937009718</v>
      </c>
      <c r="U16" s="2">
        <f t="shared" si="2"/>
        <v>0.744510221801248</v>
      </c>
      <c r="V16" s="2">
        <f t="shared" si="3"/>
        <v>0.274442344650865</v>
      </c>
      <c r="W16" s="2">
        <f t="shared" si="4"/>
        <v>0.280573825554565</v>
      </c>
      <c r="X16" s="2">
        <f t="shared" si="5"/>
        <v>0.368429538858433</v>
      </c>
    </row>
    <row r="17" spans="1:24">
      <c r="A17" s="3">
        <v>16</v>
      </c>
      <c r="B17" s="3" t="s">
        <v>48</v>
      </c>
      <c r="C17" s="3" t="s">
        <v>49</v>
      </c>
      <c r="D17" s="3" t="s">
        <v>26</v>
      </c>
      <c r="E17" s="3">
        <v>120.12</v>
      </c>
      <c r="F17" s="3">
        <v>30.3119</v>
      </c>
      <c r="G17" s="1">
        <v>628</v>
      </c>
      <c r="H17" s="3"/>
      <c r="I17" s="3">
        <v>27</v>
      </c>
      <c r="J17" s="3">
        <v>34</v>
      </c>
      <c r="K17" s="1">
        <v>34</v>
      </c>
      <c r="L17" s="6">
        <v>0.669</v>
      </c>
      <c r="M17" s="7">
        <v>31.6285</v>
      </c>
      <c r="N17" s="7">
        <v>68.1896</v>
      </c>
      <c r="O17" s="7">
        <v>998.598</v>
      </c>
      <c r="P17" s="7">
        <v>1.30398</v>
      </c>
      <c r="Q17" s="7">
        <v>122.551</v>
      </c>
      <c r="R17" s="2">
        <v>0.3289</v>
      </c>
      <c r="S17" s="2">
        <f t="shared" si="0"/>
        <v>0.784190621301373</v>
      </c>
      <c r="T17" s="2">
        <f t="shared" si="1"/>
        <v>0.703587109237794</v>
      </c>
      <c r="U17" s="2">
        <f t="shared" si="2"/>
        <v>0.774852000947194</v>
      </c>
      <c r="V17" s="2">
        <f t="shared" si="3"/>
        <v>0.409538757206919</v>
      </c>
      <c r="W17" s="2">
        <f t="shared" si="4"/>
        <v>0.361722934180354</v>
      </c>
      <c r="X17" s="2">
        <f t="shared" si="5"/>
        <v>0.261367300870687</v>
      </c>
    </row>
    <row r="18" spans="1:24">
      <c r="A18" s="3">
        <v>17</v>
      </c>
      <c r="B18" s="3" t="s">
        <v>39</v>
      </c>
      <c r="C18" s="3" t="s">
        <v>40</v>
      </c>
      <c r="D18" s="3" t="s">
        <v>26</v>
      </c>
      <c r="E18" s="3">
        <v>120.088</v>
      </c>
      <c r="F18" s="3">
        <v>30.1808</v>
      </c>
      <c r="G18" s="1">
        <v>628</v>
      </c>
      <c r="H18" s="3"/>
      <c r="I18" s="3">
        <v>16</v>
      </c>
      <c r="J18" s="3">
        <v>23</v>
      </c>
      <c r="K18" s="1">
        <v>23</v>
      </c>
      <c r="L18" s="6">
        <v>0.447</v>
      </c>
      <c r="M18" s="7">
        <v>27.604</v>
      </c>
      <c r="N18" s="7">
        <v>64.6354</v>
      </c>
      <c r="O18" s="7">
        <v>974.83</v>
      </c>
      <c r="P18" s="7">
        <v>1.16371</v>
      </c>
      <c r="Q18" s="7">
        <v>301.289</v>
      </c>
      <c r="R18" s="2">
        <v>0.5738</v>
      </c>
      <c r="S18" s="2">
        <f t="shared" si="0"/>
        <v>0.510441182472418</v>
      </c>
      <c r="T18" s="2">
        <f t="shared" si="1"/>
        <v>0.651570366467627</v>
      </c>
      <c r="U18" s="2">
        <f t="shared" si="2"/>
        <v>0.39963690899045</v>
      </c>
      <c r="V18" s="2">
        <f t="shared" si="3"/>
        <v>0.364609224855862</v>
      </c>
      <c r="W18" s="2">
        <f t="shared" si="4"/>
        <v>0.918375952719156</v>
      </c>
      <c r="X18" s="2">
        <f t="shared" si="5"/>
        <v>0.656239922605611</v>
      </c>
    </row>
    <row r="19" spans="1:24">
      <c r="A19" s="3">
        <v>18</v>
      </c>
      <c r="B19" s="3" t="s">
        <v>41</v>
      </c>
      <c r="C19" s="3" t="s">
        <v>42</v>
      </c>
      <c r="D19" s="3" t="s">
        <v>43</v>
      </c>
      <c r="E19" s="3">
        <v>119.7183</v>
      </c>
      <c r="F19" s="3">
        <v>30.2366</v>
      </c>
      <c r="G19" s="1">
        <v>628</v>
      </c>
      <c r="H19" s="3"/>
      <c r="I19" s="3">
        <v>23</v>
      </c>
      <c r="J19" s="3">
        <v>26</v>
      </c>
      <c r="K19" s="1">
        <v>26</v>
      </c>
      <c r="L19" s="6">
        <v>0.418</v>
      </c>
      <c r="M19" s="7">
        <v>30.2266</v>
      </c>
      <c r="N19" s="7">
        <v>70.7742</v>
      </c>
      <c r="O19" s="7">
        <v>992.792</v>
      </c>
      <c r="P19" s="7">
        <v>1.05905</v>
      </c>
      <c r="Q19" s="7">
        <v>238.204</v>
      </c>
      <c r="R19" s="2">
        <v>0.3057</v>
      </c>
      <c r="S19" s="2">
        <f t="shared" si="0"/>
        <v>0.68883235610214</v>
      </c>
      <c r="T19" s="2">
        <f t="shared" si="1"/>
        <v>0.74141347617375</v>
      </c>
      <c r="U19" s="2">
        <f t="shared" si="2"/>
        <v>0.683195200884048</v>
      </c>
      <c r="V19" s="2">
        <f t="shared" si="3"/>
        <v>0.331085842408712</v>
      </c>
      <c r="W19" s="2">
        <f t="shared" si="4"/>
        <v>0.721907067118331</v>
      </c>
      <c r="X19" s="2">
        <f t="shared" si="5"/>
        <v>0.223960012899065</v>
      </c>
    </row>
    <row r="20" spans="1:24">
      <c r="A20" s="3">
        <v>19</v>
      </c>
      <c r="B20" s="3" t="s">
        <v>44</v>
      </c>
      <c r="C20" s="3" t="s">
        <v>45</v>
      </c>
      <c r="D20" s="3" t="s">
        <v>43</v>
      </c>
      <c r="E20" s="3">
        <v>119.6942</v>
      </c>
      <c r="F20" s="3">
        <v>30.2311</v>
      </c>
      <c r="G20" s="1">
        <v>628</v>
      </c>
      <c r="H20" s="3"/>
      <c r="I20" s="3">
        <v>29</v>
      </c>
      <c r="J20" s="3">
        <v>26</v>
      </c>
      <c r="K20" s="1">
        <v>26</v>
      </c>
      <c r="L20" s="6">
        <v>0.419</v>
      </c>
      <c r="M20" s="7">
        <v>31.0935</v>
      </c>
      <c r="N20" s="7">
        <v>66.3196</v>
      </c>
      <c r="O20" s="7">
        <v>989.926</v>
      </c>
      <c r="P20" s="7">
        <v>1.08739</v>
      </c>
      <c r="Q20" s="7">
        <v>249.385</v>
      </c>
      <c r="R20" s="2">
        <v>0.431</v>
      </c>
      <c r="S20" s="2">
        <f t="shared" si="0"/>
        <v>0.74779952929653</v>
      </c>
      <c r="T20" s="2">
        <f t="shared" si="1"/>
        <v>0.676219119541037</v>
      </c>
      <c r="U20" s="2">
        <f t="shared" si="2"/>
        <v>0.637950903780883</v>
      </c>
      <c r="V20" s="2">
        <f t="shared" si="3"/>
        <v>0.34016335682255</v>
      </c>
      <c r="W20" s="2">
        <f t="shared" si="4"/>
        <v>0.756728635001391</v>
      </c>
      <c r="X20" s="2">
        <f t="shared" si="5"/>
        <v>0.425991615607868</v>
      </c>
    </row>
    <row r="21" spans="1:24">
      <c r="A21" s="3">
        <v>20</v>
      </c>
      <c r="B21" s="3" t="s">
        <v>50</v>
      </c>
      <c r="C21" s="3" t="s">
        <v>51</v>
      </c>
      <c r="D21" s="3" t="s">
        <v>52</v>
      </c>
      <c r="E21" s="3">
        <v>119.954</v>
      </c>
      <c r="F21" s="3">
        <v>30.054</v>
      </c>
      <c r="G21" s="1">
        <v>628</v>
      </c>
      <c r="H21" s="3"/>
      <c r="I21" s="3">
        <v>16</v>
      </c>
      <c r="J21" s="3">
        <v>23</v>
      </c>
      <c r="K21" s="1">
        <v>23</v>
      </c>
      <c r="L21" s="6">
        <v>0.378</v>
      </c>
      <c r="M21" s="7">
        <v>29.4689</v>
      </c>
      <c r="N21" s="7">
        <v>77.5133</v>
      </c>
      <c r="O21" s="7">
        <v>995.903</v>
      </c>
      <c r="P21" s="7">
        <v>1.01505</v>
      </c>
      <c r="Q21" s="7">
        <v>211.046</v>
      </c>
      <c r="R21" s="2">
        <v>0.2809</v>
      </c>
      <c r="S21" s="2">
        <f t="shared" si="0"/>
        <v>0.637293046920702</v>
      </c>
      <c r="T21" s="2">
        <f t="shared" si="1"/>
        <v>0.840042149631191</v>
      </c>
      <c r="U21" s="2">
        <f t="shared" si="2"/>
        <v>0.732307206567212</v>
      </c>
      <c r="V21" s="2">
        <f t="shared" si="3"/>
        <v>0.316992312620115</v>
      </c>
      <c r="W21" s="2">
        <f t="shared" si="4"/>
        <v>0.63732749994472</v>
      </c>
      <c r="X21" s="2">
        <f t="shared" si="5"/>
        <v>0.183972911963883</v>
      </c>
    </row>
    <row r="22" spans="1:24">
      <c r="A22" s="3">
        <v>21</v>
      </c>
      <c r="B22" s="3" t="s">
        <v>27</v>
      </c>
      <c r="C22" s="3" t="s">
        <v>28</v>
      </c>
      <c r="D22" s="3" t="s">
        <v>26</v>
      </c>
      <c r="E22" s="3">
        <v>120.348</v>
      </c>
      <c r="F22" s="3">
        <v>30.3058</v>
      </c>
      <c r="G22" s="1">
        <v>633</v>
      </c>
      <c r="H22" s="3"/>
      <c r="I22" s="3">
        <v>26</v>
      </c>
      <c r="J22" s="3">
        <v>45</v>
      </c>
      <c r="K22" s="1">
        <v>37</v>
      </c>
      <c r="L22">
        <v>0.334</v>
      </c>
      <c r="M22" s="7">
        <v>30.4232</v>
      </c>
      <c r="N22" s="7">
        <v>75.1223</v>
      </c>
      <c r="O22" s="7">
        <v>1000.4</v>
      </c>
      <c r="P22" s="7">
        <v>0.676954</v>
      </c>
      <c r="Q22" s="7">
        <v>45.0723</v>
      </c>
      <c r="R22" s="2">
        <v>0.3193</v>
      </c>
      <c r="S22" s="2">
        <f t="shared" si="0"/>
        <v>0.702205232154761</v>
      </c>
      <c r="T22" s="2">
        <f t="shared" si="1"/>
        <v>0.805049174569722</v>
      </c>
      <c r="U22" s="2">
        <f t="shared" si="2"/>
        <v>0.803299392217223</v>
      </c>
      <c r="V22" s="2">
        <f t="shared" si="3"/>
        <v>0.208697629724536</v>
      </c>
      <c r="W22" s="2">
        <f t="shared" si="4"/>
        <v>0.120427002551588</v>
      </c>
      <c r="X22" s="2">
        <f t="shared" si="5"/>
        <v>0.245888423089326</v>
      </c>
    </row>
    <row r="23" spans="1:24">
      <c r="A23" s="3">
        <v>22</v>
      </c>
      <c r="B23" s="3" t="s">
        <v>31</v>
      </c>
      <c r="C23" s="3" t="s">
        <v>32</v>
      </c>
      <c r="D23" s="3" t="s">
        <v>26</v>
      </c>
      <c r="E23" s="3">
        <v>120.19</v>
      </c>
      <c r="F23" s="3">
        <v>30.2692</v>
      </c>
      <c r="G23" s="1">
        <v>633</v>
      </c>
      <c r="H23" s="3"/>
      <c r="I23" s="3">
        <v>17</v>
      </c>
      <c r="J23" s="3">
        <v>33</v>
      </c>
      <c r="K23" s="1">
        <v>31</v>
      </c>
      <c r="L23">
        <v>0.262</v>
      </c>
      <c r="M23" s="7">
        <v>31.3467</v>
      </c>
      <c r="N23" s="7">
        <v>63.6611</v>
      </c>
      <c r="O23" s="7">
        <v>992.067</v>
      </c>
      <c r="P23" s="7">
        <v>0.509596</v>
      </c>
      <c r="Q23" s="7">
        <v>35.5577</v>
      </c>
      <c r="R23" s="2">
        <v>0.3858</v>
      </c>
      <c r="S23" s="2">
        <f t="shared" si="0"/>
        <v>0.765022378821065</v>
      </c>
      <c r="T23" s="2">
        <f t="shared" si="1"/>
        <v>0.637311204776958</v>
      </c>
      <c r="U23" s="2">
        <f t="shared" si="2"/>
        <v>0.671749940800379</v>
      </c>
      <c r="V23" s="2">
        <f t="shared" si="3"/>
        <v>0.155091607943626</v>
      </c>
      <c r="W23" s="2">
        <f t="shared" si="4"/>
        <v>0.090795190568746</v>
      </c>
      <c r="X23" s="2">
        <f t="shared" si="5"/>
        <v>0.353111899387294</v>
      </c>
    </row>
    <row r="24" spans="1:24">
      <c r="A24" s="3">
        <v>23</v>
      </c>
      <c r="B24" s="3" t="s">
        <v>33</v>
      </c>
      <c r="C24" s="3" t="s">
        <v>34</v>
      </c>
      <c r="D24" s="3" t="s">
        <v>26</v>
      </c>
      <c r="E24" s="3">
        <v>120.157</v>
      </c>
      <c r="F24" s="3">
        <v>30.2897</v>
      </c>
      <c r="G24" s="1">
        <v>633</v>
      </c>
      <c r="H24" s="3"/>
      <c r="I24" s="3">
        <v>19</v>
      </c>
      <c r="J24" s="3">
        <v>38</v>
      </c>
      <c r="K24" s="1">
        <v>34</v>
      </c>
      <c r="L24">
        <v>0.3</v>
      </c>
      <c r="M24" s="7">
        <v>31.3385</v>
      </c>
      <c r="N24" s="7">
        <v>65.1277</v>
      </c>
      <c r="O24" s="7">
        <v>993.355</v>
      </c>
      <c r="P24" s="7">
        <v>0.420328</v>
      </c>
      <c r="Q24" s="7">
        <v>51.1515</v>
      </c>
      <c r="R24" s="2">
        <v>0.3953</v>
      </c>
      <c r="S24" s="2">
        <f t="shared" si="0"/>
        <v>0.764464608812766</v>
      </c>
      <c r="T24" s="2">
        <f t="shared" si="1"/>
        <v>0.658775319049292</v>
      </c>
      <c r="U24" s="2">
        <f t="shared" si="2"/>
        <v>0.692083037335228</v>
      </c>
      <c r="V24" s="2">
        <f t="shared" si="3"/>
        <v>0.126498398462524</v>
      </c>
      <c r="W24" s="2">
        <f t="shared" si="4"/>
        <v>0.139359770235579</v>
      </c>
      <c r="X24" s="2">
        <f t="shared" si="5"/>
        <v>0.368429538858433</v>
      </c>
    </row>
    <row r="25" spans="1:24">
      <c r="A25" s="3">
        <v>24</v>
      </c>
      <c r="B25" s="3" t="s">
        <v>31</v>
      </c>
      <c r="C25" s="3" t="s">
        <v>32</v>
      </c>
      <c r="D25" s="3" t="s">
        <v>26</v>
      </c>
      <c r="E25" s="3">
        <v>120.19</v>
      </c>
      <c r="F25" s="3">
        <v>30.2692</v>
      </c>
      <c r="G25" s="1">
        <v>634</v>
      </c>
      <c r="H25" s="3"/>
      <c r="I25" s="3">
        <v>39</v>
      </c>
      <c r="J25" s="3">
        <v>60</v>
      </c>
      <c r="K25" s="1">
        <v>44</v>
      </c>
      <c r="L25">
        <v>0.468</v>
      </c>
      <c r="M25" s="7">
        <v>32.0929</v>
      </c>
      <c r="N25" s="7">
        <v>55.1237</v>
      </c>
      <c r="O25" s="7">
        <v>974.399</v>
      </c>
      <c r="P25" s="7">
        <v>0.591346</v>
      </c>
      <c r="Q25" s="7">
        <v>67.5555</v>
      </c>
      <c r="R25" s="2">
        <v>0.3858</v>
      </c>
      <c r="S25" s="2">
        <f t="shared" si="0"/>
        <v>0.815779449576231</v>
      </c>
      <c r="T25" s="2">
        <f t="shared" si="1"/>
        <v>0.512363891815947</v>
      </c>
      <c r="U25" s="2">
        <f t="shared" si="2"/>
        <v>0.392832899202779</v>
      </c>
      <c r="V25" s="2">
        <f t="shared" si="3"/>
        <v>0.181276745675849</v>
      </c>
      <c r="W25" s="2">
        <f t="shared" si="4"/>
        <v>0.190447597760283</v>
      </c>
      <c r="X25" s="2">
        <f t="shared" si="5"/>
        <v>0.353111899387294</v>
      </c>
    </row>
    <row r="26" spans="1:24">
      <c r="A26" s="3">
        <v>25</v>
      </c>
      <c r="B26" s="3" t="s">
        <v>33</v>
      </c>
      <c r="C26" s="3" t="s">
        <v>34</v>
      </c>
      <c r="D26" s="3" t="s">
        <v>26</v>
      </c>
      <c r="E26" s="3">
        <v>120.157</v>
      </c>
      <c r="F26" s="3">
        <v>30.2897</v>
      </c>
      <c r="G26" s="1">
        <v>634</v>
      </c>
      <c r="H26" s="3"/>
      <c r="I26" s="3">
        <v>49</v>
      </c>
      <c r="J26" s="3">
        <v>65</v>
      </c>
      <c r="K26" s="1">
        <v>50</v>
      </c>
      <c r="L26">
        <v>0.545</v>
      </c>
      <c r="M26" s="7">
        <v>32.3663</v>
      </c>
      <c r="N26" s="7">
        <v>55.7177</v>
      </c>
      <c r="O26" s="7">
        <v>987.94</v>
      </c>
      <c r="P26" s="7">
        <v>0.87214</v>
      </c>
      <c r="Q26" s="7">
        <v>83.5856</v>
      </c>
      <c r="R26" s="2">
        <v>0.3953</v>
      </c>
      <c r="S26" s="2">
        <f t="shared" si="0"/>
        <v>0.834376317901697</v>
      </c>
      <c r="T26" s="2">
        <f t="shared" si="1"/>
        <v>0.521057253249034</v>
      </c>
      <c r="U26" s="2">
        <f t="shared" si="2"/>
        <v>0.606598784434447</v>
      </c>
      <c r="V26" s="2">
        <f t="shared" si="3"/>
        <v>0.271217168481742</v>
      </c>
      <c r="W26" s="2">
        <f t="shared" si="4"/>
        <v>0.240370969133348</v>
      </c>
      <c r="X26" s="2">
        <f t="shared" si="5"/>
        <v>0.368429538858433</v>
      </c>
    </row>
    <row r="27" spans="1:24">
      <c r="A27" s="3">
        <v>26</v>
      </c>
      <c r="B27" s="3" t="s">
        <v>24</v>
      </c>
      <c r="C27" s="3" t="s">
        <v>25</v>
      </c>
      <c r="D27" s="3" t="s">
        <v>26</v>
      </c>
      <c r="E27" s="3">
        <v>120.211</v>
      </c>
      <c r="F27" s="3">
        <v>30.21</v>
      </c>
      <c r="G27" s="1">
        <v>1000</v>
      </c>
      <c r="H27" s="3">
        <v>150805</v>
      </c>
      <c r="I27" s="3">
        <v>35</v>
      </c>
      <c r="J27" s="3">
        <v>37</v>
      </c>
      <c r="K27" s="1">
        <v>37</v>
      </c>
      <c r="L27">
        <v>0.644</v>
      </c>
      <c r="M27" s="7">
        <v>31.2924</v>
      </c>
      <c r="N27" s="7">
        <v>58.4985</v>
      </c>
      <c r="O27" s="7">
        <v>995.876</v>
      </c>
      <c r="P27" s="7">
        <v>1.31179</v>
      </c>
      <c r="Q27" s="7">
        <v>42.9791</v>
      </c>
      <c r="R27" s="5">
        <v>0.2177</v>
      </c>
      <c r="S27" s="2">
        <f t="shared" si="0"/>
        <v>0.761328853034405</v>
      </c>
      <c r="T27" s="2">
        <f t="shared" si="1"/>
        <v>0.561755063809858</v>
      </c>
      <c r="U27" s="2">
        <f t="shared" si="2"/>
        <v>0.73188096929513</v>
      </c>
      <c r="V27" s="2">
        <f t="shared" si="3"/>
        <v>0.412040358744395</v>
      </c>
      <c r="W27" s="2">
        <f t="shared" si="4"/>
        <v>0.113908041287585</v>
      </c>
      <c r="X27" s="2">
        <f t="shared" si="5"/>
        <v>0.082070299903257</v>
      </c>
    </row>
    <row r="28" spans="1:24">
      <c r="A28" s="3">
        <v>27</v>
      </c>
      <c r="B28" s="3" t="s">
        <v>46</v>
      </c>
      <c r="C28" s="3" t="s">
        <v>47</v>
      </c>
      <c r="D28" s="3" t="s">
        <v>26</v>
      </c>
      <c r="E28" s="3">
        <v>120.063</v>
      </c>
      <c r="F28" s="3">
        <v>30.2747</v>
      </c>
      <c r="G28" s="1">
        <v>1000</v>
      </c>
      <c r="H28" s="3"/>
      <c r="I28" s="3">
        <v>39</v>
      </c>
      <c r="J28" s="3">
        <v>39</v>
      </c>
      <c r="K28" s="1">
        <v>39</v>
      </c>
      <c r="L28">
        <v>0.702</v>
      </c>
      <c r="M28" s="7">
        <v>30.1038</v>
      </c>
      <c r="N28" s="7">
        <v>58.3669</v>
      </c>
      <c r="O28" s="7">
        <v>997.261</v>
      </c>
      <c r="P28" s="7">
        <v>1.03648</v>
      </c>
      <c r="Q28" s="7">
        <v>96.2868</v>
      </c>
      <c r="R28" s="5">
        <v>0.647</v>
      </c>
      <c r="S28" s="2">
        <f t="shared" si="0"/>
        <v>0.680479410124206</v>
      </c>
      <c r="T28" s="2">
        <f t="shared" si="1"/>
        <v>0.55982905982906</v>
      </c>
      <c r="U28" s="2">
        <f t="shared" si="2"/>
        <v>0.753745362696345</v>
      </c>
      <c r="V28" s="2">
        <f t="shared" si="3"/>
        <v>0.323856502242152</v>
      </c>
      <c r="W28" s="2">
        <f t="shared" si="4"/>
        <v>0.27992697467814</v>
      </c>
      <c r="X28" s="2">
        <f t="shared" si="5"/>
        <v>0.774266365688488</v>
      </c>
    </row>
    <row r="29" spans="1:24">
      <c r="A29" s="3">
        <v>28</v>
      </c>
      <c r="B29" s="3" t="s">
        <v>27</v>
      </c>
      <c r="C29" s="3" t="s">
        <v>28</v>
      </c>
      <c r="D29" s="3" t="s">
        <v>26</v>
      </c>
      <c r="E29" s="3">
        <v>120.348</v>
      </c>
      <c r="F29" s="3">
        <v>30.3058</v>
      </c>
      <c r="G29" s="1">
        <v>1000</v>
      </c>
      <c r="H29" s="3"/>
      <c r="I29" s="3">
        <v>48</v>
      </c>
      <c r="J29" s="3">
        <v>47</v>
      </c>
      <c r="K29" s="1">
        <v>47</v>
      </c>
      <c r="L29">
        <v>0.723</v>
      </c>
      <c r="M29" s="7">
        <v>31.1821</v>
      </c>
      <c r="N29" s="7">
        <v>63.9728</v>
      </c>
      <c r="O29" s="7">
        <v>1003.43</v>
      </c>
      <c r="P29" s="7">
        <v>1.76113</v>
      </c>
      <c r="Q29" s="7">
        <v>32.3362</v>
      </c>
      <c r="R29" s="5">
        <v>0.3577</v>
      </c>
      <c r="S29" s="2">
        <f t="shared" si="0"/>
        <v>0.753826166215463</v>
      </c>
      <c r="T29" s="2">
        <f t="shared" si="1"/>
        <v>0.641873024236038</v>
      </c>
      <c r="U29" s="2">
        <f t="shared" si="2"/>
        <v>0.851132686084142</v>
      </c>
      <c r="V29" s="2">
        <f t="shared" si="3"/>
        <v>0.55596732863549</v>
      </c>
      <c r="W29" s="2">
        <f t="shared" si="4"/>
        <v>0.0807623061277052</v>
      </c>
      <c r="X29" s="2">
        <f t="shared" si="5"/>
        <v>0.307803934214769</v>
      </c>
    </row>
    <row r="30" spans="1:24">
      <c r="A30" s="3">
        <v>29</v>
      </c>
      <c r="B30" s="3" t="s">
        <v>29</v>
      </c>
      <c r="C30" s="3" t="s">
        <v>30</v>
      </c>
      <c r="D30" s="3" t="s">
        <v>26</v>
      </c>
      <c r="E30" s="3">
        <v>120.127</v>
      </c>
      <c r="F30" s="3">
        <v>30.2456</v>
      </c>
      <c r="G30" s="1">
        <v>1000</v>
      </c>
      <c r="H30" s="3"/>
      <c r="I30" s="3">
        <v>35</v>
      </c>
      <c r="J30" s="3">
        <v>39</v>
      </c>
      <c r="K30" s="1">
        <v>39</v>
      </c>
      <c r="L30">
        <v>0.3275</v>
      </c>
      <c r="M30" s="7">
        <v>30.3876</v>
      </c>
      <c r="N30" s="7">
        <v>69.3571</v>
      </c>
      <c r="O30" s="7">
        <v>987.579</v>
      </c>
      <c r="P30" s="7">
        <v>0.409552</v>
      </c>
      <c r="Q30" s="7">
        <v>189.068</v>
      </c>
      <c r="R30" s="5">
        <v>0.4375</v>
      </c>
      <c r="S30" s="2">
        <f t="shared" si="0"/>
        <v>0.699783694069953</v>
      </c>
      <c r="T30" s="2">
        <f t="shared" si="1"/>
        <v>0.720673808687507</v>
      </c>
      <c r="U30" s="2">
        <f t="shared" si="2"/>
        <v>0.60089983424106</v>
      </c>
      <c r="V30" s="2">
        <f t="shared" si="3"/>
        <v>0.123046764894299</v>
      </c>
      <c r="W30" s="2">
        <f t="shared" si="4"/>
        <v>0.568880275283787</v>
      </c>
      <c r="X30" s="2">
        <f t="shared" si="5"/>
        <v>0.436472105772332</v>
      </c>
    </row>
    <row r="31" spans="1:24">
      <c r="A31" s="3">
        <v>30</v>
      </c>
      <c r="B31" s="3" t="s">
        <v>31</v>
      </c>
      <c r="C31" s="3" t="s">
        <v>32</v>
      </c>
      <c r="D31" s="3" t="s">
        <v>26</v>
      </c>
      <c r="E31" s="3">
        <v>120.19</v>
      </c>
      <c r="F31" s="3">
        <v>30.2692</v>
      </c>
      <c r="G31" s="1">
        <v>1000</v>
      </c>
      <c r="H31" s="3"/>
      <c r="I31" s="3">
        <v>33</v>
      </c>
      <c r="J31" s="3">
        <v>36</v>
      </c>
      <c r="K31" s="1">
        <v>36</v>
      </c>
      <c r="L31">
        <v>0.687</v>
      </c>
      <c r="M31" s="7">
        <v>30.457</v>
      </c>
      <c r="N31" s="7">
        <v>57.3077</v>
      </c>
      <c r="O31" s="7">
        <v>995.399</v>
      </c>
      <c r="P31" s="7">
        <v>0.641892</v>
      </c>
      <c r="Q31" s="7">
        <v>55.8985</v>
      </c>
      <c r="R31" s="5">
        <v>0.3652</v>
      </c>
      <c r="S31" s="2">
        <f t="shared" si="0"/>
        <v>0.704504332920674</v>
      </c>
      <c r="T31" s="2">
        <f t="shared" si="1"/>
        <v>0.544327362135581</v>
      </c>
      <c r="U31" s="2">
        <f t="shared" si="2"/>
        <v>0.724350777488358</v>
      </c>
      <c r="V31" s="2">
        <f t="shared" si="3"/>
        <v>0.197467008327995</v>
      </c>
      <c r="W31" s="2">
        <f t="shared" si="4"/>
        <v>0.154143598403085</v>
      </c>
      <c r="X31" s="2">
        <f t="shared" si="5"/>
        <v>0.319896807481458</v>
      </c>
    </row>
    <row r="32" spans="1:24">
      <c r="A32" s="3">
        <v>31</v>
      </c>
      <c r="B32" s="3" t="s">
        <v>33</v>
      </c>
      <c r="C32" s="3" t="s">
        <v>34</v>
      </c>
      <c r="D32" s="3" t="s">
        <v>26</v>
      </c>
      <c r="E32" s="3">
        <v>120.157</v>
      </c>
      <c r="F32" s="3">
        <v>30.2897</v>
      </c>
      <c r="G32" s="1">
        <v>1000</v>
      </c>
      <c r="H32" s="3"/>
      <c r="I32" s="3">
        <v>33</v>
      </c>
      <c r="J32" s="3">
        <v>39</v>
      </c>
      <c r="K32" s="1">
        <v>39</v>
      </c>
      <c r="L32">
        <v>0.63</v>
      </c>
      <c r="M32" s="7">
        <v>30.579</v>
      </c>
      <c r="N32" s="7">
        <v>63.0629</v>
      </c>
      <c r="O32" s="7">
        <v>997.528</v>
      </c>
      <c r="P32" s="7">
        <v>0.310346</v>
      </c>
      <c r="Q32" s="7">
        <v>69.7461</v>
      </c>
      <c r="R32" s="5">
        <v>0.4111</v>
      </c>
      <c r="S32" s="2">
        <f t="shared" si="0"/>
        <v>0.712802862312433</v>
      </c>
      <c r="T32" s="2">
        <f t="shared" si="1"/>
        <v>0.628556375131718</v>
      </c>
      <c r="U32" s="2">
        <f t="shared" si="2"/>
        <v>0.757960375720263</v>
      </c>
      <c r="V32" s="2">
        <f t="shared" si="3"/>
        <v>0.0912703395259449</v>
      </c>
      <c r="W32" s="2">
        <f t="shared" si="4"/>
        <v>0.197269896893154</v>
      </c>
      <c r="X32" s="2">
        <f t="shared" si="5"/>
        <v>0.393905191873589</v>
      </c>
    </row>
    <row r="33" spans="1:24">
      <c r="A33" s="3">
        <v>32</v>
      </c>
      <c r="B33" s="3" t="s">
        <v>48</v>
      </c>
      <c r="C33" s="3" t="s">
        <v>49</v>
      </c>
      <c r="D33" s="3" t="s">
        <v>26</v>
      </c>
      <c r="E33" s="3">
        <v>120.12</v>
      </c>
      <c r="F33" s="3">
        <v>30.3119</v>
      </c>
      <c r="G33" s="1">
        <v>1000</v>
      </c>
      <c r="H33" s="3"/>
      <c r="I33" s="3">
        <v>55</v>
      </c>
      <c r="J33" s="3">
        <v>49</v>
      </c>
      <c r="K33" s="1">
        <v>49</v>
      </c>
      <c r="L33">
        <v>0.773</v>
      </c>
      <c r="M33" s="7">
        <v>30.3232</v>
      </c>
      <c r="N33" s="7">
        <v>65.851</v>
      </c>
      <c r="O33" s="7">
        <v>998.544</v>
      </c>
      <c r="P33" s="7">
        <v>0.615729</v>
      </c>
      <c r="Q33" s="7">
        <v>122.765</v>
      </c>
      <c r="R33" s="5">
        <v>0.3211</v>
      </c>
      <c r="S33" s="2">
        <f t="shared" si="0"/>
        <v>0.695403158882828</v>
      </c>
      <c r="T33" s="2">
        <f t="shared" si="1"/>
        <v>0.669361023299379</v>
      </c>
      <c r="U33" s="2">
        <f t="shared" si="2"/>
        <v>0.773999526403031</v>
      </c>
      <c r="V33" s="2">
        <f t="shared" si="3"/>
        <v>0.189086803331198</v>
      </c>
      <c r="W33" s="2">
        <f t="shared" si="4"/>
        <v>0.362389405473349</v>
      </c>
      <c r="X33" s="2">
        <f t="shared" si="5"/>
        <v>0.248790712673331</v>
      </c>
    </row>
    <row r="34" spans="1:24">
      <c r="A34" s="3">
        <v>33</v>
      </c>
      <c r="B34" s="3" t="s">
        <v>35</v>
      </c>
      <c r="C34" s="3" t="s">
        <v>36</v>
      </c>
      <c r="D34" s="3" t="s">
        <v>26</v>
      </c>
      <c r="E34" s="3">
        <v>120.301</v>
      </c>
      <c r="F34" s="3">
        <v>30.4183</v>
      </c>
      <c r="G34" s="1">
        <v>1000</v>
      </c>
      <c r="H34" s="3"/>
      <c r="I34" s="3">
        <v>43</v>
      </c>
      <c r="J34" s="3">
        <v>45</v>
      </c>
      <c r="K34" s="1">
        <v>45</v>
      </c>
      <c r="L34">
        <v>0.761</v>
      </c>
      <c r="M34" s="7">
        <v>29.7478</v>
      </c>
      <c r="N34" s="7">
        <v>68.4858</v>
      </c>
      <c r="O34" s="7">
        <v>1003.26</v>
      </c>
      <c r="P34" s="7">
        <v>0.902055</v>
      </c>
      <c r="Q34" s="7">
        <v>123.764</v>
      </c>
      <c r="R34" s="5">
        <v>0.285</v>
      </c>
      <c r="S34" s="2">
        <f t="shared" si="0"/>
        <v>0.656264029276124</v>
      </c>
      <c r="T34" s="2">
        <f t="shared" si="1"/>
        <v>0.707922081723452</v>
      </c>
      <c r="U34" s="2">
        <f t="shared" si="2"/>
        <v>0.848448969926593</v>
      </c>
      <c r="V34" s="2">
        <f t="shared" si="3"/>
        <v>0.280799167200513</v>
      </c>
      <c r="W34" s="2">
        <f t="shared" si="4"/>
        <v>0.365500642957937</v>
      </c>
      <c r="X34" s="2">
        <f t="shared" si="5"/>
        <v>0.190583682683005</v>
      </c>
    </row>
    <row r="35" spans="1:24">
      <c r="A35" s="3">
        <v>34</v>
      </c>
      <c r="B35" s="3" t="s">
        <v>37</v>
      </c>
      <c r="C35" s="3" t="s">
        <v>38</v>
      </c>
      <c r="D35" s="3" t="s">
        <v>26</v>
      </c>
      <c r="E35" s="3">
        <v>120.27</v>
      </c>
      <c r="F35" s="3">
        <v>30.1819</v>
      </c>
      <c r="G35" s="1">
        <v>1000</v>
      </c>
      <c r="H35" s="3"/>
      <c r="I35" s="3">
        <v>43</v>
      </c>
      <c r="J35" s="3">
        <v>41</v>
      </c>
      <c r="K35" s="1">
        <v>41</v>
      </c>
      <c r="L35">
        <v>0.625</v>
      </c>
      <c r="M35" s="7">
        <v>32.4707</v>
      </c>
      <c r="N35" s="7">
        <v>64.0935</v>
      </c>
      <c r="O35" s="7">
        <v>1001.03</v>
      </c>
      <c r="P35" s="7">
        <v>1.80243</v>
      </c>
      <c r="Q35" s="7">
        <v>95.2095</v>
      </c>
      <c r="R35" s="5">
        <v>0.2657</v>
      </c>
      <c r="S35" s="2">
        <f t="shared" si="0"/>
        <v>0.841477682397595</v>
      </c>
      <c r="T35" s="2">
        <f t="shared" si="1"/>
        <v>0.643639503571011</v>
      </c>
      <c r="U35" s="2">
        <f t="shared" si="2"/>
        <v>0.81324492856579</v>
      </c>
      <c r="V35" s="2">
        <f t="shared" si="3"/>
        <v>0.56919602818706</v>
      </c>
      <c r="W35" s="2">
        <f t="shared" si="4"/>
        <v>0.27657188344476</v>
      </c>
      <c r="X35" s="2">
        <f t="shared" si="5"/>
        <v>0.159464688810061</v>
      </c>
    </row>
    <row r="36" spans="1:24">
      <c r="A36" s="3">
        <v>35</v>
      </c>
      <c r="B36" s="3" t="s">
        <v>39</v>
      </c>
      <c r="C36" s="3" t="s">
        <v>40</v>
      </c>
      <c r="D36" s="3" t="s">
        <v>26</v>
      </c>
      <c r="E36" s="3">
        <v>120.088</v>
      </c>
      <c r="F36" s="3">
        <v>30.1808</v>
      </c>
      <c r="G36" s="1">
        <v>1000</v>
      </c>
      <c r="H36" s="3"/>
      <c r="I36" s="3">
        <v>28</v>
      </c>
      <c r="J36" s="3">
        <v>30</v>
      </c>
      <c r="K36" s="1">
        <v>30</v>
      </c>
      <c r="L36">
        <v>0.524</v>
      </c>
      <c r="M36" s="7">
        <v>28.58</v>
      </c>
      <c r="N36" s="7">
        <v>55.7814</v>
      </c>
      <c r="O36" s="7">
        <v>981.706</v>
      </c>
      <c r="P36" s="7">
        <v>1.2029</v>
      </c>
      <c r="Q36" s="7">
        <v>56.2147</v>
      </c>
      <c r="R36" s="5">
        <v>0.787</v>
      </c>
      <c r="S36" s="2">
        <f t="shared" si="0"/>
        <v>0.576829417606486</v>
      </c>
      <c r="T36" s="2">
        <f t="shared" si="1"/>
        <v>0.521989521133357</v>
      </c>
      <c r="U36" s="2">
        <f t="shared" si="2"/>
        <v>0.508185334280528</v>
      </c>
      <c r="V36" s="2">
        <f t="shared" si="3"/>
        <v>0.377162075592569</v>
      </c>
      <c r="W36" s="2">
        <f t="shared" si="4"/>
        <v>0.155128356453762</v>
      </c>
      <c r="X36" s="2">
        <f t="shared" si="5"/>
        <v>1</v>
      </c>
    </row>
    <row r="37" spans="1:24">
      <c r="A37" s="3">
        <v>36</v>
      </c>
      <c r="B37" s="3" t="s">
        <v>41</v>
      </c>
      <c r="C37" s="3" t="s">
        <v>42</v>
      </c>
      <c r="D37" s="3" t="s">
        <v>43</v>
      </c>
      <c r="E37" s="3">
        <v>119.7183</v>
      </c>
      <c r="F37" s="3">
        <v>30.2366</v>
      </c>
      <c r="G37" s="1">
        <v>1000</v>
      </c>
      <c r="H37" s="3"/>
      <c r="I37" s="3">
        <v>17</v>
      </c>
      <c r="J37" s="3">
        <v>24</v>
      </c>
      <c r="K37" s="1">
        <v>24</v>
      </c>
      <c r="L37">
        <v>0.439</v>
      </c>
      <c r="M37" s="7">
        <v>30.0275</v>
      </c>
      <c r="N37" s="7">
        <v>61.0259</v>
      </c>
      <c r="O37" s="7">
        <v>989.632</v>
      </c>
      <c r="P37" s="7">
        <v>1.40485</v>
      </c>
      <c r="Q37" s="7">
        <v>290.634</v>
      </c>
      <c r="R37" s="5">
        <v>0.4649</v>
      </c>
      <c r="S37" s="2">
        <f t="shared" si="0"/>
        <v>0.675289428217721</v>
      </c>
      <c r="T37" s="2">
        <f t="shared" si="1"/>
        <v>0.598744292237443</v>
      </c>
      <c r="U37" s="2">
        <f t="shared" si="2"/>
        <v>0.633309653484884</v>
      </c>
      <c r="V37" s="2">
        <f t="shared" si="3"/>
        <v>0.441848174247277</v>
      </c>
      <c r="W37" s="2">
        <f t="shared" si="4"/>
        <v>0.885192533902055</v>
      </c>
      <c r="X37" s="2">
        <f t="shared" si="5"/>
        <v>0.480651402773299</v>
      </c>
    </row>
    <row r="38" spans="1:24">
      <c r="A38" s="3">
        <v>37</v>
      </c>
      <c r="B38" s="3" t="s">
        <v>44</v>
      </c>
      <c r="C38" s="3" t="s">
        <v>45</v>
      </c>
      <c r="D38" s="3" t="s">
        <v>43</v>
      </c>
      <c r="E38" s="3">
        <v>119.6942</v>
      </c>
      <c r="F38" s="3">
        <v>30.2311</v>
      </c>
      <c r="G38" s="1">
        <v>1000</v>
      </c>
      <c r="H38" s="3"/>
      <c r="I38" s="3">
        <v>29</v>
      </c>
      <c r="J38" s="3">
        <v>23</v>
      </c>
      <c r="K38" s="1">
        <v>23</v>
      </c>
      <c r="L38">
        <v>0.426</v>
      </c>
      <c r="M38" s="7">
        <v>31.174</v>
      </c>
      <c r="N38" s="7">
        <v>54.5233</v>
      </c>
      <c r="O38" s="7">
        <v>988.089</v>
      </c>
      <c r="P38" s="7">
        <v>1.4704</v>
      </c>
      <c r="Q38" s="7">
        <v>327.498</v>
      </c>
      <c r="R38" s="5">
        <v>0.3173</v>
      </c>
      <c r="S38" s="2">
        <f t="shared" si="0"/>
        <v>0.753275198280436</v>
      </c>
      <c r="T38" s="2">
        <f t="shared" si="1"/>
        <v>0.503576864535769</v>
      </c>
      <c r="U38" s="2">
        <f t="shared" si="2"/>
        <v>0.608950982713712</v>
      </c>
      <c r="V38" s="2">
        <f t="shared" si="3"/>
        <v>0.462844330557335</v>
      </c>
      <c r="W38" s="2">
        <f t="shared" si="4"/>
        <v>1</v>
      </c>
      <c r="X38" s="2">
        <f t="shared" si="5"/>
        <v>0.242663656884876</v>
      </c>
    </row>
    <row r="39" spans="1:24">
      <c r="A39" s="3">
        <v>38</v>
      </c>
      <c r="B39" s="3" t="s">
        <v>46</v>
      </c>
      <c r="C39" s="3" t="s">
        <v>47</v>
      </c>
      <c r="D39" s="3" t="s">
        <v>26</v>
      </c>
      <c r="E39" s="3">
        <v>120.063</v>
      </c>
      <c r="F39" s="3">
        <v>30.2747</v>
      </c>
      <c r="G39" s="1">
        <v>1001</v>
      </c>
      <c r="H39" s="3"/>
      <c r="I39" s="3">
        <v>49</v>
      </c>
      <c r="J39" s="3">
        <v>45</v>
      </c>
      <c r="K39" s="1">
        <v>45</v>
      </c>
      <c r="L39">
        <v>0.493</v>
      </c>
      <c r="M39" s="7">
        <v>31.599</v>
      </c>
      <c r="N39" s="7">
        <v>61.2654</v>
      </c>
      <c r="O39" s="7">
        <v>998.809</v>
      </c>
      <c r="P39" s="7">
        <v>2.57287</v>
      </c>
      <c r="Q39" s="7">
        <v>82.5974</v>
      </c>
      <c r="R39" s="5">
        <v>0.647</v>
      </c>
      <c r="S39" s="2">
        <f t="shared" si="0"/>
        <v>0.782184009686153</v>
      </c>
      <c r="T39" s="2">
        <f t="shared" si="1"/>
        <v>0.602249443859033</v>
      </c>
      <c r="U39" s="2">
        <f t="shared" si="2"/>
        <v>0.778182966295682</v>
      </c>
      <c r="V39" s="2">
        <f t="shared" si="3"/>
        <v>0.815973734785394</v>
      </c>
      <c r="W39" s="2">
        <f t="shared" si="4"/>
        <v>0.237293366648593</v>
      </c>
      <c r="X39" s="2">
        <f t="shared" si="5"/>
        <v>0.774266365688488</v>
      </c>
    </row>
    <row r="40" spans="1:24">
      <c r="A40" s="3">
        <v>39</v>
      </c>
      <c r="B40" s="3" t="s">
        <v>33</v>
      </c>
      <c r="C40" s="3" t="s">
        <v>34</v>
      </c>
      <c r="D40" s="3" t="s">
        <v>26</v>
      </c>
      <c r="E40" s="3">
        <v>120.157</v>
      </c>
      <c r="F40" s="3">
        <v>30.2897</v>
      </c>
      <c r="G40" s="1">
        <v>1001</v>
      </c>
      <c r="H40" s="3"/>
      <c r="I40" s="3">
        <v>45</v>
      </c>
      <c r="J40" s="3">
        <v>38</v>
      </c>
      <c r="K40" s="1">
        <v>38</v>
      </c>
      <c r="L40">
        <v>0.664</v>
      </c>
      <c r="M40" s="7">
        <v>32.3053</v>
      </c>
      <c r="N40" s="7">
        <v>59.5625</v>
      </c>
      <c r="O40" s="7">
        <v>999.164</v>
      </c>
      <c r="P40" s="7">
        <v>1.59182</v>
      </c>
      <c r="Q40" s="7">
        <v>126.505</v>
      </c>
      <c r="R40" s="5">
        <v>0.4111</v>
      </c>
      <c r="S40" s="2">
        <f t="shared" si="0"/>
        <v>0.830227053205817</v>
      </c>
      <c r="T40" s="2">
        <f t="shared" si="1"/>
        <v>0.577327010888655</v>
      </c>
      <c r="U40" s="2">
        <f t="shared" si="2"/>
        <v>0.783787197095272</v>
      </c>
      <c r="V40" s="2">
        <f t="shared" si="3"/>
        <v>0.501736066623959</v>
      </c>
      <c r="W40" s="2">
        <f t="shared" si="4"/>
        <v>0.374037081341576</v>
      </c>
      <c r="X40" s="2">
        <f t="shared" si="5"/>
        <v>0.393905191873589</v>
      </c>
    </row>
    <row r="41" spans="1:24">
      <c r="A41" s="3">
        <v>40</v>
      </c>
      <c r="B41" s="3" t="s">
        <v>48</v>
      </c>
      <c r="C41" s="3" t="s">
        <v>49</v>
      </c>
      <c r="D41" s="3" t="s">
        <v>26</v>
      </c>
      <c r="E41" s="3">
        <v>120.12</v>
      </c>
      <c r="F41" s="3">
        <v>30.3119</v>
      </c>
      <c r="G41" s="1">
        <v>1001</v>
      </c>
      <c r="H41" s="3"/>
      <c r="I41" s="3">
        <v>59</v>
      </c>
      <c r="J41" s="3">
        <v>49</v>
      </c>
      <c r="K41" s="1">
        <v>49</v>
      </c>
      <c r="L41">
        <v>0.7475</v>
      </c>
      <c r="M41" s="7">
        <v>31.9653</v>
      </c>
      <c r="N41" s="7">
        <v>61.3077</v>
      </c>
      <c r="O41" s="7">
        <v>1000.18</v>
      </c>
      <c r="P41" s="7">
        <v>2.37115</v>
      </c>
      <c r="Q41" s="7">
        <v>107.037</v>
      </c>
      <c r="R41" s="5">
        <v>0.3211</v>
      </c>
      <c r="S41" s="2">
        <f t="shared" si="0"/>
        <v>0.807100004081244</v>
      </c>
      <c r="T41" s="2">
        <f t="shared" si="1"/>
        <v>0.602868516567147</v>
      </c>
      <c r="U41" s="2">
        <f t="shared" si="2"/>
        <v>0.79982634777804</v>
      </c>
      <c r="V41" s="2">
        <f t="shared" si="3"/>
        <v>0.75136130685458</v>
      </c>
      <c r="W41" s="2">
        <f t="shared" si="4"/>
        <v>0.313406879790068</v>
      </c>
      <c r="X41" s="2">
        <f t="shared" si="5"/>
        <v>0.248790712673331</v>
      </c>
    </row>
    <row r="42" spans="1:24">
      <c r="A42" s="3">
        <v>41</v>
      </c>
      <c r="B42" s="3" t="s">
        <v>35</v>
      </c>
      <c r="C42" s="3" t="s">
        <v>36</v>
      </c>
      <c r="D42" s="3" t="s">
        <v>26</v>
      </c>
      <c r="E42" s="3">
        <v>120.301</v>
      </c>
      <c r="F42" s="3">
        <v>30.4183</v>
      </c>
      <c r="G42" s="1">
        <v>1001</v>
      </c>
      <c r="H42" s="3"/>
      <c r="I42" s="3">
        <v>48</v>
      </c>
      <c r="J42" s="3">
        <v>37</v>
      </c>
      <c r="K42" s="1">
        <v>37</v>
      </c>
      <c r="L42">
        <v>0.6085</v>
      </c>
      <c r="M42" s="7">
        <v>30.6745</v>
      </c>
      <c r="N42" s="7">
        <v>64.4084</v>
      </c>
      <c r="O42" s="7">
        <v>1005.13</v>
      </c>
      <c r="P42" s="7">
        <v>2.48051</v>
      </c>
      <c r="Q42" s="7">
        <v>103.858</v>
      </c>
      <c r="R42" s="5">
        <v>0.285</v>
      </c>
      <c r="S42" s="2">
        <f t="shared" si="0"/>
        <v>0.719298842287129</v>
      </c>
      <c r="T42" s="2">
        <f t="shared" si="1"/>
        <v>0.648248155953635</v>
      </c>
      <c r="U42" s="2">
        <f t="shared" si="2"/>
        <v>0.877969847659642</v>
      </c>
      <c r="V42" s="2">
        <f t="shared" si="3"/>
        <v>0.786390134529148</v>
      </c>
      <c r="W42" s="2">
        <f t="shared" si="4"/>
        <v>0.303506355302075</v>
      </c>
      <c r="X42" s="2">
        <f t="shared" si="5"/>
        <v>0.190583682683005</v>
      </c>
    </row>
    <row r="43" spans="1:24">
      <c r="A43" s="3">
        <v>42</v>
      </c>
      <c r="B43" s="3" t="s">
        <v>41</v>
      </c>
      <c r="C43" s="3" t="s">
        <v>42</v>
      </c>
      <c r="D43" s="3" t="s">
        <v>43</v>
      </c>
      <c r="E43" s="3">
        <v>119.7183</v>
      </c>
      <c r="F43" s="3">
        <v>30.2366</v>
      </c>
      <c r="G43" s="1">
        <v>1001</v>
      </c>
      <c r="H43" s="3"/>
      <c r="I43" s="3">
        <v>33</v>
      </c>
      <c r="J43" s="3">
        <v>36</v>
      </c>
      <c r="K43" s="1">
        <v>36</v>
      </c>
      <c r="L43">
        <v>0.226</v>
      </c>
      <c r="M43" s="7">
        <v>29.8158</v>
      </c>
      <c r="N43" s="7">
        <v>53.8436</v>
      </c>
      <c r="O43" s="7">
        <v>991.261</v>
      </c>
      <c r="P43" s="7">
        <v>1.44951</v>
      </c>
      <c r="Q43" s="7">
        <v>199.717</v>
      </c>
      <c r="R43" s="5">
        <v>0.4649</v>
      </c>
      <c r="S43" s="2">
        <f t="shared" si="0"/>
        <v>0.660889439101038</v>
      </c>
      <c r="T43" s="2">
        <f t="shared" si="1"/>
        <v>0.493629258868985</v>
      </c>
      <c r="U43" s="2">
        <f t="shared" si="2"/>
        <v>0.659025968900465</v>
      </c>
      <c r="V43" s="2">
        <f t="shared" si="3"/>
        <v>0.456153106982703</v>
      </c>
      <c r="W43" s="2">
        <f t="shared" si="4"/>
        <v>0.60204500798987</v>
      </c>
      <c r="X43" s="2">
        <f t="shared" si="5"/>
        <v>0.480651402773299</v>
      </c>
    </row>
    <row r="44" spans="1:24">
      <c r="A44" s="3">
        <v>43</v>
      </c>
      <c r="B44" s="3" t="s">
        <v>44</v>
      </c>
      <c r="C44" s="3" t="s">
        <v>45</v>
      </c>
      <c r="D44" s="3" t="s">
        <v>43</v>
      </c>
      <c r="E44" s="3">
        <v>119.6942</v>
      </c>
      <c r="F44" s="3">
        <v>30.2311</v>
      </c>
      <c r="G44" s="1">
        <v>1001</v>
      </c>
      <c r="H44" s="3"/>
      <c r="I44" s="3">
        <v>36</v>
      </c>
      <c r="J44" s="3">
        <v>34</v>
      </c>
      <c r="K44" s="1">
        <v>34</v>
      </c>
      <c r="L44">
        <v>0.222</v>
      </c>
      <c r="M44" s="7">
        <v>30.8562</v>
      </c>
      <c r="N44" s="7">
        <v>47.4845</v>
      </c>
      <c r="O44" s="7">
        <v>989.746</v>
      </c>
      <c r="P44" s="7">
        <v>1.47292</v>
      </c>
      <c r="Q44" s="7">
        <v>208.023</v>
      </c>
      <c r="R44" s="5">
        <v>0.3173</v>
      </c>
      <c r="S44" s="2">
        <f t="shared" si="0"/>
        <v>0.731658209422232</v>
      </c>
      <c r="T44" s="2">
        <f t="shared" si="1"/>
        <v>0.400561995082543</v>
      </c>
      <c r="U44" s="2">
        <f t="shared" si="2"/>
        <v>0.635109321967006</v>
      </c>
      <c r="V44" s="2">
        <f t="shared" si="3"/>
        <v>0.463651505445227</v>
      </c>
      <c r="W44" s="2">
        <f t="shared" si="4"/>
        <v>0.62791281434321</v>
      </c>
      <c r="X44" s="2">
        <f t="shared" si="5"/>
        <v>0.242663656884876</v>
      </c>
    </row>
    <row r="45" spans="1:24">
      <c r="A45" s="3">
        <v>44</v>
      </c>
      <c r="B45" s="3" t="s">
        <v>41</v>
      </c>
      <c r="C45" s="3" t="s">
        <v>42</v>
      </c>
      <c r="D45" s="3" t="s">
        <v>43</v>
      </c>
      <c r="E45" s="3">
        <v>119.7183</v>
      </c>
      <c r="F45" s="3">
        <v>30.2366</v>
      </c>
      <c r="G45" s="1">
        <v>1053</v>
      </c>
      <c r="H45" s="3"/>
      <c r="I45" s="3">
        <v>53</v>
      </c>
      <c r="J45" s="3">
        <v>50</v>
      </c>
      <c r="K45" s="1">
        <v>54</v>
      </c>
      <c r="L45">
        <v>0.448</v>
      </c>
      <c r="M45" s="7">
        <v>20.9486</v>
      </c>
      <c r="N45" s="7">
        <v>72.3854</v>
      </c>
      <c r="O45" s="7">
        <v>998.227</v>
      </c>
      <c r="P45" s="7">
        <v>1.15454</v>
      </c>
      <c r="Q45" s="7">
        <v>228.623</v>
      </c>
      <c r="R45" s="5">
        <v>0.4649</v>
      </c>
      <c r="S45" s="2">
        <f t="shared" si="0"/>
        <v>0.0577359979321698</v>
      </c>
      <c r="T45" s="2">
        <f t="shared" si="1"/>
        <v>0.764993853178785</v>
      </c>
      <c r="U45" s="2">
        <f t="shared" si="2"/>
        <v>0.768995185097482</v>
      </c>
      <c r="V45" s="2">
        <f t="shared" si="3"/>
        <v>0.36167200512492</v>
      </c>
      <c r="W45" s="2">
        <f t="shared" si="4"/>
        <v>0.69206846217355</v>
      </c>
      <c r="X45" s="2">
        <f t="shared" si="5"/>
        <v>0.480651402773299</v>
      </c>
    </row>
    <row r="46" spans="1:24">
      <c r="A46" s="3">
        <v>45</v>
      </c>
      <c r="B46" s="3" t="s">
        <v>44</v>
      </c>
      <c r="C46" s="3" t="s">
        <v>45</v>
      </c>
      <c r="D46" s="3" t="s">
        <v>43</v>
      </c>
      <c r="E46" s="3">
        <v>119.6942</v>
      </c>
      <c r="F46" s="3">
        <v>30.2311</v>
      </c>
      <c r="G46" s="1">
        <v>1053</v>
      </c>
      <c r="H46" s="3"/>
      <c r="I46" s="3">
        <v>50</v>
      </c>
      <c r="J46" s="3">
        <v>45</v>
      </c>
      <c r="K46" s="1">
        <v>49</v>
      </c>
      <c r="L46">
        <v>0.445</v>
      </c>
      <c r="M46" s="7">
        <v>21.8086</v>
      </c>
      <c r="N46" s="7">
        <v>68.3215</v>
      </c>
      <c r="O46" s="7">
        <v>996.662</v>
      </c>
      <c r="P46" s="7">
        <v>1.34816</v>
      </c>
      <c r="Q46" s="7">
        <v>233.731</v>
      </c>
      <c r="R46" s="5">
        <v>0.3173</v>
      </c>
      <c r="S46" s="2">
        <f t="shared" si="0"/>
        <v>0.116233828070796</v>
      </c>
      <c r="T46" s="2">
        <f t="shared" si="1"/>
        <v>0.705517503805175</v>
      </c>
      <c r="U46" s="2">
        <f t="shared" si="2"/>
        <v>0.744289209882391</v>
      </c>
      <c r="V46" s="2">
        <f t="shared" si="3"/>
        <v>0.423689942344651</v>
      </c>
      <c r="W46" s="2">
        <f t="shared" si="4"/>
        <v>0.707976571354005</v>
      </c>
      <c r="X46" s="2">
        <f t="shared" si="5"/>
        <v>0.242663656884876</v>
      </c>
    </row>
    <row r="47" spans="1:24">
      <c r="A47" s="3">
        <v>46</v>
      </c>
      <c r="B47" s="3" t="s">
        <v>46</v>
      </c>
      <c r="C47" s="3" t="s">
        <v>47</v>
      </c>
      <c r="D47" s="3" t="s">
        <v>26</v>
      </c>
      <c r="E47" s="3">
        <v>120.063</v>
      </c>
      <c r="F47" s="3">
        <v>30.2747</v>
      </c>
      <c r="G47" s="1">
        <v>1354</v>
      </c>
      <c r="H47" s="3"/>
      <c r="I47" s="3">
        <v>31</v>
      </c>
      <c r="J47" s="3">
        <v>44</v>
      </c>
      <c r="K47" s="1">
        <v>40</v>
      </c>
      <c r="L47">
        <v>0.635</v>
      </c>
      <c r="M47" s="7">
        <v>33.9927</v>
      </c>
      <c r="N47" s="7">
        <v>62.3602</v>
      </c>
      <c r="O47" s="7">
        <v>999.925</v>
      </c>
      <c r="P47" s="7">
        <v>1.29344</v>
      </c>
      <c r="Q47" s="7">
        <v>136.317</v>
      </c>
      <c r="R47" s="5">
        <v>0.6765</v>
      </c>
      <c r="S47" s="2">
        <f t="shared" si="0"/>
        <v>0.94500523759642</v>
      </c>
      <c r="T47" s="2">
        <f t="shared" si="1"/>
        <v>0.618272157826952</v>
      </c>
      <c r="U47" s="2">
        <f t="shared" si="2"/>
        <v>0.795800773541716</v>
      </c>
      <c r="V47" s="2">
        <f t="shared" si="3"/>
        <v>0.406162716207559</v>
      </c>
      <c r="W47" s="2">
        <f t="shared" si="4"/>
        <v>0.404595101560571</v>
      </c>
      <c r="X47" s="2">
        <f t="shared" si="5"/>
        <v>0.821831667204128</v>
      </c>
    </row>
    <row r="48" spans="1:24">
      <c r="A48" s="3">
        <v>47</v>
      </c>
      <c r="B48" s="3" t="s">
        <v>33</v>
      </c>
      <c r="C48" s="3" t="s">
        <v>34</v>
      </c>
      <c r="D48" s="3" t="s">
        <v>26</v>
      </c>
      <c r="E48" s="3">
        <v>120.157</v>
      </c>
      <c r="F48" s="3">
        <v>30.2897</v>
      </c>
      <c r="G48" s="1">
        <v>1354</v>
      </c>
      <c r="H48" s="3"/>
      <c r="I48" s="3">
        <v>38</v>
      </c>
      <c r="J48" s="3">
        <v>53</v>
      </c>
      <c r="K48" s="1">
        <v>43</v>
      </c>
      <c r="L48">
        <v>0.737</v>
      </c>
      <c r="M48" s="7">
        <v>34.5549</v>
      </c>
      <c r="N48" s="7">
        <v>58.5913</v>
      </c>
      <c r="O48" s="7">
        <v>1002.73</v>
      </c>
      <c r="P48" s="7">
        <v>0.973355</v>
      </c>
      <c r="Q48" s="7">
        <v>154.083</v>
      </c>
      <c r="R48" s="5">
        <v>0.3719</v>
      </c>
      <c r="S48" s="2">
        <f t="shared" si="0"/>
        <v>0.983246493531229</v>
      </c>
      <c r="T48" s="2">
        <f t="shared" si="1"/>
        <v>0.563113218592671</v>
      </c>
      <c r="U48" s="2">
        <f t="shared" si="2"/>
        <v>0.84008209014129</v>
      </c>
      <c r="V48" s="2">
        <f t="shared" si="3"/>
        <v>0.303637091607944</v>
      </c>
      <c r="W48" s="2">
        <f t="shared" si="4"/>
        <v>0.459924676286484</v>
      </c>
      <c r="X48" s="2">
        <f t="shared" si="5"/>
        <v>0.330699774266366</v>
      </c>
    </row>
    <row r="49" spans="1:24">
      <c r="A49" s="3">
        <v>48</v>
      </c>
      <c r="B49" s="3" t="s">
        <v>48</v>
      </c>
      <c r="C49" s="3" t="s">
        <v>49</v>
      </c>
      <c r="D49" s="3" t="s">
        <v>26</v>
      </c>
      <c r="E49" s="3">
        <v>120.12</v>
      </c>
      <c r="F49" s="3">
        <v>30.3119</v>
      </c>
      <c r="G49" s="1">
        <v>1354</v>
      </c>
      <c r="H49" s="3"/>
      <c r="I49" s="3">
        <v>36</v>
      </c>
      <c r="J49" s="3">
        <v>43</v>
      </c>
      <c r="K49" s="1">
        <v>39</v>
      </c>
      <c r="L49">
        <v>0.795</v>
      </c>
      <c r="M49" s="7">
        <v>34.6166</v>
      </c>
      <c r="N49" s="7">
        <v>59.6055</v>
      </c>
      <c r="O49" s="7">
        <v>1003.76</v>
      </c>
      <c r="P49" s="7">
        <v>1.62705</v>
      </c>
      <c r="Q49" s="7">
        <v>104.139</v>
      </c>
      <c r="R49" s="5">
        <v>0.3133</v>
      </c>
      <c r="S49" s="2">
        <f t="shared" si="0"/>
        <v>0.987443372740011</v>
      </c>
      <c r="T49" s="2">
        <f t="shared" si="1"/>
        <v>0.577956328298794</v>
      </c>
      <c r="U49" s="2">
        <f t="shared" si="2"/>
        <v>0.856342252742916</v>
      </c>
      <c r="V49" s="2">
        <f t="shared" si="3"/>
        <v>0.513020499679693</v>
      </c>
      <c r="W49" s="2">
        <f t="shared" si="4"/>
        <v>0.30438148816811</v>
      </c>
      <c r="X49" s="2">
        <f t="shared" si="5"/>
        <v>0.236214124475976</v>
      </c>
    </row>
    <row r="50" spans="1:24">
      <c r="A50" s="3">
        <v>49</v>
      </c>
      <c r="B50" s="3" t="s">
        <v>35</v>
      </c>
      <c r="C50" s="3" t="s">
        <v>36</v>
      </c>
      <c r="D50" s="3" t="s">
        <v>26</v>
      </c>
      <c r="E50" s="3">
        <v>120.301</v>
      </c>
      <c r="F50" s="3">
        <v>30.4183</v>
      </c>
      <c r="G50" s="1">
        <v>1354</v>
      </c>
      <c r="H50" s="3"/>
      <c r="I50" s="3">
        <v>34</v>
      </c>
      <c r="J50" s="3">
        <v>42</v>
      </c>
      <c r="K50" s="1">
        <v>41</v>
      </c>
      <c r="L50">
        <v>0.678</v>
      </c>
      <c r="M50" s="7">
        <v>32.7093</v>
      </c>
      <c r="N50" s="7">
        <v>65.3143</v>
      </c>
      <c r="O50" s="7">
        <v>1005.98</v>
      </c>
      <c r="P50" s="7">
        <v>1.45218</v>
      </c>
      <c r="Q50" s="7">
        <v>95.933</v>
      </c>
      <c r="R50" s="5">
        <v>0.378</v>
      </c>
      <c r="S50" s="2">
        <f t="shared" si="0"/>
        <v>0.857707429224428</v>
      </c>
      <c r="T50" s="2">
        <f t="shared" si="1"/>
        <v>0.661506263903524</v>
      </c>
      <c r="U50" s="2">
        <f t="shared" si="2"/>
        <v>0.891388428447392</v>
      </c>
      <c r="V50" s="2">
        <f t="shared" si="3"/>
        <v>0.457008327994875</v>
      </c>
      <c r="W50" s="2">
        <f t="shared" si="4"/>
        <v>0.278825116998413</v>
      </c>
      <c r="X50" s="2">
        <f t="shared" si="5"/>
        <v>0.340535311189939</v>
      </c>
    </row>
    <row r="51" spans="1:24">
      <c r="A51" s="3">
        <v>50</v>
      </c>
      <c r="B51" s="3" t="s">
        <v>37</v>
      </c>
      <c r="C51" s="3" t="s">
        <v>38</v>
      </c>
      <c r="D51" s="3" t="s">
        <v>26</v>
      </c>
      <c r="E51" s="3">
        <v>120.27</v>
      </c>
      <c r="F51" s="3">
        <v>30.1819</v>
      </c>
      <c r="G51" s="1">
        <v>1354</v>
      </c>
      <c r="H51" s="3"/>
      <c r="I51" s="3">
        <v>41</v>
      </c>
      <c r="J51" s="3">
        <v>43</v>
      </c>
      <c r="K51" s="1">
        <v>42</v>
      </c>
      <c r="L51">
        <v>0.773</v>
      </c>
      <c r="M51" s="7">
        <v>34.8012</v>
      </c>
      <c r="N51" s="7">
        <v>63.9037</v>
      </c>
      <c r="O51" s="7">
        <v>1005.25</v>
      </c>
      <c r="P51" s="7">
        <v>1.77791</v>
      </c>
      <c r="Q51" s="7">
        <v>114.113</v>
      </c>
      <c r="R51" s="5">
        <v>0.2879</v>
      </c>
      <c r="S51" s="2">
        <f t="shared" si="0"/>
        <v>1</v>
      </c>
      <c r="T51" s="2">
        <f t="shared" si="1"/>
        <v>0.640861725793233</v>
      </c>
      <c r="U51" s="2">
        <f t="shared" si="2"/>
        <v>0.879864235535559</v>
      </c>
      <c r="V51" s="2">
        <f t="shared" si="3"/>
        <v>0.561342088404869</v>
      </c>
      <c r="W51" s="2">
        <f t="shared" si="4"/>
        <v>0.335444033384606</v>
      </c>
      <c r="X51" s="2">
        <f t="shared" si="5"/>
        <v>0.195259593679458</v>
      </c>
    </row>
    <row r="52" spans="1:24">
      <c r="A52" s="3">
        <v>51</v>
      </c>
      <c r="B52" s="3" t="s">
        <v>39</v>
      </c>
      <c r="C52" s="3" t="s">
        <v>40</v>
      </c>
      <c r="D52" s="3" t="s">
        <v>26</v>
      </c>
      <c r="E52" s="3">
        <v>120.088</v>
      </c>
      <c r="F52" s="3">
        <v>30.1808</v>
      </c>
      <c r="G52" s="1">
        <v>1354</v>
      </c>
      <c r="H52" s="3"/>
      <c r="I52" s="3">
        <v>30</v>
      </c>
      <c r="J52" s="3">
        <v>40</v>
      </c>
      <c r="K52" s="1">
        <v>32</v>
      </c>
      <c r="L52">
        <v>0.568</v>
      </c>
      <c r="M52" s="7">
        <v>30.6695</v>
      </c>
      <c r="N52" s="7">
        <v>59.8647</v>
      </c>
      <c r="O52" s="7">
        <v>981.782</v>
      </c>
      <c r="P52" s="7">
        <v>0.734743</v>
      </c>
      <c r="Q52" s="7">
        <v>264.038</v>
      </c>
      <c r="R52" s="5">
        <v>0.5628</v>
      </c>
      <c r="S52" s="2">
        <f t="shared" si="0"/>
        <v>0.718958738623533</v>
      </c>
      <c r="T52" s="2">
        <f t="shared" si="1"/>
        <v>0.581749795105959</v>
      </c>
      <c r="U52" s="2">
        <f t="shared" si="2"/>
        <v>0.509385113268609</v>
      </c>
      <c r="V52" s="2">
        <f t="shared" si="3"/>
        <v>0.227207879564382</v>
      </c>
      <c r="W52" s="2">
        <f t="shared" si="4"/>
        <v>0.802363232460515</v>
      </c>
      <c r="X52" s="2">
        <f t="shared" si="5"/>
        <v>0.638503708481135</v>
      </c>
    </row>
    <row r="53" spans="1:24">
      <c r="A53" s="3">
        <v>52</v>
      </c>
      <c r="B53" s="3" t="s">
        <v>41</v>
      </c>
      <c r="C53" s="3" t="s">
        <v>42</v>
      </c>
      <c r="D53" s="3" t="s">
        <v>43</v>
      </c>
      <c r="E53" s="3">
        <v>119.7183</v>
      </c>
      <c r="F53" s="3">
        <v>30.2366</v>
      </c>
      <c r="G53" s="1">
        <v>1354</v>
      </c>
      <c r="H53" s="3"/>
      <c r="I53" s="3">
        <v>27</v>
      </c>
      <c r="J53" s="3">
        <v>32</v>
      </c>
      <c r="K53" s="1">
        <v>28</v>
      </c>
      <c r="L53">
        <v>0.343</v>
      </c>
      <c r="M53" s="7">
        <v>33.3787</v>
      </c>
      <c r="N53" s="7">
        <v>62.0546</v>
      </c>
      <c r="O53" s="7">
        <v>993.966</v>
      </c>
      <c r="P53" s="7">
        <v>0.968143</v>
      </c>
      <c r="Q53" s="7">
        <v>139.63</v>
      </c>
      <c r="R53" s="5">
        <v>0.2638</v>
      </c>
      <c r="S53" s="2">
        <f t="shared" si="0"/>
        <v>0.903240507706749</v>
      </c>
      <c r="T53" s="2">
        <f t="shared" si="1"/>
        <v>0.613799613628381</v>
      </c>
      <c r="U53" s="2">
        <f t="shared" si="2"/>
        <v>0.701728628936775</v>
      </c>
      <c r="V53" s="2">
        <f t="shared" si="3"/>
        <v>0.301967648942985</v>
      </c>
      <c r="W53" s="2">
        <f t="shared" si="4"/>
        <v>0.414912949194644</v>
      </c>
      <c r="X53" s="2">
        <f t="shared" si="5"/>
        <v>0.156401160915834</v>
      </c>
    </row>
    <row r="54" spans="1:24">
      <c r="A54" s="3">
        <v>53</v>
      </c>
      <c r="B54" s="3" t="s">
        <v>44</v>
      </c>
      <c r="C54" s="3" t="s">
        <v>45</v>
      </c>
      <c r="D54" s="3" t="s">
        <v>43</v>
      </c>
      <c r="E54" s="3">
        <v>119.6942</v>
      </c>
      <c r="F54" s="3">
        <v>30.2311</v>
      </c>
      <c r="G54" s="1">
        <v>1354</v>
      </c>
      <c r="H54" s="3"/>
      <c r="I54" s="3">
        <v>34</v>
      </c>
      <c r="J54" s="3">
        <v>28</v>
      </c>
      <c r="K54" s="1">
        <v>32</v>
      </c>
      <c r="L54">
        <v>0.338</v>
      </c>
      <c r="M54" s="7">
        <v>34.6652</v>
      </c>
      <c r="N54" s="7">
        <v>56.4267</v>
      </c>
      <c r="O54" s="7">
        <v>990.122</v>
      </c>
      <c r="P54" s="7">
        <v>0.989496</v>
      </c>
      <c r="Q54" s="7">
        <v>106.046</v>
      </c>
      <c r="R54" s="5">
        <v>0.3501</v>
      </c>
      <c r="S54" s="2">
        <f t="shared" si="0"/>
        <v>0.990749180350171</v>
      </c>
      <c r="T54" s="2">
        <f t="shared" si="1"/>
        <v>0.531433672872029</v>
      </c>
      <c r="U54" s="2">
        <f t="shared" si="2"/>
        <v>0.641045070644881</v>
      </c>
      <c r="V54" s="2">
        <f t="shared" si="3"/>
        <v>0.308807174887892</v>
      </c>
      <c r="W54" s="2">
        <f t="shared" si="4"/>
        <v>0.310320557120171</v>
      </c>
      <c r="X54" s="2">
        <f t="shared" si="5"/>
        <v>0.295549822637859</v>
      </c>
    </row>
    <row r="55" spans="1:24">
      <c r="A55" s="3">
        <v>54</v>
      </c>
      <c r="B55" s="3" t="s">
        <v>50</v>
      </c>
      <c r="C55" s="3" t="s">
        <v>51</v>
      </c>
      <c r="D55" s="3" t="s">
        <v>52</v>
      </c>
      <c r="E55" s="3">
        <v>119.954</v>
      </c>
      <c r="F55" s="3">
        <v>30.054</v>
      </c>
      <c r="G55" s="1">
        <v>1354</v>
      </c>
      <c r="H55" s="3"/>
      <c r="I55" s="3">
        <v>40</v>
      </c>
      <c r="J55" s="3">
        <v>34</v>
      </c>
      <c r="K55" s="1">
        <v>39</v>
      </c>
      <c r="L55">
        <v>0.454</v>
      </c>
      <c r="M55" s="7">
        <v>31.7353</v>
      </c>
      <c r="N55" s="7">
        <v>71.1569</v>
      </c>
      <c r="O55" s="7">
        <v>1003.47</v>
      </c>
      <c r="P55" s="7">
        <v>1.03956</v>
      </c>
      <c r="Q55" s="7">
        <v>223.461</v>
      </c>
      <c r="R55" s="5">
        <v>0.3499</v>
      </c>
      <c r="S55" s="2">
        <f t="shared" si="0"/>
        <v>0.791455235555797</v>
      </c>
      <c r="T55" s="2">
        <f t="shared" si="1"/>
        <v>0.74701440112399</v>
      </c>
      <c r="U55" s="2">
        <f t="shared" si="2"/>
        <v>0.851764148709449</v>
      </c>
      <c r="V55" s="2">
        <f t="shared" si="3"/>
        <v>0.324843049327354</v>
      </c>
      <c r="W55" s="2">
        <f t="shared" si="4"/>
        <v>0.675992177993928</v>
      </c>
      <c r="X55" s="2">
        <f t="shared" si="5"/>
        <v>0.295227346017414</v>
      </c>
    </row>
    <row r="56" spans="1:24">
      <c r="A56" s="3">
        <v>55</v>
      </c>
      <c r="B56" s="3" t="s">
        <v>53</v>
      </c>
      <c r="C56" s="3" t="s">
        <v>54</v>
      </c>
      <c r="D56" s="3" t="s">
        <v>52</v>
      </c>
      <c r="E56" s="3">
        <v>119.946</v>
      </c>
      <c r="F56" s="3">
        <v>30.049</v>
      </c>
      <c r="G56" s="1">
        <v>1354</v>
      </c>
      <c r="H56" s="3"/>
      <c r="I56" s="3">
        <v>40</v>
      </c>
      <c r="J56" s="3">
        <v>34</v>
      </c>
      <c r="K56" s="1">
        <v>37</v>
      </c>
      <c r="L56">
        <v>0.437</v>
      </c>
      <c r="M56" s="7">
        <v>30.993</v>
      </c>
      <c r="N56" s="7">
        <v>72.5645</v>
      </c>
      <c r="O56" s="7">
        <v>1004.67</v>
      </c>
      <c r="P56" s="7">
        <v>0.944163</v>
      </c>
      <c r="Q56" s="7">
        <v>272.847</v>
      </c>
      <c r="R56" s="5">
        <v>0.2659</v>
      </c>
      <c r="S56" s="2">
        <f t="shared" si="0"/>
        <v>0.740963445658237</v>
      </c>
      <c r="T56" s="2">
        <f t="shared" si="1"/>
        <v>0.767615033368458</v>
      </c>
      <c r="U56" s="2">
        <f t="shared" si="2"/>
        <v>0.870708027468624</v>
      </c>
      <c r="V56" s="2">
        <f t="shared" si="3"/>
        <v>0.2942866752082</v>
      </c>
      <c r="W56" s="2">
        <f t="shared" si="4"/>
        <v>0.829797557787577</v>
      </c>
      <c r="X56" s="2">
        <f t="shared" si="5"/>
        <v>0.159787165430506</v>
      </c>
    </row>
    <row r="57" spans="1:24">
      <c r="A57" s="3">
        <v>56</v>
      </c>
      <c r="B57" s="3" t="s">
        <v>46</v>
      </c>
      <c r="C57" s="3" t="s">
        <v>47</v>
      </c>
      <c r="D57" s="3" t="s">
        <v>26</v>
      </c>
      <c r="E57" s="3">
        <v>120.063</v>
      </c>
      <c r="F57" s="3">
        <v>30.2747</v>
      </c>
      <c r="G57" s="1">
        <v>1358</v>
      </c>
      <c r="H57" s="3"/>
      <c r="I57" s="3">
        <v>51</v>
      </c>
      <c r="J57" s="3">
        <v>50</v>
      </c>
      <c r="K57" s="1">
        <v>57</v>
      </c>
      <c r="L57">
        <v>0.687</v>
      </c>
      <c r="M57" s="7">
        <v>33.8311</v>
      </c>
      <c r="N57" s="7">
        <v>60.7343</v>
      </c>
      <c r="O57" s="7">
        <v>998.415</v>
      </c>
      <c r="P57" s="7">
        <v>1.00819</v>
      </c>
      <c r="Q57" s="7">
        <v>136.447</v>
      </c>
      <c r="R57" s="5">
        <v>0.6765</v>
      </c>
      <c r="S57" s="2">
        <f t="shared" si="0"/>
        <v>0.934013087188975</v>
      </c>
      <c r="T57" s="2">
        <f t="shared" si="1"/>
        <v>0.594476642079382</v>
      </c>
      <c r="U57" s="2">
        <f t="shared" si="2"/>
        <v>0.771963059436419</v>
      </c>
      <c r="V57" s="2">
        <f t="shared" si="3"/>
        <v>0.314795003203075</v>
      </c>
      <c r="W57" s="2">
        <f t="shared" si="4"/>
        <v>0.404999967299306</v>
      </c>
      <c r="X57" s="2">
        <f t="shared" si="5"/>
        <v>0.821831667204128</v>
      </c>
    </row>
    <row r="58" spans="1:24">
      <c r="A58" s="3">
        <v>57</v>
      </c>
      <c r="B58" s="3" t="s">
        <v>31</v>
      </c>
      <c r="C58" s="3" t="s">
        <v>32</v>
      </c>
      <c r="D58" s="3" t="s">
        <v>26</v>
      </c>
      <c r="E58" s="3">
        <v>120.19</v>
      </c>
      <c r="F58" s="3">
        <v>30.2692</v>
      </c>
      <c r="G58" s="1">
        <v>1358</v>
      </c>
      <c r="H58" s="3"/>
      <c r="I58" s="3">
        <v>55</v>
      </c>
      <c r="J58" s="3">
        <v>49</v>
      </c>
      <c r="K58" s="1">
        <v>54</v>
      </c>
      <c r="L58">
        <v>0.811</v>
      </c>
      <c r="M58" s="7">
        <v>34.1549</v>
      </c>
      <c r="N58" s="7">
        <v>56.4695</v>
      </c>
      <c r="O58" s="7">
        <v>1000.83</v>
      </c>
      <c r="P58" s="7">
        <v>1.23983</v>
      </c>
      <c r="Q58" s="7">
        <v>121.538</v>
      </c>
      <c r="R58" s="5">
        <v>0.3528</v>
      </c>
      <c r="S58" s="2">
        <f t="shared" si="0"/>
        <v>0.956038200443495</v>
      </c>
      <c r="T58" s="2">
        <f t="shared" si="1"/>
        <v>0.532060063224447</v>
      </c>
      <c r="U58" s="2">
        <f t="shared" si="2"/>
        <v>0.810087615439262</v>
      </c>
      <c r="V58" s="2">
        <f t="shared" si="3"/>
        <v>0.388991031390135</v>
      </c>
      <c r="W58" s="2">
        <f t="shared" si="4"/>
        <v>0.358568095770056</v>
      </c>
      <c r="X58" s="2">
        <f t="shared" si="5"/>
        <v>0.299903257013866</v>
      </c>
    </row>
    <row r="59" spans="1:24">
      <c r="A59" s="3">
        <v>58</v>
      </c>
      <c r="B59" s="3" t="s">
        <v>33</v>
      </c>
      <c r="C59" s="3" t="s">
        <v>34</v>
      </c>
      <c r="D59" s="3" t="s">
        <v>26</v>
      </c>
      <c r="E59" s="3">
        <v>120.157</v>
      </c>
      <c r="F59" s="3">
        <v>30.2897</v>
      </c>
      <c r="G59" s="1">
        <v>1358</v>
      </c>
      <c r="H59" s="3"/>
      <c r="I59" s="3">
        <v>66</v>
      </c>
      <c r="J59" s="3">
        <v>58</v>
      </c>
      <c r="K59" s="1">
        <v>64</v>
      </c>
      <c r="L59">
        <v>0.989</v>
      </c>
      <c r="M59" s="7">
        <v>34.3772</v>
      </c>
      <c r="N59" s="7">
        <v>57.043</v>
      </c>
      <c r="O59" s="7">
        <v>1001.17</v>
      </c>
      <c r="P59" s="7">
        <v>0.917019</v>
      </c>
      <c r="Q59" s="7">
        <v>127.658</v>
      </c>
      <c r="R59" s="5">
        <v>0.3719</v>
      </c>
      <c r="S59" s="2">
        <f t="shared" si="0"/>
        <v>0.971159209327003</v>
      </c>
      <c r="T59" s="2">
        <f t="shared" si="1"/>
        <v>0.540453401241072</v>
      </c>
      <c r="U59" s="2">
        <f t="shared" si="2"/>
        <v>0.815455047754361</v>
      </c>
      <c r="V59" s="2">
        <f t="shared" si="3"/>
        <v>0.285592248558616</v>
      </c>
      <c r="W59" s="2">
        <f t="shared" si="4"/>
        <v>0.377627929008973</v>
      </c>
      <c r="X59" s="2">
        <f t="shared" si="5"/>
        <v>0.330699774266366</v>
      </c>
    </row>
    <row r="60" spans="1:24">
      <c r="A60" s="3">
        <v>59</v>
      </c>
      <c r="B60" s="3" t="s">
        <v>48</v>
      </c>
      <c r="C60" s="3" t="s">
        <v>49</v>
      </c>
      <c r="D60" s="3" t="s">
        <v>26</v>
      </c>
      <c r="E60" s="3">
        <v>120.12</v>
      </c>
      <c r="F60" s="3">
        <v>30.3119</v>
      </c>
      <c r="G60" s="1">
        <v>1358</v>
      </c>
      <c r="H60" s="3"/>
      <c r="I60" s="3">
        <v>53</v>
      </c>
      <c r="J60" s="3">
        <v>55</v>
      </c>
      <c r="K60" s="1">
        <v>59</v>
      </c>
      <c r="L60">
        <v>0.98</v>
      </c>
      <c r="M60" s="7">
        <v>34.5685</v>
      </c>
      <c r="N60" s="7">
        <v>58.0439</v>
      </c>
      <c r="O60" s="7">
        <v>1002.2</v>
      </c>
      <c r="P60" s="7">
        <v>0.92783</v>
      </c>
      <c r="Q60" s="7">
        <v>103.679</v>
      </c>
      <c r="R60" s="5">
        <v>0.3133</v>
      </c>
      <c r="S60" s="2">
        <f t="shared" si="0"/>
        <v>0.984171575496211</v>
      </c>
      <c r="T60" s="2">
        <f t="shared" si="1"/>
        <v>0.555101861608711</v>
      </c>
      <c r="U60" s="2">
        <f t="shared" si="2"/>
        <v>0.831715210355988</v>
      </c>
      <c r="V60" s="2">
        <f t="shared" si="3"/>
        <v>0.289055092889174</v>
      </c>
      <c r="W60" s="2">
        <f t="shared" si="4"/>
        <v>0.302948886323355</v>
      </c>
      <c r="X60" s="2">
        <f t="shared" si="5"/>
        <v>0.236214124475976</v>
      </c>
    </row>
    <row r="61" spans="1:24">
      <c r="A61" s="3">
        <v>60</v>
      </c>
      <c r="B61" s="3" t="s">
        <v>35</v>
      </c>
      <c r="C61" s="3" t="s">
        <v>36</v>
      </c>
      <c r="D61" s="3" t="s">
        <v>26</v>
      </c>
      <c r="E61" s="3">
        <v>120.301</v>
      </c>
      <c r="F61" s="3">
        <v>30.4183</v>
      </c>
      <c r="G61" s="1">
        <v>1358</v>
      </c>
      <c r="H61" s="3"/>
      <c r="I61" s="3">
        <v>70</v>
      </c>
      <c r="J61" s="3">
        <v>62</v>
      </c>
      <c r="K61" s="1">
        <v>58</v>
      </c>
      <c r="L61">
        <v>0.975</v>
      </c>
      <c r="M61" s="7">
        <v>32.2634</v>
      </c>
      <c r="N61" s="7">
        <v>68.8341</v>
      </c>
      <c r="O61" s="7">
        <v>1004.38</v>
      </c>
      <c r="P61" s="7">
        <v>1.15284</v>
      </c>
      <c r="Q61" s="7">
        <v>101.724</v>
      </c>
      <c r="R61" s="5">
        <v>0.378</v>
      </c>
      <c r="S61" s="2">
        <f t="shared" si="0"/>
        <v>0.827376984504877</v>
      </c>
      <c r="T61" s="2">
        <f t="shared" si="1"/>
        <v>0.71301955274558</v>
      </c>
      <c r="U61" s="2">
        <f t="shared" si="2"/>
        <v>0.866129923435157</v>
      </c>
      <c r="V61" s="2">
        <f t="shared" si="3"/>
        <v>0.361127482383088</v>
      </c>
      <c r="W61" s="2">
        <f t="shared" si="4"/>
        <v>0.296860328483146</v>
      </c>
      <c r="X61" s="2">
        <f t="shared" si="5"/>
        <v>0.340535311189939</v>
      </c>
    </row>
    <row r="62" spans="1:24">
      <c r="A62" s="3">
        <v>61</v>
      </c>
      <c r="B62" s="3" t="s">
        <v>37</v>
      </c>
      <c r="C62" s="3" t="s">
        <v>38</v>
      </c>
      <c r="D62" s="3" t="s">
        <v>26</v>
      </c>
      <c r="E62" s="3">
        <v>120.27</v>
      </c>
      <c r="F62" s="3">
        <v>30.1819</v>
      </c>
      <c r="G62" s="1">
        <v>1358</v>
      </c>
      <c r="H62" s="3"/>
      <c r="I62" s="3">
        <v>54</v>
      </c>
      <c r="J62" s="3">
        <v>47</v>
      </c>
      <c r="K62" s="1">
        <v>54</v>
      </c>
      <c r="L62">
        <v>0.976</v>
      </c>
      <c r="M62" s="7">
        <v>34.2908</v>
      </c>
      <c r="N62" s="7">
        <v>60.0448</v>
      </c>
      <c r="O62" s="7">
        <v>1003.81</v>
      </c>
      <c r="P62" s="7">
        <v>1.51984</v>
      </c>
      <c r="Q62" s="7">
        <v>143.862</v>
      </c>
      <c r="R62" s="5">
        <v>0.2879</v>
      </c>
      <c r="S62" s="2">
        <f t="shared" si="0"/>
        <v>0.965282218020052</v>
      </c>
      <c r="T62" s="2">
        <f t="shared" si="1"/>
        <v>0.584385610584241</v>
      </c>
      <c r="U62" s="2">
        <f t="shared" si="2"/>
        <v>0.857131581024547</v>
      </c>
      <c r="V62" s="2">
        <f t="shared" si="3"/>
        <v>0.478680333119795</v>
      </c>
      <c r="W62" s="2">
        <f t="shared" si="4"/>
        <v>0.428092886166392</v>
      </c>
      <c r="X62" s="2">
        <f t="shared" si="5"/>
        <v>0.195259593679458</v>
      </c>
    </row>
    <row r="63" spans="1:24">
      <c r="A63" s="3">
        <v>62</v>
      </c>
      <c r="B63" s="3" t="s">
        <v>39</v>
      </c>
      <c r="C63" s="3" t="s">
        <v>40</v>
      </c>
      <c r="D63" s="3" t="s">
        <v>26</v>
      </c>
      <c r="E63" s="3">
        <v>120.088</v>
      </c>
      <c r="F63" s="3">
        <v>30.1808</v>
      </c>
      <c r="G63" s="1">
        <v>1358</v>
      </c>
      <c r="H63" s="3"/>
      <c r="I63" s="3">
        <v>52</v>
      </c>
      <c r="J63" s="3">
        <v>41</v>
      </c>
      <c r="K63" s="1">
        <v>55</v>
      </c>
      <c r="L63">
        <v>0.745</v>
      </c>
      <c r="M63" s="7">
        <v>29.8681</v>
      </c>
      <c r="N63" s="7">
        <v>62.0969</v>
      </c>
      <c r="O63" s="7">
        <v>980.366</v>
      </c>
      <c r="P63" s="7">
        <v>1.13786</v>
      </c>
      <c r="Q63" s="7">
        <v>315.674</v>
      </c>
      <c r="R63" s="5">
        <v>0.5628</v>
      </c>
      <c r="S63" s="2">
        <f t="shared" si="0"/>
        <v>0.664446923422259</v>
      </c>
      <c r="T63" s="2">
        <f t="shared" si="1"/>
        <v>0.614418686336495</v>
      </c>
      <c r="U63" s="2">
        <f t="shared" si="2"/>
        <v>0.487031336332781</v>
      </c>
      <c r="V63" s="2">
        <f t="shared" si="3"/>
        <v>0.356329276105061</v>
      </c>
      <c r="W63" s="2">
        <f t="shared" si="4"/>
        <v>0.963175903886119</v>
      </c>
      <c r="X63" s="2">
        <f t="shared" si="5"/>
        <v>0.638503708481135</v>
      </c>
    </row>
    <row r="64" spans="1:24">
      <c r="A64" s="3">
        <v>63</v>
      </c>
      <c r="B64" s="3" t="s">
        <v>55</v>
      </c>
      <c r="C64" s="3" t="s">
        <v>56</v>
      </c>
      <c r="D64" s="3" t="s">
        <v>57</v>
      </c>
      <c r="E64" s="3">
        <v>120.605</v>
      </c>
      <c r="F64" s="3">
        <v>29.9919</v>
      </c>
      <c r="G64" s="1">
        <v>1358</v>
      </c>
      <c r="H64" s="3"/>
      <c r="I64" s="3">
        <v>54</v>
      </c>
      <c r="J64" s="3"/>
      <c r="K64" s="1">
        <v>59</v>
      </c>
      <c r="L64">
        <v>0.916</v>
      </c>
      <c r="M64" s="7">
        <v>32.7209</v>
      </c>
      <c r="N64" s="7">
        <v>58.4636</v>
      </c>
      <c r="O64" s="7">
        <v>1004.49</v>
      </c>
      <c r="P64" s="7">
        <v>0.86374</v>
      </c>
      <c r="Q64" s="7">
        <v>143.975</v>
      </c>
      <c r="R64" s="5">
        <v>0.3299</v>
      </c>
      <c r="S64" s="2">
        <f t="shared" si="0"/>
        <v>0.858496469723972</v>
      </c>
      <c r="T64" s="2">
        <f t="shared" si="1"/>
        <v>0.561244292237443</v>
      </c>
      <c r="U64" s="2">
        <f t="shared" si="2"/>
        <v>0.867866445654748</v>
      </c>
      <c r="V64" s="2">
        <f t="shared" si="3"/>
        <v>0.268526585522101</v>
      </c>
      <c r="W64" s="2">
        <f t="shared" si="4"/>
        <v>0.428444807923908</v>
      </c>
      <c r="X64" s="2">
        <f t="shared" si="5"/>
        <v>0.262979683972912</v>
      </c>
    </row>
    <row r="65" spans="1:24">
      <c r="A65" s="3">
        <v>64</v>
      </c>
      <c r="B65" s="3" t="s">
        <v>53</v>
      </c>
      <c r="C65" s="3" t="s">
        <v>54</v>
      </c>
      <c r="D65" s="3" t="s">
        <v>52</v>
      </c>
      <c r="E65" s="3">
        <v>119.946</v>
      </c>
      <c r="F65" s="3">
        <v>30.049</v>
      </c>
      <c r="G65" s="1">
        <v>1358</v>
      </c>
      <c r="H65" s="3"/>
      <c r="I65" s="3">
        <v>41</v>
      </c>
      <c r="J65" s="3">
        <v>37</v>
      </c>
      <c r="K65" s="1">
        <v>46</v>
      </c>
      <c r="L65">
        <v>0.41</v>
      </c>
      <c r="M65" s="7">
        <v>32.5976</v>
      </c>
      <c r="N65" s="7">
        <v>62.9167</v>
      </c>
      <c r="O65" s="7">
        <v>1003.43</v>
      </c>
      <c r="P65" s="7">
        <v>2.94823</v>
      </c>
      <c r="Q65" s="7">
        <v>190.534</v>
      </c>
      <c r="R65" s="5">
        <v>0.2659</v>
      </c>
      <c r="S65" s="2">
        <f t="shared" si="0"/>
        <v>0.850109513379678</v>
      </c>
      <c r="T65" s="2">
        <f t="shared" si="1"/>
        <v>0.626416695937244</v>
      </c>
      <c r="U65" s="2">
        <f t="shared" si="2"/>
        <v>0.851132686084142</v>
      </c>
      <c r="V65" s="2">
        <f t="shared" si="3"/>
        <v>0.936204356181935</v>
      </c>
      <c r="W65" s="2">
        <f t="shared" si="4"/>
        <v>0.573445915075985</v>
      </c>
      <c r="X65" s="2">
        <f t="shared" si="5"/>
        <v>0.159787165430506</v>
      </c>
    </row>
    <row r="66" spans="1:24">
      <c r="A66" s="3">
        <v>65</v>
      </c>
      <c r="B66" s="3" t="s">
        <v>24</v>
      </c>
      <c r="C66" s="3" t="s">
        <v>25</v>
      </c>
      <c r="D66" s="3" t="s">
        <v>26</v>
      </c>
      <c r="E66" s="3">
        <v>120.211</v>
      </c>
      <c r="F66" s="3">
        <v>30.21</v>
      </c>
      <c r="G66" s="1">
        <v>1380</v>
      </c>
      <c r="H66" s="3">
        <v>160819</v>
      </c>
      <c r="I66" s="3">
        <v>33</v>
      </c>
      <c r="J66" s="3">
        <v>31</v>
      </c>
      <c r="K66" s="1">
        <v>31</v>
      </c>
      <c r="L66">
        <v>0.537</v>
      </c>
      <c r="M66" s="7">
        <v>32.0754</v>
      </c>
      <c r="N66" s="7">
        <v>68.3906</v>
      </c>
      <c r="O66" s="7">
        <v>1001.05</v>
      </c>
      <c r="P66" s="7">
        <v>0.186219</v>
      </c>
      <c r="Q66" s="7">
        <v>225.577</v>
      </c>
      <c r="R66" s="5">
        <v>0.3304</v>
      </c>
      <c r="S66" s="2">
        <f t="shared" ref="S66:S95" si="6">(M66-20.0998)/14.7014</f>
        <v>0.814589086753643</v>
      </c>
      <c r="T66" s="2">
        <f t="shared" ref="T66:T95" si="7">(N66-20.1149)/68.328</f>
        <v>0.70652880224798</v>
      </c>
      <c r="U66" s="2">
        <f t="shared" ref="U66:U95" si="8">(O66-949.515)/63.345</f>
        <v>0.813560659878443</v>
      </c>
      <c r="V66" s="2">
        <f t="shared" ref="V66:V95" si="9">(P66-0.0254)/3.122</f>
        <v>0.051511531069827</v>
      </c>
      <c r="W66" s="2">
        <f t="shared" ref="W66:W95" si="10">(Q66-6.4039)/321.0941</f>
        <v>0.682582146479801</v>
      </c>
      <c r="X66" s="2">
        <f t="shared" ref="X66:X95" si="11">(R66-0.1668)/0.6202</f>
        <v>0.263785875524025</v>
      </c>
    </row>
    <row r="67" spans="1:24">
      <c r="A67" s="3">
        <v>66</v>
      </c>
      <c r="B67" s="3" t="s">
        <v>46</v>
      </c>
      <c r="C67" s="3" t="s">
        <v>47</v>
      </c>
      <c r="D67" s="3" t="s">
        <v>26</v>
      </c>
      <c r="E67" s="3">
        <v>120.063</v>
      </c>
      <c r="F67" s="3">
        <v>30.2747</v>
      </c>
      <c r="G67" s="1">
        <v>1380</v>
      </c>
      <c r="H67" s="3"/>
      <c r="I67" s="3">
        <v>23</v>
      </c>
      <c r="J67" s="3">
        <v>25</v>
      </c>
      <c r="K67" s="1">
        <v>31</v>
      </c>
      <c r="L67">
        <v>0.664</v>
      </c>
      <c r="M67" s="7">
        <v>30.7127</v>
      </c>
      <c r="N67" s="7">
        <v>72.8787</v>
      </c>
      <c r="O67" s="7">
        <v>996.355</v>
      </c>
      <c r="P67" s="7">
        <v>1.04816</v>
      </c>
      <c r="Q67" s="7">
        <v>159.099</v>
      </c>
      <c r="R67" s="5">
        <v>0.6765</v>
      </c>
      <c r="S67" s="2">
        <f t="shared" si="6"/>
        <v>0.721897234277008</v>
      </c>
      <c r="T67" s="2">
        <f t="shared" si="7"/>
        <v>0.772213441049057</v>
      </c>
      <c r="U67" s="2">
        <f t="shared" si="8"/>
        <v>0.739442734233168</v>
      </c>
      <c r="V67" s="2">
        <f t="shared" si="9"/>
        <v>0.327597693786035</v>
      </c>
      <c r="W67" s="2">
        <f t="shared" si="10"/>
        <v>0.475546265097988</v>
      </c>
      <c r="X67" s="2">
        <f t="shared" si="11"/>
        <v>0.821831667204128</v>
      </c>
    </row>
    <row r="68" spans="1:24">
      <c r="A68" s="3">
        <v>67</v>
      </c>
      <c r="B68" s="3" t="s">
        <v>31</v>
      </c>
      <c r="C68" s="3" t="s">
        <v>32</v>
      </c>
      <c r="D68" s="3" t="s">
        <v>26</v>
      </c>
      <c r="E68" s="3">
        <v>120.19</v>
      </c>
      <c r="F68" s="3">
        <v>30.2692</v>
      </c>
      <c r="G68" s="1">
        <v>1380</v>
      </c>
      <c r="H68" s="3"/>
      <c r="I68" s="3">
        <v>27</v>
      </c>
      <c r="J68" s="3">
        <v>28</v>
      </c>
      <c r="K68" s="1">
        <v>28</v>
      </c>
      <c r="L68">
        <v>0.534</v>
      </c>
      <c r="M68" s="7">
        <v>32.8191</v>
      </c>
      <c r="N68" s="7">
        <v>64.4946</v>
      </c>
      <c r="O68" s="7">
        <v>998.635</v>
      </c>
      <c r="P68" s="7">
        <v>0.641752</v>
      </c>
      <c r="Q68" s="7">
        <v>153.105</v>
      </c>
      <c r="R68" s="5">
        <v>0.3528</v>
      </c>
      <c r="S68" s="2">
        <f t="shared" si="6"/>
        <v>0.86517610567701</v>
      </c>
      <c r="T68" s="2">
        <f t="shared" si="7"/>
        <v>0.649509717831636</v>
      </c>
      <c r="U68" s="2">
        <f t="shared" si="8"/>
        <v>0.775436103875602</v>
      </c>
      <c r="V68" s="2">
        <f t="shared" si="9"/>
        <v>0.197422165278668</v>
      </c>
      <c r="W68" s="2">
        <f t="shared" si="10"/>
        <v>0.456878840190461</v>
      </c>
      <c r="X68" s="2">
        <f t="shared" si="11"/>
        <v>0.299903257013866</v>
      </c>
    </row>
    <row r="69" spans="1:24">
      <c r="A69" s="3">
        <v>68</v>
      </c>
      <c r="B69" s="3" t="s">
        <v>33</v>
      </c>
      <c r="C69" s="3" t="s">
        <v>34</v>
      </c>
      <c r="D69" s="3" t="s">
        <v>26</v>
      </c>
      <c r="E69" s="3">
        <v>120.157</v>
      </c>
      <c r="F69" s="3">
        <v>30.2897</v>
      </c>
      <c r="G69" s="1">
        <v>1380</v>
      </c>
      <c r="H69" s="3"/>
      <c r="I69" s="3">
        <v>38</v>
      </c>
      <c r="J69" s="3">
        <v>35</v>
      </c>
      <c r="K69" s="1">
        <v>38</v>
      </c>
      <c r="L69">
        <v>0.528</v>
      </c>
      <c r="M69" s="7">
        <v>32.3187</v>
      </c>
      <c r="N69" s="7">
        <v>65.4625</v>
      </c>
      <c r="O69" s="7">
        <v>998.712</v>
      </c>
      <c r="P69" s="7">
        <v>0.863904</v>
      </c>
      <c r="Q69" s="7">
        <v>187.553</v>
      </c>
      <c r="R69" s="5">
        <v>0.3719</v>
      </c>
      <c r="S69" s="2">
        <f t="shared" si="6"/>
        <v>0.831138531024256</v>
      </c>
      <c r="T69" s="2">
        <f t="shared" si="7"/>
        <v>0.663675213675214</v>
      </c>
      <c r="U69" s="2">
        <f t="shared" si="8"/>
        <v>0.776651669429316</v>
      </c>
      <c r="V69" s="2">
        <f t="shared" si="9"/>
        <v>0.268579115951313</v>
      </c>
      <c r="W69" s="2">
        <f t="shared" si="10"/>
        <v>0.564162032251605</v>
      </c>
      <c r="X69" s="2">
        <f t="shared" si="11"/>
        <v>0.330699774266366</v>
      </c>
    </row>
    <row r="70" spans="1:24">
      <c r="A70" s="3">
        <v>69</v>
      </c>
      <c r="B70" s="3" t="s">
        <v>48</v>
      </c>
      <c r="C70" s="3" t="s">
        <v>49</v>
      </c>
      <c r="D70" s="3" t="s">
        <v>26</v>
      </c>
      <c r="E70" s="3">
        <v>120.12</v>
      </c>
      <c r="F70" s="3">
        <v>30.3119</v>
      </c>
      <c r="G70" s="1">
        <v>1380</v>
      </c>
      <c r="H70" s="3"/>
      <c r="I70" s="3">
        <v>30</v>
      </c>
      <c r="J70" s="3">
        <v>31</v>
      </c>
      <c r="K70" s="1">
        <v>33</v>
      </c>
      <c r="L70">
        <v>0.531</v>
      </c>
      <c r="M70" s="7">
        <v>31.9901</v>
      </c>
      <c r="N70" s="7">
        <v>67.8411</v>
      </c>
      <c r="O70" s="7">
        <v>1000.46</v>
      </c>
      <c r="P70" s="7">
        <v>1.43929</v>
      </c>
      <c r="Q70" s="7">
        <v>235.239</v>
      </c>
      <c r="R70" s="5">
        <v>0.3133</v>
      </c>
      <c r="S70" s="2">
        <f t="shared" si="6"/>
        <v>0.808786918252684</v>
      </c>
      <c r="T70" s="2">
        <f t="shared" si="7"/>
        <v>0.698486711157944</v>
      </c>
      <c r="U70" s="2">
        <f t="shared" si="8"/>
        <v>0.804246586155183</v>
      </c>
      <c r="V70" s="2">
        <f t="shared" si="9"/>
        <v>0.452879564381806</v>
      </c>
      <c r="W70" s="2">
        <f t="shared" si="10"/>
        <v>0.712673013923333</v>
      </c>
      <c r="X70" s="2">
        <f t="shared" si="11"/>
        <v>0.236214124475976</v>
      </c>
    </row>
    <row r="71" spans="1:24">
      <c r="A71" s="3">
        <v>70</v>
      </c>
      <c r="B71" s="3" t="s">
        <v>35</v>
      </c>
      <c r="C71" s="3" t="s">
        <v>36</v>
      </c>
      <c r="D71" s="3" t="s">
        <v>26</v>
      </c>
      <c r="E71" s="3">
        <v>120.301</v>
      </c>
      <c r="F71" s="3">
        <v>30.4183</v>
      </c>
      <c r="G71" s="1">
        <v>1380</v>
      </c>
      <c r="H71" s="3"/>
      <c r="I71" s="3">
        <v>33</v>
      </c>
      <c r="J71" s="3">
        <v>27</v>
      </c>
      <c r="K71" s="1">
        <v>36</v>
      </c>
      <c r="L71">
        <v>0.69</v>
      </c>
      <c r="M71" s="7">
        <v>32.3222</v>
      </c>
      <c r="N71" s="7">
        <v>70.2647</v>
      </c>
      <c r="O71" s="7">
        <v>1002.06</v>
      </c>
      <c r="P71" s="7">
        <v>0.864194</v>
      </c>
      <c r="Q71" s="7">
        <v>110.019</v>
      </c>
      <c r="R71" s="5">
        <v>0.378</v>
      </c>
      <c r="S71" s="2">
        <f t="shared" si="6"/>
        <v>0.831376603588774</v>
      </c>
      <c r="T71" s="2">
        <f t="shared" si="7"/>
        <v>0.73395679662803</v>
      </c>
      <c r="U71" s="2">
        <f t="shared" si="8"/>
        <v>0.829505091167416</v>
      </c>
      <c r="V71" s="2">
        <f t="shared" si="9"/>
        <v>0.26867200512492</v>
      </c>
      <c r="W71" s="2">
        <f t="shared" si="10"/>
        <v>0.322693876966285</v>
      </c>
      <c r="X71" s="2">
        <f t="shared" si="11"/>
        <v>0.340535311189939</v>
      </c>
    </row>
    <row r="72" spans="1:24">
      <c r="A72" s="3">
        <v>71</v>
      </c>
      <c r="B72" s="3" t="s">
        <v>37</v>
      </c>
      <c r="C72" s="3" t="s">
        <v>38</v>
      </c>
      <c r="D72" s="3" t="s">
        <v>26</v>
      </c>
      <c r="E72" s="3">
        <v>120.27</v>
      </c>
      <c r="F72" s="3">
        <v>30.1819</v>
      </c>
      <c r="G72" s="1">
        <v>1380</v>
      </c>
      <c r="H72" s="3"/>
      <c r="I72" s="3">
        <v>33</v>
      </c>
      <c r="J72" s="3">
        <v>31</v>
      </c>
      <c r="K72" s="1">
        <v>29</v>
      </c>
      <c r="L72">
        <v>0.568</v>
      </c>
      <c r="M72" s="7">
        <v>32.2579</v>
      </c>
      <c r="N72" s="7">
        <v>73.5198</v>
      </c>
      <c r="O72" s="7">
        <v>1001.47</v>
      </c>
      <c r="P72" s="7">
        <v>0.72414</v>
      </c>
      <c r="Q72" s="7">
        <v>214.073</v>
      </c>
      <c r="R72" s="5">
        <v>0.2879</v>
      </c>
      <c r="S72" s="2">
        <f t="shared" si="6"/>
        <v>0.827002870474921</v>
      </c>
      <c r="T72" s="2">
        <f t="shared" si="7"/>
        <v>0.781596124575577</v>
      </c>
      <c r="U72" s="2">
        <f t="shared" si="8"/>
        <v>0.820191017444156</v>
      </c>
      <c r="V72" s="2">
        <f t="shared" si="9"/>
        <v>0.223811659192825</v>
      </c>
      <c r="W72" s="2">
        <f t="shared" si="10"/>
        <v>0.646754642953577</v>
      </c>
      <c r="X72" s="2">
        <f t="shared" si="11"/>
        <v>0.195259593679458</v>
      </c>
    </row>
    <row r="73" spans="1:24">
      <c r="A73" s="3">
        <v>72</v>
      </c>
      <c r="B73" s="3" t="s">
        <v>39</v>
      </c>
      <c r="C73" s="3" t="s">
        <v>40</v>
      </c>
      <c r="D73" s="3" t="s">
        <v>26</v>
      </c>
      <c r="E73" s="3">
        <v>120.088</v>
      </c>
      <c r="F73" s="3">
        <v>30.1808</v>
      </c>
      <c r="G73" s="1">
        <v>1380</v>
      </c>
      <c r="H73" s="3"/>
      <c r="I73" s="3">
        <v>25</v>
      </c>
      <c r="J73" s="3">
        <v>24</v>
      </c>
      <c r="K73" s="1">
        <v>36</v>
      </c>
      <c r="L73">
        <v>0.491</v>
      </c>
      <c r="M73" s="7">
        <v>29.4587</v>
      </c>
      <c r="N73" s="7">
        <v>68.181</v>
      </c>
      <c r="O73" s="7">
        <v>981.438</v>
      </c>
      <c r="P73" s="7">
        <v>0.499452</v>
      </c>
      <c r="Q73" s="7">
        <v>307.086</v>
      </c>
      <c r="R73" s="5">
        <v>0.5628</v>
      </c>
      <c r="S73" s="2">
        <f t="shared" si="6"/>
        <v>0.636599235446964</v>
      </c>
      <c r="T73" s="2">
        <f t="shared" si="7"/>
        <v>0.703461245755766</v>
      </c>
      <c r="U73" s="2">
        <f t="shared" si="8"/>
        <v>0.503954534690978</v>
      </c>
      <c r="V73" s="2">
        <f t="shared" si="9"/>
        <v>0.151842408712364</v>
      </c>
      <c r="W73" s="2">
        <f t="shared" si="10"/>
        <v>0.936429850314908</v>
      </c>
      <c r="X73" s="2">
        <f t="shared" si="11"/>
        <v>0.638503708481135</v>
      </c>
    </row>
    <row r="74" spans="1:24">
      <c r="A74" s="3">
        <v>73</v>
      </c>
      <c r="B74" s="3" t="s">
        <v>55</v>
      </c>
      <c r="C74" s="3" t="s">
        <v>56</v>
      </c>
      <c r="D74" s="3" t="s">
        <v>57</v>
      </c>
      <c r="E74" s="3">
        <v>120.605</v>
      </c>
      <c r="F74" s="3">
        <v>29.9919</v>
      </c>
      <c r="G74" s="1">
        <v>1380</v>
      </c>
      <c r="H74" s="3"/>
      <c r="I74" s="3">
        <v>24</v>
      </c>
      <c r="J74" s="3">
        <v>27</v>
      </c>
      <c r="K74" s="1">
        <v>21</v>
      </c>
      <c r="L74">
        <v>0.366</v>
      </c>
      <c r="M74" s="7">
        <v>33.2674</v>
      </c>
      <c r="N74" s="7">
        <v>64.4301</v>
      </c>
      <c r="O74" s="7">
        <v>1001.69</v>
      </c>
      <c r="P74" s="7">
        <v>0.188211</v>
      </c>
      <c r="Q74" s="7">
        <v>164.127</v>
      </c>
      <c r="R74" s="5">
        <v>0.3299</v>
      </c>
      <c r="S74" s="2">
        <f t="shared" si="6"/>
        <v>0.895669800155088</v>
      </c>
      <c r="T74" s="2">
        <f t="shared" si="7"/>
        <v>0.648565741716427</v>
      </c>
      <c r="U74" s="2">
        <f t="shared" si="8"/>
        <v>0.823664061883338</v>
      </c>
      <c r="V74" s="2">
        <f t="shared" si="9"/>
        <v>0.0521495836002562</v>
      </c>
      <c r="W74" s="2">
        <f t="shared" si="10"/>
        <v>0.49120522613153</v>
      </c>
      <c r="X74" s="2">
        <f t="shared" si="11"/>
        <v>0.262979683972912</v>
      </c>
    </row>
    <row r="75" spans="1:24">
      <c r="A75" s="3">
        <v>74</v>
      </c>
      <c r="B75" s="3" t="s">
        <v>58</v>
      </c>
      <c r="C75" s="3" t="s">
        <v>59</v>
      </c>
      <c r="D75" s="3" t="s">
        <v>57</v>
      </c>
      <c r="E75" s="3">
        <v>120.576</v>
      </c>
      <c r="F75" s="3">
        <v>30.007</v>
      </c>
      <c r="G75" s="1">
        <v>1380</v>
      </c>
      <c r="H75" s="3"/>
      <c r="I75" s="3"/>
      <c r="J75" s="3"/>
      <c r="K75" s="1">
        <v>23</v>
      </c>
      <c r="L75">
        <v>0.404</v>
      </c>
      <c r="M75" s="7">
        <v>32.4704</v>
      </c>
      <c r="N75" s="7">
        <v>63.4673</v>
      </c>
      <c r="O75" s="7">
        <v>1001.69</v>
      </c>
      <c r="P75" s="7">
        <v>0.0401115</v>
      </c>
      <c r="Q75" s="7">
        <v>142.06</v>
      </c>
      <c r="R75" s="5">
        <v>0.2272</v>
      </c>
      <c r="S75" s="2">
        <f t="shared" si="6"/>
        <v>0.841457276177779</v>
      </c>
      <c r="T75" s="2">
        <f t="shared" si="7"/>
        <v>0.634474885844749</v>
      </c>
      <c r="U75" s="2">
        <f t="shared" si="8"/>
        <v>0.823664061883338</v>
      </c>
      <c r="V75" s="2">
        <f t="shared" si="9"/>
        <v>0.00471220371556694</v>
      </c>
      <c r="W75" s="2">
        <f t="shared" si="10"/>
        <v>0.422480824157155</v>
      </c>
      <c r="X75" s="2">
        <f t="shared" si="11"/>
        <v>0.0973879393743954</v>
      </c>
    </row>
    <row r="76" spans="1:24">
      <c r="A76" s="3">
        <v>75</v>
      </c>
      <c r="B76" s="3" t="s">
        <v>41</v>
      </c>
      <c r="C76" s="3" t="s">
        <v>42</v>
      </c>
      <c r="D76" s="3" t="s">
        <v>43</v>
      </c>
      <c r="E76" s="3">
        <v>119.7183</v>
      </c>
      <c r="F76" s="3">
        <v>30.2366</v>
      </c>
      <c r="G76" s="1">
        <v>1380</v>
      </c>
      <c r="H76" s="3"/>
      <c r="I76" s="3">
        <v>20</v>
      </c>
      <c r="J76" s="3">
        <v>24</v>
      </c>
      <c r="K76" s="1">
        <v>32</v>
      </c>
      <c r="L76">
        <v>0.342</v>
      </c>
      <c r="M76" s="7">
        <v>28.5266</v>
      </c>
      <c r="N76" s="7">
        <v>81.0734</v>
      </c>
      <c r="O76" s="7">
        <v>988.359</v>
      </c>
      <c r="P76" s="7">
        <v>1.49903</v>
      </c>
      <c r="Q76" s="7">
        <v>224.129</v>
      </c>
      <c r="R76" s="5">
        <v>0.2638</v>
      </c>
      <c r="S76" s="2">
        <f t="shared" si="6"/>
        <v>0.573197110479274</v>
      </c>
      <c r="T76" s="2">
        <f t="shared" si="7"/>
        <v>0.892145240604145</v>
      </c>
      <c r="U76" s="2">
        <f t="shared" si="8"/>
        <v>0.613213355434526</v>
      </c>
      <c r="V76" s="2">
        <f t="shared" si="9"/>
        <v>0.472014734144779</v>
      </c>
      <c r="W76" s="2">
        <f t="shared" si="10"/>
        <v>0.678072565020659</v>
      </c>
      <c r="X76" s="2">
        <f t="shared" si="11"/>
        <v>0.156401160915834</v>
      </c>
    </row>
    <row r="77" spans="1:24">
      <c r="A77" s="3">
        <v>76</v>
      </c>
      <c r="B77" s="3" t="s">
        <v>44</v>
      </c>
      <c r="C77" s="3" t="s">
        <v>45</v>
      </c>
      <c r="D77" s="3" t="s">
        <v>43</v>
      </c>
      <c r="E77" s="3">
        <v>119.6942</v>
      </c>
      <c r="F77" s="3">
        <v>30.2311</v>
      </c>
      <c r="G77" s="1">
        <v>1380</v>
      </c>
      <c r="H77" s="3"/>
      <c r="I77" s="3">
        <v>23</v>
      </c>
      <c r="J77" s="3">
        <v>25</v>
      </c>
      <c r="K77" s="1">
        <v>19</v>
      </c>
      <c r="L77">
        <v>0.328</v>
      </c>
      <c r="M77" s="7">
        <v>29.0403</v>
      </c>
      <c r="N77" s="7">
        <v>79.2007</v>
      </c>
      <c r="O77" s="7">
        <v>987.021</v>
      </c>
      <c r="P77" s="7">
        <v>1.7187</v>
      </c>
      <c r="Q77" s="7">
        <v>230.587</v>
      </c>
      <c r="R77" s="5">
        <v>0.3501</v>
      </c>
      <c r="S77" s="2">
        <f t="shared" si="6"/>
        <v>0.608139360877195</v>
      </c>
      <c r="T77" s="2">
        <f t="shared" si="7"/>
        <v>0.864737735628146</v>
      </c>
      <c r="U77" s="2">
        <f t="shared" si="8"/>
        <v>0.592090930618044</v>
      </c>
      <c r="V77" s="2">
        <f t="shared" si="9"/>
        <v>0.54237668161435</v>
      </c>
      <c r="W77" s="2">
        <f t="shared" si="10"/>
        <v>0.698185049180287</v>
      </c>
      <c r="X77" s="2">
        <f t="shared" si="11"/>
        <v>0.295549822637859</v>
      </c>
    </row>
    <row r="78" spans="1:24">
      <c r="A78" s="3">
        <v>77</v>
      </c>
      <c r="B78" s="3" t="s">
        <v>35</v>
      </c>
      <c r="C78" s="3" t="s">
        <v>36</v>
      </c>
      <c r="D78" s="3" t="s">
        <v>26</v>
      </c>
      <c r="E78" s="3">
        <v>120.301</v>
      </c>
      <c r="F78" s="3">
        <v>30.4183</v>
      </c>
      <c r="G78" s="1">
        <v>1386</v>
      </c>
      <c r="H78" s="3"/>
      <c r="I78" s="3">
        <v>19</v>
      </c>
      <c r="J78" s="3">
        <v>23</v>
      </c>
      <c r="K78" s="1">
        <v>22</v>
      </c>
      <c r="L78">
        <v>0.457</v>
      </c>
      <c r="M78" s="7">
        <v>30.135</v>
      </c>
      <c r="N78" s="7">
        <v>61.1101</v>
      </c>
      <c r="O78" s="7">
        <v>1003.14</v>
      </c>
      <c r="P78" s="7">
        <v>1.64893</v>
      </c>
      <c r="Q78" s="7">
        <v>117.849</v>
      </c>
      <c r="R78" s="5">
        <v>0.378</v>
      </c>
      <c r="S78" s="2">
        <f t="shared" si="6"/>
        <v>0.682601656985049</v>
      </c>
      <c r="T78" s="2">
        <f t="shared" si="7"/>
        <v>0.599976583538227</v>
      </c>
      <c r="U78" s="2">
        <f t="shared" si="8"/>
        <v>0.846554582050675</v>
      </c>
      <c r="V78" s="2">
        <f t="shared" si="9"/>
        <v>0.520028827674568</v>
      </c>
      <c r="W78" s="2">
        <f t="shared" si="10"/>
        <v>0.347079251845487</v>
      </c>
      <c r="X78" s="2">
        <f t="shared" si="11"/>
        <v>0.340535311189939</v>
      </c>
    </row>
    <row r="79" spans="1:24">
      <c r="A79" s="3">
        <v>78</v>
      </c>
      <c r="B79" s="3" t="s">
        <v>37</v>
      </c>
      <c r="C79" s="3" t="s">
        <v>38</v>
      </c>
      <c r="D79" s="3" t="s">
        <v>26</v>
      </c>
      <c r="E79" s="3">
        <v>120.27</v>
      </c>
      <c r="F79" s="3">
        <v>30.1819</v>
      </c>
      <c r="G79" s="1">
        <v>1386</v>
      </c>
      <c r="H79" s="3"/>
      <c r="I79" s="3">
        <v>25</v>
      </c>
      <c r="J79" s="3">
        <v>25</v>
      </c>
      <c r="K79" s="1">
        <v>29</v>
      </c>
      <c r="L79">
        <v>0.73</v>
      </c>
      <c r="M79" s="7">
        <v>31.1201</v>
      </c>
      <c r="N79" s="7">
        <v>59.9099</v>
      </c>
      <c r="O79" s="7">
        <v>1002.65</v>
      </c>
      <c r="P79" s="7">
        <v>1.83337</v>
      </c>
      <c r="Q79" s="7">
        <v>97.1003</v>
      </c>
      <c r="R79" s="5">
        <v>0.2879</v>
      </c>
      <c r="S79" s="2">
        <f t="shared" si="6"/>
        <v>0.749608880786864</v>
      </c>
      <c r="T79" s="2">
        <f t="shared" si="7"/>
        <v>0.582411310151036</v>
      </c>
      <c r="U79" s="2">
        <f t="shared" si="8"/>
        <v>0.838819164890678</v>
      </c>
      <c r="V79" s="2">
        <f t="shared" si="9"/>
        <v>0.579106342088405</v>
      </c>
      <c r="W79" s="2">
        <f t="shared" si="10"/>
        <v>0.282460499897071</v>
      </c>
      <c r="X79" s="2">
        <f t="shared" si="11"/>
        <v>0.195259593679458</v>
      </c>
    </row>
    <row r="80" spans="1:24">
      <c r="A80" s="3">
        <v>79</v>
      </c>
      <c r="B80" s="3" t="s">
        <v>60</v>
      </c>
      <c r="C80" s="3" t="s">
        <v>61</v>
      </c>
      <c r="D80" s="3" t="s">
        <v>57</v>
      </c>
      <c r="E80" s="3">
        <v>120.598</v>
      </c>
      <c r="F80" s="3">
        <v>30.0911</v>
      </c>
      <c r="G80" s="1">
        <v>1386</v>
      </c>
      <c r="H80" s="3"/>
      <c r="I80" s="3">
        <v>25</v>
      </c>
      <c r="J80" s="3">
        <v>26</v>
      </c>
      <c r="K80" s="1">
        <v>24</v>
      </c>
      <c r="L80">
        <v>0.532</v>
      </c>
      <c r="M80" s="7">
        <v>30.554</v>
      </c>
      <c r="N80" s="7">
        <v>60.439</v>
      </c>
      <c r="O80" s="7">
        <v>1002.87</v>
      </c>
      <c r="P80" s="7">
        <v>1.40258</v>
      </c>
      <c r="Q80" s="7">
        <v>82.3103</v>
      </c>
      <c r="R80" s="5">
        <v>0.3238</v>
      </c>
      <c r="S80" s="2">
        <f t="shared" si="6"/>
        <v>0.711102343994449</v>
      </c>
      <c r="T80" s="2">
        <f t="shared" si="7"/>
        <v>0.590154841353472</v>
      </c>
      <c r="U80" s="2">
        <f t="shared" si="8"/>
        <v>0.842292209329861</v>
      </c>
      <c r="V80" s="2">
        <f t="shared" si="9"/>
        <v>0.441121076233184</v>
      </c>
      <c r="W80" s="2">
        <f t="shared" si="10"/>
        <v>0.236399236236356</v>
      </c>
      <c r="X80" s="2">
        <f t="shared" si="11"/>
        <v>0.253144147049339</v>
      </c>
    </row>
    <row r="81" spans="1:24">
      <c r="A81" s="3">
        <v>80</v>
      </c>
      <c r="B81" s="3" t="s">
        <v>41</v>
      </c>
      <c r="C81" s="3" t="s">
        <v>42</v>
      </c>
      <c r="D81" s="3" t="s">
        <v>43</v>
      </c>
      <c r="E81" s="3">
        <v>119.7183</v>
      </c>
      <c r="F81" s="3">
        <v>30.2366</v>
      </c>
      <c r="G81" s="1">
        <v>1386</v>
      </c>
      <c r="H81" s="3"/>
      <c r="I81" s="3">
        <v>26</v>
      </c>
      <c r="J81" s="3">
        <v>32</v>
      </c>
      <c r="K81" s="1">
        <v>33</v>
      </c>
      <c r="L81">
        <v>0.438</v>
      </c>
      <c r="M81" s="7">
        <v>30.292</v>
      </c>
      <c r="N81" s="7">
        <v>56.8198</v>
      </c>
      <c r="O81" s="7">
        <v>988.855</v>
      </c>
      <c r="P81" s="7">
        <v>1.00509</v>
      </c>
      <c r="Q81" s="7">
        <v>94.2518</v>
      </c>
      <c r="R81" s="5">
        <v>0.2638</v>
      </c>
      <c r="S81" s="2">
        <f t="shared" si="6"/>
        <v>0.693280912021984</v>
      </c>
      <c r="T81" s="2">
        <f t="shared" si="7"/>
        <v>0.537186804823791</v>
      </c>
      <c r="U81" s="2">
        <f t="shared" si="8"/>
        <v>0.621043491988318</v>
      </c>
      <c r="V81" s="2">
        <f t="shared" si="9"/>
        <v>0.313802049967969</v>
      </c>
      <c r="W81" s="2">
        <f t="shared" si="10"/>
        <v>0.273589268691016</v>
      </c>
      <c r="X81" s="2">
        <f t="shared" si="11"/>
        <v>0.156401160915834</v>
      </c>
    </row>
    <row r="82" spans="1:24">
      <c r="A82" s="3">
        <v>81</v>
      </c>
      <c r="B82" s="3" t="s">
        <v>44</v>
      </c>
      <c r="C82" s="3" t="s">
        <v>45</v>
      </c>
      <c r="D82" s="3" t="s">
        <v>43</v>
      </c>
      <c r="E82" s="3">
        <v>119.6942</v>
      </c>
      <c r="F82" s="3">
        <v>30.2311</v>
      </c>
      <c r="G82" s="1">
        <v>1386</v>
      </c>
      <c r="H82" s="3"/>
      <c r="I82" s="3">
        <v>36</v>
      </c>
      <c r="J82" s="3">
        <v>35</v>
      </c>
      <c r="K82" s="1">
        <v>36</v>
      </c>
      <c r="L82">
        <v>0.292</v>
      </c>
      <c r="M82" s="7">
        <v>31.5854</v>
      </c>
      <c r="N82" s="7">
        <v>50.4658</v>
      </c>
      <c r="O82" s="7">
        <v>987.479</v>
      </c>
      <c r="P82" s="7">
        <v>1.09464</v>
      </c>
      <c r="Q82" s="7">
        <v>69.9079</v>
      </c>
      <c r="R82" s="5">
        <v>0.3501</v>
      </c>
      <c r="S82" s="2">
        <f t="shared" si="6"/>
        <v>0.78125892772117</v>
      </c>
      <c r="T82" s="2">
        <f t="shared" si="7"/>
        <v>0.44419418100925</v>
      </c>
      <c r="U82" s="2">
        <f t="shared" si="8"/>
        <v>0.599321177677797</v>
      </c>
      <c r="V82" s="2">
        <f t="shared" si="9"/>
        <v>0.342485586162716</v>
      </c>
      <c r="W82" s="2">
        <f t="shared" si="10"/>
        <v>0.197773799020287</v>
      </c>
      <c r="X82" s="2">
        <f t="shared" si="11"/>
        <v>0.295549822637859</v>
      </c>
    </row>
    <row r="83" spans="1:24">
      <c r="A83" s="3">
        <v>82</v>
      </c>
      <c r="B83" s="3" t="s">
        <v>24</v>
      </c>
      <c r="C83" s="3" t="s">
        <v>25</v>
      </c>
      <c r="D83" s="3" t="s">
        <v>26</v>
      </c>
      <c r="E83" s="3">
        <v>120.211</v>
      </c>
      <c r="F83" s="3">
        <v>30.21</v>
      </c>
      <c r="G83" s="1">
        <v>1394</v>
      </c>
      <c r="H83" s="3">
        <v>160902</v>
      </c>
      <c r="I83" s="3">
        <v>46</v>
      </c>
      <c r="J83" s="3">
        <v>42</v>
      </c>
      <c r="K83" s="1">
        <v>43</v>
      </c>
      <c r="L83">
        <v>0.635</v>
      </c>
      <c r="M83" s="7">
        <v>28.1887</v>
      </c>
      <c r="N83" s="7">
        <v>54.2348</v>
      </c>
      <c r="O83" s="7">
        <v>1002.04</v>
      </c>
      <c r="P83" s="7">
        <v>0.825362</v>
      </c>
      <c r="Q83" s="7">
        <v>276.177</v>
      </c>
      <c r="R83" s="5">
        <v>0.3304</v>
      </c>
      <c r="S83" s="2">
        <f t="shared" si="6"/>
        <v>0.550212904893412</v>
      </c>
      <c r="T83" s="2">
        <f t="shared" si="7"/>
        <v>0.499354583772392</v>
      </c>
      <c r="U83" s="2">
        <f t="shared" si="8"/>
        <v>0.829189359854763</v>
      </c>
      <c r="V83" s="2">
        <f t="shared" si="9"/>
        <v>0.256233824471493</v>
      </c>
      <c r="W83" s="2">
        <f t="shared" si="10"/>
        <v>0.84016834940287</v>
      </c>
      <c r="X83" s="2">
        <f t="shared" si="11"/>
        <v>0.263785875524025</v>
      </c>
    </row>
    <row r="84" spans="1:24">
      <c r="A84" s="3">
        <v>83</v>
      </c>
      <c r="B84" s="3" t="s">
        <v>46</v>
      </c>
      <c r="C84" s="3" t="s">
        <v>47</v>
      </c>
      <c r="D84" s="3" t="s">
        <v>26</v>
      </c>
      <c r="E84" s="3">
        <v>120.063</v>
      </c>
      <c r="F84" s="3">
        <v>30.2747</v>
      </c>
      <c r="G84" s="1">
        <v>1394</v>
      </c>
      <c r="H84" s="3"/>
      <c r="I84" s="3">
        <v>56</v>
      </c>
      <c r="J84" s="3">
        <v>40</v>
      </c>
      <c r="K84" s="1">
        <v>43</v>
      </c>
      <c r="L84">
        <v>0.604</v>
      </c>
      <c r="M84" s="7">
        <v>26.811</v>
      </c>
      <c r="N84" s="7">
        <v>55.6196</v>
      </c>
      <c r="O84" s="7">
        <v>997.364</v>
      </c>
      <c r="P84" s="7">
        <v>0.870835</v>
      </c>
      <c r="Q84" s="7">
        <v>101.599</v>
      </c>
      <c r="R84" s="5">
        <v>0.6765</v>
      </c>
      <c r="S84" s="2">
        <f t="shared" si="6"/>
        <v>0.456500741425987</v>
      </c>
      <c r="T84" s="2">
        <f t="shared" si="7"/>
        <v>0.5196215314366</v>
      </c>
      <c r="U84" s="2">
        <f t="shared" si="8"/>
        <v>0.755371378956509</v>
      </c>
      <c r="V84" s="2">
        <f t="shared" si="9"/>
        <v>0.270799167200513</v>
      </c>
      <c r="W84" s="2">
        <f t="shared" si="10"/>
        <v>0.296471034503593</v>
      </c>
      <c r="X84" s="2">
        <f t="shared" si="11"/>
        <v>0.821831667204128</v>
      </c>
    </row>
    <row r="85" spans="1:24">
      <c r="A85" s="3">
        <v>84</v>
      </c>
      <c r="B85" s="3" t="s">
        <v>31</v>
      </c>
      <c r="C85" s="3" t="s">
        <v>32</v>
      </c>
      <c r="D85" s="3" t="s">
        <v>26</v>
      </c>
      <c r="E85" s="3">
        <v>120.19</v>
      </c>
      <c r="F85" s="3">
        <v>30.2692</v>
      </c>
      <c r="G85" s="1">
        <v>1394</v>
      </c>
      <c r="H85" s="3"/>
      <c r="I85" s="3">
        <v>43</v>
      </c>
      <c r="J85" s="3">
        <v>36</v>
      </c>
      <c r="K85" s="1">
        <v>37</v>
      </c>
      <c r="L85">
        <v>0.714</v>
      </c>
      <c r="M85" s="7">
        <v>28.9695</v>
      </c>
      <c r="N85" s="7">
        <v>44.511</v>
      </c>
      <c r="O85" s="7">
        <v>999.633</v>
      </c>
      <c r="P85" s="7">
        <v>0.384649</v>
      </c>
      <c r="Q85" s="7">
        <v>140.707</v>
      </c>
      <c r="R85" s="5">
        <v>0.3528</v>
      </c>
      <c r="S85" s="2">
        <f t="shared" si="6"/>
        <v>0.603323493000667</v>
      </c>
      <c r="T85" s="2">
        <f t="shared" si="7"/>
        <v>0.357043964406978</v>
      </c>
      <c r="U85" s="2">
        <f t="shared" si="8"/>
        <v>0.791191096376984</v>
      </c>
      <c r="V85" s="2">
        <f t="shared" si="9"/>
        <v>0.115070147341448</v>
      </c>
      <c r="W85" s="2">
        <f t="shared" si="10"/>
        <v>0.418267106122473</v>
      </c>
      <c r="X85" s="2">
        <f t="shared" si="11"/>
        <v>0.299903257013866</v>
      </c>
    </row>
    <row r="86" spans="1:24">
      <c r="A86" s="3">
        <v>85</v>
      </c>
      <c r="B86" s="3" t="s">
        <v>33</v>
      </c>
      <c r="C86" s="3" t="s">
        <v>34</v>
      </c>
      <c r="D86" s="3" t="s">
        <v>26</v>
      </c>
      <c r="E86" s="3">
        <v>120.157</v>
      </c>
      <c r="F86" s="3">
        <v>30.2897</v>
      </c>
      <c r="G86" s="1">
        <v>1394</v>
      </c>
      <c r="H86" s="3"/>
      <c r="I86" s="3">
        <v>62</v>
      </c>
      <c r="J86" s="3">
        <v>45</v>
      </c>
      <c r="K86" s="1">
        <v>54</v>
      </c>
      <c r="L86">
        <v>0.721</v>
      </c>
      <c r="M86" s="7">
        <v>28.444</v>
      </c>
      <c r="N86" s="7">
        <v>44.8544</v>
      </c>
      <c r="O86" s="7">
        <v>999.709</v>
      </c>
      <c r="P86" s="7">
        <v>0.304045</v>
      </c>
      <c r="Q86" s="7">
        <v>144.578</v>
      </c>
      <c r="R86" s="5">
        <v>0.3719</v>
      </c>
      <c r="S86" s="2">
        <f t="shared" si="6"/>
        <v>0.567578597956657</v>
      </c>
      <c r="T86" s="2">
        <f t="shared" si="7"/>
        <v>0.362069722514928</v>
      </c>
      <c r="U86" s="2">
        <f t="shared" si="8"/>
        <v>0.792390875365064</v>
      </c>
      <c r="V86" s="2">
        <f t="shared" si="9"/>
        <v>0.0892520819987188</v>
      </c>
      <c r="W86" s="2">
        <f t="shared" si="10"/>
        <v>0.430322762081272</v>
      </c>
      <c r="X86" s="2">
        <f t="shared" si="11"/>
        <v>0.330699774266366</v>
      </c>
    </row>
    <row r="87" spans="1:24">
      <c r="A87" s="3">
        <v>86</v>
      </c>
      <c r="B87" s="3" t="s">
        <v>48</v>
      </c>
      <c r="C87" s="3" t="s">
        <v>49</v>
      </c>
      <c r="D87" s="3" t="s">
        <v>26</v>
      </c>
      <c r="E87" s="3">
        <v>120.12</v>
      </c>
      <c r="F87" s="3">
        <v>30.3119</v>
      </c>
      <c r="G87" s="1">
        <v>1394</v>
      </c>
      <c r="H87" s="3"/>
      <c r="I87" s="3">
        <v>58</v>
      </c>
      <c r="J87" s="3">
        <v>43</v>
      </c>
      <c r="K87" s="1">
        <v>53</v>
      </c>
      <c r="L87">
        <v>0.788</v>
      </c>
      <c r="M87" s="7">
        <v>28.3592</v>
      </c>
      <c r="N87" s="7">
        <v>49.7163</v>
      </c>
      <c r="O87" s="7">
        <v>1001.41</v>
      </c>
      <c r="P87" s="7">
        <v>0.416945</v>
      </c>
      <c r="Q87" s="7">
        <v>86.9853</v>
      </c>
      <c r="R87" s="5">
        <v>0.3133</v>
      </c>
      <c r="S87" s="2">
        <f t="shared" si="6"/>
        <v>0.561810439822058</v>
      </c>
      <c r="T87" s="2">
        <f t="shared" si="7"/>
        <v>0.433225032197635</v>
      </c>
      <c r="U87" s="2">
        <f t="shared" si="8"/>
        <v>0.819243823506196</v>
      </c>
      <c r="V87" s="2">
        <f t="shared" si="9"/>
        <v>0.125414798206278</v>
      </c>
      <c r="W87" s="2">
        <f t="shared" si="10"/>
        <v>0.250958831071639</v>
      </c>
      <c r="X87" s="2">
        <f t="shared" si="11"/>
        <v>0.236214124475976</v>
      </c>
    </row>
    <row r="88" spans="1:24">
      <c r="A88" s="3">
        <v>87</v>
      </c>
      <c r="B88" s="3" t="s">
        <v>35</v>
      </c>
      <c r="C88" s="3" t="s">
        <v>36</v>
      </c>
      <c r="D88" s="3" t="s">
        <v>26</v>
      </c>
      <c r="E88" s="3">
        <v>120.301</v>
      </c>
      <c r="F88" s="3">
        <v>30.4183</v>
      </c>
      <c r="G88" s="1">
        <v>1394</v>
      </c>
      <c r="H88" s="3"/>
      <c r="I88" s="3"/>
      <c r="J88" s="3">
        <v>41</v>
      </c>
      <c r="K88" s="1">
        <v>48</v>
      </c>
      <c r="L88">
        <v>0.716</v>
      </c>
      <c r="M88" s="7">
        <v>27.9282</v>
      </c>
      <c r="N88" s="7">
        <v>51.4511</v>
      </c>
      <c r="O88" s="7">
        <v>1003.04</v>
      </c>
      <c r="P88" s="7">
        <v>0.78039</v>
      </c>
      <c r="Q88" s="7">
        <v>70.674</v>
      </c>
      <c r="R88" s="5">
        <v>0.378</v>
      </c>
      <c r="S88" s="2">
        <f t="shared" si="6"/>
        <v>0.532493504020025</v>
      </c>
      <c r="T88" s="2">
        <f t="shared" si="7"/>
        <v>0.458614330874605</v>
      </c>
      <c r="U88" s="2">
        <f t="shared" si="8"/>
        <v>0.84497592548741</v>
      </c>
      <c r="V88" s="2">
        <f t="shared" si="9"/>
        <v>0.241828955797566</v>
      </c>
      <c r="W88" s="2">
        <f t="shared" si="10"/>
        <v>0.200159703962172</v>
      </c>
      <c r="X88" s="2">
        <f t="shared" si="11"/>
        <v>0.340535311189939</v>
      </c>
    </row>
    <row r="89" spans="1:24">
      <c r="A89" s="3">
        <v>88</v>
      </c>
      <c r="B89" s="3" t="s">
        <v>37</v>
      </c>
      <c r="C89" s="3" t="s">
        <v>38</v>
      </c>
      <c r="D89" s="3" t="s">
        <v>26</v>
      </c>
      <c r="E89" s="3">
        <v>120.27</v>
      </c>
      <c r="F89" s="3">
        <v>30.1819</v>
      </c>
      <c r="G89" s="1">
        <v>1394</v>
      </c>
      <c r="H89" s="3"/>
      <c r="I89" s="3">
        <v>43</v>
      </c>
      <c r="J89" s="3">
        <v>40</v>
      </c>
      <c r="K89" s="1">
        <v>32</v>
      </c>
      <c r="L89">
        <v>0.66</v>
      </c>
      <c r="M89" s="7">
        <v>28.9608</v>
      </c>
      <c r="N89" s="7">
        <v>56.1549</v>
      </c>
      <c r="O89" s="7">
        <v>1002.41</v>
      </c>
      <c r="P89" s="7">
        <v>0.720312</v>
      </c>
      <c r="Q89" s="7">
        <v>195.465</v>
      </c>
      <c r="R89" s="5">
        <v>0.2879</v>
      </c>
      <c r="S89" s="2">
        <f t="shared" si="6"/>
        <v>0.602731712626008</v>
      </c>
      <c r="T89" s="2">
        <f t="shared" si="7"/>
        <v>0.527455801428404</v>
      </c>
      <c r="U89" s="2">
        <f t="shared" si="8"/>
        <v>0.835030389138843</v>
      </c>
      <c r="V89" s="2">
        <f t="shared" si="9"/>
        <v>0.222585522101217</v>
      </c>
      <c r="W89" s="2">
        <f t="shared" si="10"/>
        <v>0.588802783981394</v>
      </c>
      <c r="X89" s="2">
        <f t="shared" si="11"/>
        <v>0.195259593679458</v>
      </c>
    </row>
    <row r="90" spans="1:24">
      <c r="A90" s="3">
        <v>89</v>
      </c>
      <c r="B90" s="3" t="s">
        <v>39</v>
      </c>
      <c r="C90" s="3" t="s">
        <v>40</v>
      </c>
      <c r="D90" s="3" t="s">
        <v>26</v>
      </c>
      <c r="E90" s="3">
        <v>120.088</v>
      </c>
      <c r="F90" s="3">
        <v>30.1808</v>
      </c>
      <c r="G90" s="1">
        <v>1394</v>
      </c>
      <c r="H90" s="3"/>
      <c r="I90" s="3">
        <v>46</v>
      </c>
      <c r="J90" s="3">
        <v>33</v>
      </c>
      <c r="K90" s="1">
        <v>37</v>
      </c>
      <c r="L90">
        <v>0.565</v>
      </c>
      <c r="M90" s="7">
        <v>24.536</v>
      </c>
      <c r="N90" s="7">
        <v>49.794</v>
      </c>
      <c r="O90" s="7">
        <v>982.966</v>
      </c>
      <c r="P90" s="7">
        <v>1.76564</v>
      </c>
      <c r="Q90" s="7">
        <v>48.8954</v>
      </c>
      <c r="R90" s="5">
        <v>0.5628</v>
      </c>
      <c r="S90" s="2">
        <f t="shared" si="6"/>
        <v>0.301753574489505</v>
      </c>
      <c r="T90" s="2">
        <f t="shared" si="7"/>
        <v>0.434362194122468</v>
      </c>
      <c r="U90" s="2">
        <f t="shared" si="8"/>
        <v>0.528076406977662</v>
      </c>
      <c r="V90" s="2">
        <f t="shared" si="9"/>
        <v>0.557411915438821</v>
      </c>
      <c r="W90" s="2">
        <f t="shared" si="10"/>
        <v>0.132333481057422</v>
      </c>
      <c r="X90" s="2">
        <f t="shared" si="11"/>
        <v>0.638503708481135</v>
      </c>
    </row>
    <row r="91" spans="1:24">
      <c r="A91" s="3">
        <v>90</v>
      </c>
      <c r="B91" s="3" t="s">
        <v>55</v>
      </c>
      <c r="C91" s="3" t="s">
        <v>56</v>
      </c>
      <c r="D91" s="3" t="s">
        <v>57</v>
      </c>
      <c r="E91" s="3">
        <v>120.605</v>
      </c>
      <c r="F91" s="3">
        <v>29.9919</v>
      </c>
      <c r="G91" s="1">
        <v>1394</v>
      </c>
      <c r="H91" s="3"/>
      <c r="I91" s="3">
        <v>61</v>
      </c>
      <c r="J91" s="3">
        <v>48</v>
      </c>
      <c r="K91" s="1">
        <v>45</v>
      </c>
      <c r="L91">
        <v>0.627</v>
      </c>
      <c r="M91" s="7">
        <v>26.6414</v>
      </c>
      <c r="N91" s="7">
        <v>58.0563</v>
      </c>
      <c r="O91" s="7">
        <v>1002.75</v>
      </c>
      <c r="P91" s="7">
        <v>0.355508</v>
      </c>
      <c r="Q91" s="7">
        <v>178.665</v>
      </c>
      <c r="R91" s="5">
        <v>0.3299</v>
      </c>
      <c r="S91" s="2">
        <f t="shared" si="6"/>
        <v>0.444964425156788</v>
      </c>
      <c r="T91" s="2">
        <f t="shared" si="7"/>
        <v>0.555283339187449</v>
      </c>
      <c r="U91" s="2">
        <f t="shared" si="8"/>
        <v>0.840397821453943</v>
      </c>
      <c r="V91" s="2">
        <f t="shared" si="9"/>
        <v>0.105736066623959</v>
      </c>
      <c r="W91" s="2">
        <f t="shared" si="10"/>
        <v>0.536481673129466</v>
      </c>
      <c r="X91" s="2">
        <f t="shared" si="11"/>
        <v>0.262979683972912</v>
      </c>
    </row>
    <row r="92" spans="1:24">
      <c r="A92" s="3">
        <v>91</v>
      </c>
      <c r="B92" s="3" t="s">
        <v>41</v>
      </c>
      <c r="C92" s="3" t="s">
        <v>42</v>
      </c>
      <c r="D92" s="3" t="s">
        <v>43</v>
      </c>
      <c r="E92" s="3">
        <v>119.7183</v>
      </c>
      <c r="F92" s="3">
        <v>30.2366</v>
      </c>
      <c r="G92" s="1">
        <v>1394</v>
      </c>
      <c r="H92" s="3"/>
      <c r="I92" s="3">
        <v>39</v>
      </c>
      <c r="J92" s="3">
        <v>44</v>
      </c>
      <c r="K92" s="1">
        <v>45</v>
      </c>
      <c r="L92">
        <v>0.385</v>
      </c>
      <c r="M92" s="7">
        <v>27.099</v>
      </c>
      <c r="N92" s="7">
        <v>55.7853</v>
      </c>
      <c r="O92" s="7">
        <v>988.956</v>
      </c>
      <c r="P92" s="7">
        <v>1.38865</v>
      </c>
      <c r="Q92" s="7">
        <v>236.027</v>
      </c>
      <c r="R92" s="5">
        <v>0.2638</v>
      </c>
      <c r="S92" s="2">
        <f t="shared" si="6"/>
        <v>0.476090712449155</v>
      </c>
      <c r="T92" s="2">
        <f t="shared" si="7"/>
        <v>0.522046598758928</v>
      </c>
      <c r="U92" s="2">
        <f t="shared" si="8"/>
        <v>0.622637935117216</v>
      </c>
      <c r="V92" s="2">
        <f t="shared" si="9"/>
        <v>0.436659192825112</v>
      </c>
      <c r="W92" s="2">
        <f t="shared" si="10"/>
        <v>0.715127123170435</v>
      </c>
      <c r="X92" s="2">
        <f t="shared" si="11"/>
        <v>0.156401160915834</v>
      </c>
    </row>
    <row r="93" spans="1:24">
      <c r="A93" s="3">
        <v>92</v>
      </c>
      <c r="B93" s="3" t="s">
        <v>44</v>
      </c>
      <c r="C93" s="3" t="s">
        <v>45</v>
      </c>
      <c r="D93" s="3" t="s">
        <v>43</v>
      </c>
      <c r="E93" s="3">
        <v>119.6942</v>
      </c>
      <c r="F93" s="3">
        <v>30.2311</v>
      </c>
      <c r="G93" s="1">
        <v>1394</v>
      </c>
      <c r="H93" s="3"/>
      <c r="I93" s="3">
        <v>42</v>
      </c>
      <c r="J93" s="3">
        <v>42</v>
      </c>
      <c r="K93" s="1">
        <v>42</v>
      </c>
      <c r="L93">
        <v>0.373</v>
      </c>
      <c r="M93" s="7">
        <v>28.1551</v>
      </c>
      <c r="N93" s="7">
        <v>53.2309</v>
      </c>
      <c r="O93" s="7">
        <v>987.579</v>
      </c>
      <c r="P93" s="7">
        <v>1.70878</v>
      </c>
      <c r="Q93" s="7">
        <v>245.39</v>
      </c>
      <c r="R93" s="5">
        <v>0.3501</v>
      </c>
      <c r="S93" s="2">
        <f t="shared" si="6"/>
        <v>0.547927408274042</v>
      </c>
      <c r="T93" s="2">
        <f t="shared" si="7"/>
        <v>0.48466221753893</v>
      </c>
      <c r="U93" s="2">
        <f t="shared" si="8"/>
        <v>0.60089983424106</v>
      </c>
      <c r="V93" s="2">
        <f t="shared" si="9"/>
        <v>0.539199231262012</v>
      </c>
      <c r="W93" s="2">
        <f t="shared" si="10"/>
        <v>0.744286799414876</v>
      </c>
      <c r="X93" s="2">
        <f t="shared" si="11"/>
        <v>0.295549822637859</v>
      </c>
    </row>
    <row r="94" spans="1:24">
      <c r="A94" s="3">
        <v>93</v>
      </c>
      <c r="B94" s="3" t="s">
        <v>24</v>
      </c>
      <c r="C94" s="3" t="s">
        <v>25</v>
      </c>
      <c r="D94" s="3" t="s">
        <v>26</v>
      </c>
      <c r="E94" s="3">
        <v>120.211</v>
      </c>
      <c r="F94" s="3">
        <v>30.21</v>
      </c>
      <c r="G94" s="1">
        <v>1417</v>
      </c>
      <c r="H94" s="3">
        <v>160925</v>
      </c>
      <c r="I94" s="3">
        <v>80</v>
      </c>
      <c r="J94" s="3">
        <v>62</v>
      </c>
      <c r="K94" s="1">
        <v>83</v>
      </c>
      <c r="L94">
        <v>1.085</v>
      </c>
      <c r="M94" s="7">
        <v>30.2623</v>
      </c>
      <c r="N94" s="7">
        <v>58.178</v>
      </c>
      <c r="O94" s="7">
        <v>1010.31</v>
      </c>
      <c r="P94" s="7">
        <v>2.00826</v>
      </c>
      <c r="Q94" s="7">
        <v>29.7721</v>
      </c>
      <c r="R94" s="5">
        <v>0.3304</v>
      </c>
      <c r="S94" s="2">
        <f t="shared" si="6"/>
        <v>0.69126069626022</v>
      </c>
      <c r="T94" s="2">
        <f t="shared" si="7"/>
        <v>0.557064453811029</v>
      </c>
      <c r="U94" s="2">
        <f t="shared" si="8"/>
        <v>0.959744257636751</v>
      </c>
      <c r="V94" s="2">
        <f t="shared" si="9"/>
        <v>0.635124919923126</v>
      </c>
      <c r="W94" s="2">
        <f t="shared" si="10"/>
        <v>0.0727767965839297</v>
      </c>
      <c r="X94" s="2">
        <f t="shared" si="11"/>
        <v>0.263785875524025</v>
      </c>
    </row>
    <row r="95" spans="1:24">
      <c r="A95" s="3">
        <v>94</v>
      </c>
      <c r="B95" s="3" t="s">
        <v>46</v>
      </c>
      <c r="C95" s="3" t="s">
        <v>47</v>
      </c>
      <c r="D95" s="3" t="s">
        <v>26</v>
      </c>
      <c r="E95" s="3">
        <v>120.063</v>
      </c>
      <c r="F95" s="3">
        <v>30.2747</v>
      </c>
      <c r="G95" s="1">
        <v>1417</v>
      </c>
      <c r="H95" s="3"/>
      <c r="I95" s="3">
        <v>58</v>
      </c>
      <c r="J95" s="3">
        <v>48</v>
      </c>
      <c r="K95" s="1">
        <v>64</v>
      </c>
      <c r="L95">
        <v>0.98</v>
      </c>
      <c r="M95" s="7">
        <v>30.8186</v>
      </c>
      <c r="N95" s="7">
        <v>56.1306</v>
      </c>
      <c r="O95" s="7">
        <v>1005.05</v>
      </c>
      <c r="P95" s="7">
        <v>2.4202</v>
      </c>
      <c r="Q95" s="7">
        <v>102.726</v>
      </c>
      <c r="R95" s="5">
        <v>0.6765</v>
      </c>
      <c r="S95" s="2">
        <f t="shared" si="6"/>
        <v>0.729100629871985</v>
      </c>
      <c r="T95" s="2">
        <f t="shared" si="7"/>
        <v>0.527100163915232</v>
      </c>
      <c r="U95" s="2">
        <f t="shared" si="8"/>
        <v>0.876706922409029</v>
      </c>
      <c r="V95" s="2">
        <f t="shared" si="9"/>
        <v>0.767072389493914</v>
      </c>
      <c r="W95" s="2">
        <f t="shared" si="10"/>
        <v>0.299980909023243</v>
      </c>
      <c r="X95" s="2">
        <f t="shared" si="11"/>
        <v>0.821831667204128</v>
      </c>
    </row>
    <row r="96" spans="1:24">
      <c r="A96" s="3">
        <v>95</v>
      </c>
      <c r="B96" s="3" t="s">
        <v>29</v>
      </c>
      <c r="C96" s="3" t="s">
        <v>30</v>
      </c>
      <c r="D96" s="3" t="s">
        <v>26</v>
      </c>
      <c r="E96" s="3">
        <v>120.127</v>
      </c>
      <c r="F96" s="3">
        <v>30.2456</v>
      </c>
      <c r="G96" s="1">
        <v>1417</v>
      </c>
      <c r="H96" s="3"/>
      <c r="I96" s="3">
        <v>91</v>
      </c>
      <c r="J96" s="3">
        <v>59</v>
      </c>
      <c r="K96" s="1">
        <v>74</v>
      </c>
      <c r="L96">
        <v>1.1915</v>
      </c>
      <c r="M96" s="7">
        <v>29.5527</v>
      </c>
      <c r="N96" s="7">
        <v>53.8534</v>
      </c>
      <c r="O96" s="7">
        <v>999.214</v>
      </c>
      <c r="P96" s="7">
        <v>1.21535</v>
      </c>
      <c r="Q96" s="7">
        <v>91.8276</v>
      </c>
      <c r="R96" s="5">
        <v>0.5401</v>
      </c>
      <c r="S96" s="2">
        <f t="shared" ref="S96:S109" si="12">(M96-20.0998)/14.7014</f>
        <v>0.642993184322582</v>
      </c>
      <c r="T96" s="2">
        <f t="shared" ref="T96:T109" si="13">(N96-20.1149)/68.328</f>
        <v>0.493772684697342</v>
      </c>
      <c r="U96" s="2">
        <f t="shared" ref="U96:U109" si="14">(O96-949.515)/63.345</f>
        <v>0.784576525376905</v>
      </c>
      <c r="V96" s="2">
        <f t="shared" ref="V96:V109" si="15">(P96-0.0254)/3.122</f>
        <v>0.381149903907751</v>
      </c>
      <c r="W96" s="2">
        <f t="shared" ref="W96:W109" si="16">(Q96-6.4039)/321.0941</f>
        <v>0.266039456969156</v>
      </c>
      <c r="X96" s="2">
        <f t="shared" ref="X96:X109" si="17">(R96-0.1668)/0.6202</f>
        <v>0.601902612060626</v>
      </c>
    </row>
    <row r="97" spans="1:24">
      <c r="A97" s="3">
        <v>96</v>
      </c>
      <c r="B97" s="3" t="s">
        <v>31</v>
      </c>
      <c r="C97" s="3" t="s">
        <v>32</v>
      </c>
      <c r="D97" s="3" t="s">
        <v>26</v>
      </c>
      <c r="E97" s="3">
        <v>120.19</v>
      </c>
      <c r="F97" s="3">
        <v>30.2692</v>
      </c>
      <c r="G97" s="1">
        <v>1417</v>
      </c>
      <c r="H97" s="3"/>
      <c r="I97" s="3">
        <v>67</v>
      </c>
      <c r="J97" s="3">
        <v>47</v>
      </c>
      <c r="K97" s="1">
        <v>65</v>
      </c>
      <c r="L97">
        <v>0.784</v>
      </c>
      <c r="M97" s="7">
        <v>29.9999</v>
      </c>
      <c r="N97" s="7">
        <v>56.7382</v>
      </c>
      <c r="O97" s="7">
        <v>1007.66</v>
      </c>
      <c r="P97" s="7">
        <v>1.61528</v>
      </c>
      <c r="Q97" s="7">
        <v>107.261</v>
      </c>
      <c r="R97" s="5">
        <v>0.3528</v>
      </c>
      <c r="S97" s="2">
        <f t="shared" si="12"/>
        <v>0.673412055994667</v>
      </c>
      <c r="T97" s="2">
        <f t="shared" si="13"/>
        <v>0.535992565273387</v>
      </c>
      <c r="U97" s="2">
        <f t="shared" si="14"/>
        <v>0.917909858710237</v>
      </c>
      <c r="V97" s="2">
        <f t="shared" si="15"/>
        <v>0.509250480461243</v>
      </c>
      <c r="W97" s="2">
        <f t="shared" si="16"/>
        <v>0.314104494601427</v>
      </c>
      <c r="X97" s="2">
        <f t="shared" si="17"/>
        <v>0.299903257013866</v>
      </c>
    </row>
    <row r="98" spans="1:24">
      <c r="A98" s="3">
        <v>97</v>
      </c>
      <c r="B98" s="3" t="s">
        <v>33</v>
      </c>
      <c r="C98" s="3" t="s">
        <v>34</v>
      </c>
      <c r="D98" s="3" t="s">
        <v>26</v>
      </c>
      <c r="E98" s="3">
        <v>120.157</v>
      </c>
      <c r="F98" s="3">
        <v>30.2897</v>
      </c>
      <c r="G98" s="1">
        <v>1417</v>
      </c>
      <c r="H98" s="3"/>
      <c r="I98" s="3">
        <v>117</v>
      </c>
      <c r="J98" s="3">
        <v>64</v>
      </c>
      <c r="K98" s="1">
        <v>91</v>
      </c>
      <c r="L98">
        <v>1.157</v>
      </c>
      <c r="M98" s="7">
        <v>30.1134</v>
      </c>
      <c r="N98" s="7">
        <v>55.3945</v>
      </c>
      <c r="O98" s="7">
        <v>1007.65</v>
      </c>
      <c r="P98" s="7">
        <v>1.20521</v>
      </c>
      <c r="Q98" s="7">
        <v>118.092</v>
      </c>
      <c r="R98" s="5">
        <v>0.3719</v>
      </c>
      <c r="S98" s="2">
        <f t="shared" si="12"/>
        <v>0.681132409158312</v>
      </c>
      <c r="T98" s="2">
        <f t="shared" si="13"/>
        <v>0.516327127970964</v>
      </c>
      <c r="U98" s="2">
        <f t="shared" si="14"/>
        <v>0.917751993053911</v>
      </c>
      <c r="V98" s="2">
        <f t="shared" si="15"/>
        <v>0.37790198590647</v>
      </c>
      <c r="W98" s="2">
        <f t="shared" si="16"/>
        <v>0.347836039341738</v>
      </c>
      <c r="X98" s="2">
        <f t="shared" si="17"/>
        <v>0.330699774266366</v>
      </c>
    </row>
    <row r="99" spans="1:24">
      <c r="A99" s="3">
        <v>98</v>
      </c>
      <c r="B99" s="3" t="s">
        <v>48</v>
      </c>
      <c r="C99" s="3" t="s">
        <v>49</v>
      </c>
      <c r="D99" s="3" t="s">
        <v>26</v>
      </c>
      <c r="E99" s="3">
        <v>120.12</v>
      </c>
      <c r="F99" s="3">
        <v>30.3119</v>
      </c>
      <c r="G99" s="1">
        <v>1417</v>
      </c>
      <c r="H99" s="3"/>
      <c r="I99" s="3">
        <v>84</v>
      </c>
      <c r="J99" s="3">
        <v>57</v>
      </c>
      <c r="K99" s="1">
        <v>75</v>
      </c>
      <c r="L99">
        <v>1.121</v>
      </c>
      <c r="M99" s="7">
        <v>30.3565</v>
      </c>
      <c r="N99" s="7">
        <v>55.5766</v>
      </c>
      <c r="O99" s="7">
        <v>1009.37</v>
      </c>
      <c r="P99" s="7">
        <v>1.99688</v>
      </c>
      <c r="Q99" s="7">
        <v>82.8462</v>
      </c>
      <c r="R99" s="5">
        <v>0.3133</v>
      </c>
      <c r="S99" s="2">
        <f t="shared" si="12"/>
        <v>0.697668249282381</v>
      </c>
      <c r="T99" s="2">
        <f t="shared" si="13"/>
        <v>0.518992214026461</v>
      </c>
      <c r="U99" s="2">
        <f t="shared" si="14"/>
        <v>0.944904885942064</v>
      </c>
      <c r="V99" s="2">
        <f t="shared" si="15"/>
        <v>0.631479820627803</v>
      </c>
      <c r="W99" s="2">
        <f t="shared" si="16"/>
        <v>0.238068217385495</v>
      </c>
      <c r="X99" s="2">
        <f t="shared" si="17"/>
        <v>0.236214124475976</v>
      </c>
    </row>
    <row r="100" spans="1:24">
      <c r="A100" s="3">
        <v>99</v>
      </c>
      <c r="B100" s="3" t="s">
        <v>35</v>
      </c>
      <c r="C100" s="3" t="s">
        <v>36</v>
      </c>
      <c r="D100" s="3" t="s">
        <v>26</v>
      </c>
      <c r="E100" s="3">
        <v>120.301</v>
      </c>
      <c r="F100" s="3">
        <v>30.4183</v>
      </c>
      <c r="G100" s="1">
        <v>1417</v>
      </c>
      <c r="H100" s="3"/>
      <c r="I100" s="3">
        <v>71</v>
      </c>
      <c r="J100" s="3">
        <v>50</v>
      </c>
      <c r="K100" s="1">
        <v>91</v>
      </c>
      <c r="L100">
        <v>0.9635</v>
      </c>
      <c r="M100" s="7">
        <v>30.3398</v>
      </c>
      <c r="N100" s="7">
        <v>59.9317</v>
      </c>
      <c r="O100" s="7">
        <v>1011.45</v>
      </c>
      <c r="P100" s="7">
        <v>3.14743</v>
      </c>
      <c r="Q100" s="7">
        <v>91.0598</v>
      </c>
      <c r="R100" s="5">
        <v>0.378</v>
      </c>
      <c r="S100" s="2">
        <f t="shared" si="12"/>
        <v>0.696532303045969</v>
      </c>
      <c r="T100" s="2">
        <f t="shared" si="13"/>
        <v>0.582730359442688</v>
      </c>
      <c r="U100" s="2">
        <f t="shared" si="14"/>
        <v>0.977740942457969</v>
      </c>
      <c r="V100" s="2">
        <f t="shared" si="15"/>
        <v>1.00000960922486</v>
      </c>
      <c r="W100" s="2">
        <f t="shared" si="16"/>
        <v>0.26364825762915</v>
      </c>
      <c r="X100" s="2">
        <f t="shared" si="17"/>
        <v>0.340535311189939</v>
      </c>
    </row>
    <row r="101" spans="1:24">
      <c r="A101" s="3">
        <v>100</v>
      </c>
      <c r="B101" s="3" t="s">
        <v>37</v>
      </c>
      <c r="C101" s="3" t="s">
        <v>38</v>
      </c>
      <c r="D101" s="3" t="s">
        <v>26</v>
      </c>
      <c r="E101" s="3">
        <v>120.27</v>
      </c>
      <c r="F101" s="3">
        <v>30.1819</v>
      </c>
      <c r="G101" s="1">
        <v>1417</v>
      </c>
      <c r="H101" s="3"/>
      <c r="I101" s="3">
        <v>93</v>
      </c>
      <c r="J101" s="3">
        <v>59</v>
      </c>
      <c r="K101" s="1">
        <v>96</v>
      </c>
      <c r="L101">
        <v>1.145</v>
      </c>
      <c r="M101" s="7">
        <v>30.3054</v>
      </c>
      <c r="N101" s="7">
        <v>57.3497</v>
      </c>
      <c r="O101" s="7">
        <v>1010.7</v>
      </c>
      <c r="P101" s="7">
        <v>2.58592</v>
      </c>
      <c r="Q101" s="7">
        <v>80.6601</v>
      </c>
      <c r="R101" s="5">
        <v>0.2879</v>
      </c>
      <c r="S101" s="2">
        <f t="shared" si="12"/>
        <v>0.694192389840423</v>
      </c>
      <c r="T101" s="2">
        <f t="shared" si="13"/>
        <v>0.544942044257113</v>
      </c>
      <c r="U101" s="2">
        <f t="shared" si="14"/>
        <v>0.965901018233484</v>
      </c>
      <c r="V101" s="2">
        <f t="shared" si="15"/>
        <v>0.820153747597694</v>
      </c>
      <c r="W101" s="2">
        <f t="shared" si="16"/>
        <v>0.231259932835888</v>
      </c>
      <c r="X101" s="2">
        <f t="shared" si="17"/>
        <v>0.195259593679458</v>
      </c>
    </row>
    <row r="102" spans="1:24">
      <c r="A102" s="3">
        <v>101</v>
      </c>
      <c r="B102" s="3" t="s">
        <v>55</v>
      </c>
      <c r="C102" s="3" t="s">
        <v>56</v>
      </c>
      <c r="D102" s="3" t="s">
        <v>57</v>
      </c>
      <c r="E102" s="3">
        <v>120.605</v>
      </c>
      <c r="F102" s="3">
        <v>29.9919</v>
      </c>
      <c r="G102" s="1">
        <v>1417</v>
      </c>
      <c r="H102" s="3"/>
      <c r="I102" s="3">
        <v>47</v>
      </c>
      <c r="J102" s="3">
        <v>48</v>
      </c>
      <c r="K102" s="1">
        <v>43</v>
      </c>
      <c r="L102">
        <v>0.374</v>
      </c>
      <c r="M102" s="7">
        <v>30.3777</v>
      </c>
      <c r="N102" s="7">
        <v>58.9715</v>
      </c>
      <c r="O102" s="7">
        <v>1011.16</v>
      </c>
      <c r="P102" s="7">
        <v>1.58599</v>
      </c>
      <c r="Q102" s="7">
        <v>105.742</v>
      </c>
      <c r="R102" s="5">
        <v>0.3299</v>
      </c>
      <c r="S102" s="2">
        <f t="shared" si="12"/>
        <v>0.699110288816031</v>
      </c>
      <c r="T102" s="2">
        <f t="shared" si="13"/>
        <v>0.568677555321391</v>
      </c>
      <c r="U102" s="2">
        <f t="shared" si="14"/>
        <v>0.9731628384245</v>
      </c>
      <c r="V102" s="2">
        <f t="shared" si="15"/>
        <v>0.49986867392697</v>
      </c>
      <c r="W102" s="2">
        <f t="shared" si="16"/>
        <v>0.309373794161898</v>
      </c>
      <c r="X102" s="2">
        <f t="shared" si="17"/>
        <v>0.262979683972912</v>
      </c>
    </row>
    <row r="103" spans="1:24">
      <c r="A103" s="3">
        <v>102</v>
      </c>
      <c r="B103" s="3" t="s">
        <v>41</v>
      </c>
      <c r="C103" s="3" t="s">
        <v>42</v>
      </c>
      <c r="D103" s="3" t="s">
        <v>43</v>
      </c>
      <c r="E103" s="3">
        <v>119.7183</v>
      </c>
      <c r="F103" s="3">
        <v>30.2366</v>
      </c>
      <c r="G103" s="1">
        <v>1417</v>
      </c>
      <c r="H103" s="3"/>
      <c r="I103" s="3">
        <v>42</v>
      </c>
      <c r="J103" s="3">
        <v>56</v>
      </c>
      <c r="K103" s="1">
        <v>60</v>
      </c>
      <c r="L103">
        <v>0.627</v>
      </c>
      <c r="M103" s="7">
        <v>31.4953</v>
      </c>
      <c r="N103" s="7">
        <v>54.7006</v>
      </c>
      <c r="O103" s="7">
        <v>996.226</v>
      </c>
      <c r="P103" s="7">
        <v>2.57853</v>
      </c>
      <c r="Q103" s="7">
        <v>101.97</v>
      </c>
      <c r="R103" s="5">
        <v>0.2638</v>
      </c>
      <c r="S103" s="2">
        <f t="shared" si="12"/>
        <v>0.775130259703158</v>
      </c>
      <c r="T103" s="2">
        <f t="shared" si="13"/>
        <v>0.506171701205948</v>
      </c>
      <c r="U103" s="2">
        <f t="shared" si="14"/>
        <v>0.737406267266556</v>
      </c>
      <c r="V103" s="2">
        <f t="shared" si="15"/>
        <v>0.8177866752082</v>
      </c>
      <c r="W103" s="2">
        <f t="shared" si="16"/>
        <v>0.297626459034906</v>
      </c>
      <c r="X103" s="2">
        <f t="shared" si="17"/>
        <v>0.156401160915834</v>
      </c>
    </row>
    <row r="104" spans="1:24">
      <c r="A104" s="3">
        <v>103</v>
      </c>
      <c r="B104" s="3" t="s">
        <v>44</v>
      </c>
      <c r="C104" s="3" t="s">
        <v>45</v>
      </c>
      <c r="D104" s="3" t="s">
        <v>43</v>
      </c>
      <c r="E104" s="3">
        <v>119.6942</v>
      </c>
      <c r="F104" s="3">
        <v>30.2311</v>
      </c>
      <c r="G104" s="1">
        <v>1417</v>
      </c>
      <c r="H104" s="3"/>
      <c r="I104" s="3">
        <v>51</v>
      </c>
      <c r="J104" s="3">
        <v>60</v>
      </c>
      <c r="K104" s="1">
        <v>66</v>
      </c>
      <c r="L104">
        <v>0.555</v>
      </c>
      <c r="M104" s="7">
        <v>31.8454</v>
      </c>
      <c r="N104" s="7">
        <v>54.9674</v>
      </c>
      <c r="O104" s="7">
        <v>994.726</v>
      </c>
      <c r="P104" s="7">
        <v>2.57464</v>
      </c>
      <c r="Q104" s="7">
        <v>93.5505</v>
      </c>
      <c r="R104" s="5">
        <v>0.3501</v>
      </c>
      <c r="S104" s="2">
        <f t="shared" si="12"/>
        <v>0.798944318228196</v>
      </c>
      <c r="T104" s="2">
        <f t="shared" si="13"/>
        <v>0.510076396206533</v>
      </c>
      <c r="U104" s="2">
        <f t="shared" si="14"/>
        <v>0.713726418817586</v>
      </c>
      <c r="V104" s="2">
        <f t="shared" si="15"/>
        <v>0.81654067905189</v>
      </c>
      <c r="W104" s="2">
        <f t="shared" si="16"/>
        <v>0.271405173748132</v>
      </c>
      <c r="X104" s="2">
        <f t="shared" si="17"/>
        <v>0.295549822637859</v>
      </c>
    </row>
    <row r="105" spans="1:24">
      <c r="A105" s="3">
        <v>104</v>
      </c>
      <c r="B105" s="3" t="s">
        <v>50</v>
      </c>
      <c r="C105" s="3" t="s">
        <v>51</v>
      </c>
      <c r="D105" s="3" t="s">
        <v>52</v>
      </c>
      <c r="E105" s="3">
        <v>119.954</v>
      </c>
      <c r="F105" s="3">
        <v>30.054</v>
      </c>
      <c r="G105" s="1">
        <v>1417</v>
      </c>
      <c r="H105" s="3"/>
      <c r="I105" s="3">
        <v>84</v>
      </c>
      <c r="J105" s="3">
        <v>60</v>
      </c>
      <c r="K105" s="1">
        <v>76</v>
      </c>
      <c r="L105">
        <v>0.658</v>
      </c>
      <c r="M105" s="7">
        <v>30.2293</v>
      </c>
      <c r="N105" s="7">
        <v>61.9034</v>
      </c>
      <c r="O105" s="7">
        <v>1008.96</v>
      </c>
      <c r="P105" s="7">
        <v>2.90148</v>
      </c>
      <c r="Q105" s="7">
        <v>63.5759</v>
      </c>
      <c r="R105" s="5">
        <v>0.3499</v>
      </c>
      <c r="S105" s="2">
        <f t="shared" si="12"/>
        <v>0.689016012080482</v>
      </c>
      <c r="T105" s="2">
        <f t="shared" si="13"/>
        <v>0.611586757990868</v>
      </c>
      <c r="U105" s="2">
        <f t="shared" si="14"/>
        <v>0.938432394032679</v>
      </c>
      <c r="V105" s="2">
        <f t="shared" si="15"/>
        <v>0.92122998078155</v>
      </c>
      <c r="W105" s="2">
        <f t="shared" si="16"/>
        <v>0.178053723192049</v>
      </c>
      <c r="X105" s="2">
        <f t="shared" si="17"/>
        <v>0.295227346017414</v>
      </c>
    </row>
    <row r="106" spans="1:24">
      <c r="A106" s="3">
        <v>105</v>
      </c>
      <c r="B106" s="3" t="s">
        <v>53</v>
      </c>
      <c r="C106" s="3" t="s">
        <v>54</v>
      </c>
      <c r="D106" s="3" t="s">
        <v>52</v>
      </c>
      <c r="E106" s="3">
        <v>119.946</v>
      </c>
      <c r="F106" s="3">
        <v>30.049</v>
      </c>
      <c r="G106" s="1">
        <v>1417</v>
      </c>
      <c r="H106" s="3"/>
      <c r="I106" s="3">
        <v>87</v>
      </c>
      <c r="J106" s="3">
        <v>65</v>
      </c>
      <c r="K106" s="1">
        <v>83</v>
      </c>
      <c r="L106">
        <v>0.647</v>
      </c>
      <c r="M106" s="7">
        <v>29.4001</v>
      </c>
      <c r="N106" s="7">
        <v>63.7046</v>
      </c>
      <c r="O106" s="7">
        <v>1010.19</v>
      </c>
      <c r="P106" s="7">
        <v>3.14114</v>
      </c>
      <c r="Q106" s="7">
        <v>58.1594</v>
      </c>
      <c r="R106" s="5">
        <v>0.2659</v>
      </c>
      <c r="S106" s="2">
        <f t="shared" si="12"/>
        <v>0.632613220509611</v>
      </c>
      <c r="T106" s="2">
        <f t="shared" si="13"/>
        <v>0.637947839831401</v>
      </c>
      <c r="U106" s="2">
        <f t="shared" si="14"/>
        <v>0.957849869760835</v>
      </c>
      <c r="V106" s="2">
        <f t="shared" si="15"/>
        <v>0.997994875080077</v>
      </c>
      <c r="W106" s="2">
        <f t="shared" si="16"/>
        <v>0.161184836470057</v>
      </c>
      <c r="X106" s="2">
        <f t="shared" si="17"/>
        <v>0.159787165430506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我也在学习呢</cp:lastModifiedBy>
  <dcterms:created xsi:type="dcterms:W3CDTF">2018-07-21T14:47:00Z</dcterms:created>
  <dcterms:modified xsi:type="dcterms:W3CDTF">2018-09-19T12:26:21Z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