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filterPrivacy="1" codeName="ThisWorkbook"/>
  <xr:revisionPtr revIDLastSave="0" documentId="13_ncr:1_{2C296C3D-3026-4C9A-B711-6A4BD6D0C0FA}" xr6:coauthVersionLast="36"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21" i="11"/>
  <c r="H20" i="11"/>
  <c r="H7" i="11"/>
  <c r="H16" i="11" l="1"/>
  <c r="I5" i="11"/>
  <c r="I6" i="11" s="1"/>
  <c r="H19" i="11"/>
  <c r="H17" i="11"/>
  <c r="H15" i="11"/>
  <c r="H14" i="11"/>
  <c r="H11" i="11"/>
  <c r="H8" i="11"/>
  <c r="H9" i="11" l="1"/>
  <c r="H18" i="11" l="1"/>
  <c r="H10"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c r="BD6" i="11" s="1"/>
  <c r="BE5" i="11" l="1"/>
  <c r="BE6" i="11" s="1"/>
  <c r="BF5" i="11" l="1"/>
  <c r="BF6" i="11" s="1"/>
  <c r="BG5" i="11" l="1"/>
  <c r="BG6" i="11" s="1"/>
  <c r="BF4" i="11"/>
  <c r="BH5" i="11" l="1"/>
  <c r="BH6" i="11" s="1"/>
  <c r="BI5" i="11" l="1"/>
  <c r="BI6" i="11" s="1"/>
  <c r="BJ5" i="11" l="1"/>
  <c r="BJ6" i="11" s="1"/>
  <c r="BK5" i="11" l="1"/>
  <c r="BK6" i="11" s="1"/>
  <c r="BL5" i="11" l="1"/>
  <c r="BL6" i="11" l="1"/>
  <c r="BM5" i="11"/>
  <c r="BM6" i="11" l="1"/>
  <c r="BM4" i="11"/>
  <c r="BN5" i="11"/>
  <c r="BN6" i="11" l="1"/>
  <c r="BO5" i="11"/>
  <c r="BP5" i="11" l="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s="1"/>
</calcChain>
</file>

<file path=xl/sharedStrings.xml><?xml version="1.0" encoding="utf-8"?>
<sst xmlns="http://schemas.openxmlformats.org/spreadsheetml/2006/main" count="61" uniqueCount="57">
  <si>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</si>
  <si>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</si>
  <si>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</si>
  <si>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</si>
  <si>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</si>
  <si>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</si>
  <si>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</si>
  <si>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</si>
  <si>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</si>
  <si>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</si>
  <si>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</si>
  <si>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</si>
  <si>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</si>
  <si>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</si>
  <si>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</si>
  <si>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</si>
  <si>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</si>
  <si>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</si>
  <si>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</si>
  <si>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</si>
  <si>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</si>
  <si>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</si>
  <si>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</si>
  <si>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</si>
  <si>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</si>
  <si>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</si>
  <si>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</si>
  <si>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</si>
  <si>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</si>
  <si>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</si>
  <si>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</si>
  <si>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</si>
  <si>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</si>
  <si>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</si>
  <si>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</si>
  <si>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</si>
  <si>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</si>
  <si>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</si>
  <si>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要求定義書レビュー</t>
    <rPh sb="0" eb="2">
      <t>ヨウキュウ</t>
    </rPh>
    <rPh sb="2" eb="5">
      <t>テイギショ</t>
    </rPh>
    <phoneticPr fontId="26"/>
  </si>
  <si>
    <t>担当者A・担当者B</t>
    <rPh sb="5" eb="8">
      <t>タントウシャ</t>
    </rPh>
    <phoneticPr fontId="26"/>
  </si>
  <si>
    <t>外部設計</t>
    <rPh sb="0" eb="2">
      <t>ガイブ</t>
    </rPh>
    <rPh sb="2" eb="4">
      <t>セッケイ</t>
    </rPh>
    <phoneticPr fontId="26"/>
  </si>
  <si>
    <t>外部設計書作成</t>
    <rPh sb="0" eb="2">
      <t>ガイブ</t>
    </rPh>
    <rPh sb="2" eb="5">
      <t>セッケイショ</t>
    </rPh>
    <rPh sb="5" eb="7">
      <t>サクセイ</t>
    </rPh>
    <phoneticPr fontId="26"/>
  </si>
  <si>
    <t>外部設計書レビュー</t>
    <rPh sb="0" eb="2">
      <t>ガイブ</t>
    </rPh>
    <rPh sb="2" eb="5">
      <t>セッケイショ</t>
    </rPh>
    <phoneticPr fontId="26"/>
  </si>
  <si>
    <t>内部設計</t>
    <rPh sb="0" eb="2">
      <t>ナイブ</t>
    </rPh>
    <rPh sb="2" eb="4">
      <t>セッケイ</t>
    </rPh>
    <phoneticPr fontId="26"/>
  </si>
  <si>
    <t>内部設計書作成</t>
    <rPh sb="0" eb="2">
      <t>ナイブ</t>
    </rPh>
    <rPh sb="2" eb="5">
      <t>セッケイショ</t>
    </rPh>
    <rPh sb="5" eb="7">
      <t>サクセイ</t>
    </rPh>
    <phoneticPr fontId="26"/>
  </si>
  <si>
    <t>内部設計書レビュー</t>
    <rPh sb="0" eb="2">
      <t>ナイブ</t>
    </rPh>
    <rPh sb="2" eb="5">
      <t>セッケイショ</t>
    </rPh>
    <phoneticPr fontId="26"/>
  </si>
  <si>
    <t>開発</t>
    <rPh sb="0" eb="2">
      <t>カイハツ</t>
    </rPh>
    <phoneticPr fontId="26"/>
  </si>
  <si>
    <t>実装</t>
    <rPh sb="0" eb="2">
      <t>ジッソウ</t>
    </rPh>
    <phoneticPr fontId="26"/>
  </si>
  <si>
    <t>コードレビュー</t>
    <phoneticPr fontId="26"/>
  </si>
  <si>
    <t>テスト</t>
    <phoneticPr fontId="26"/>
  </si>
  <si>
    <t>単体テスト</t>
    <rPh sb="0" eb="2">
      <t>タンタイ</t>
    </rPh>
    <phoneticPr fontId="26"/>
  </si>
  <si>
    <t>単体テストレビュー</t>
    <rPh sb="0" eb="2">
      <t>タンタイ</t>
    </rPh>
    <phoneticPr fontId="26"/>
  </si>
  <si>
    <t>結合テスト</t>
    <rPh sb="0" eb="2">
      <t>ケツゴウ</t>
    </rPh>
    <phoneticPr fontId="26"/>
  </si>
  <si>
    <t>結合テストレビュー</t>
    <rPh sb="0" eb="2">
      <t>ケツゴウ</t>
    </rPh>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</si>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</sst>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3" tint="0.79998168889431442"/>
        <bgColor indexed="64"/>
      </patternFill>
    </fill>
    <fill>
      <patternFill patternType="solid">
        <fgColor theme="7"/>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9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2" borderId="2" xfId="10" applyNumberFormat="1" applyFill="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181" fontId="1" fillId="9" borderId="2" xfId="10" applyNumberFormat="1" applyFill="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5"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5" fillId="44" borderId="2" xfId="0" applyNumberFormat="1" applyFont="1" applyFill="1" applyBorder="1" applyAlignment="1">
      <alignment horizontal="center" vertical="center"/>
    </xf>
    <xf numFmtId="0" fontId="1" fillId="45" borderId="2" xfId="12"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81" fontId="1" fillId="45" borderId="2" xfId="10" applyNumberFormat="1" applyFill="1">
      <alignment horizontal="center" vertical="center"/>
    </xf>
    <xf numFmtId="0" fontId="25" fillId="0" borderId="9" xfId="0" applyFont="1" applyBorder="1" applyAlignment="1">
      <alignment vertical="center"/>
    </xf>
    <xf numFmtId="0" fontId="0" fillId="46" borderId="9" xfId="0" applyFill="1" applyBorder="1" applyAlignment="1">
      <alignment vertical="center"/>
    </xf>
    <xf numFmtId="181" fontId="0" fillId="3" borderId="2" xfId="10" applyNumberFormat="1" applyFont="1" applyFill="1">
      <alignment horizontal="center" vertical="center"/>
    </xf>
    <xf numFmtId="181" fontId="0" fillId="9" borderId="2" xfId="10" applyNumberFormat="1" applyFon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24"/>
  <sheetViews>
    <sheetView showGridLines="0" tabSelected="1" showRuler="0" zoomScaleNormal="100" zoomScalePageLayoutView="70" workbookViewId="0">
      <pane ySplit="6" topLeftCell="A13" activePane="bottomLeft" state="frozen"/>
      <selection pane="bottomLeft" activeCell="E6" sqref="E6"/>
    </sheetView>
  </sheetViews>
  <sheetFormatPr defaultRowHeight="30" customHeight="1" x14ac:dyDescent="0.25"/>
  <cols>
    <col min="1" max="1" width="2.5546875" style="6" customWidth="1"/>
    <col min="2" max="2" width="19.77734375" customWidth="1"/>
    <col min="3" max="3" width="30.5546875" customWidth="1"/>
    <col min="4" max="4" width="10.5546875" customWidth="1"/>
    <col min="5" max="5" width="11.21875" style="2" bestFit="1" customWidth="1"/>
    <col min="6" max="6" width="11.21875" bestFit="1" customWidth="1"/>
    <col min="7" max="7" width="2.5546875" customWidth="1"/>
    <col min="8" max="8" width="6" hidden="1" customWidth="1"/>
    <col min="9" max="85" width="2.44140625" customWidth="1"/>
    <col min="87" max="89" width="7.21875"/>
    <col min="90" max="91" width="8.44140625"/>
  </cols>
  <sheetData>
    <row r="1" spans="1:85" ht="30" customHeight="1" x14ac:dyDescent="0.45">
      <c r="A1" s="7" t="s">
        <v>0</v>
      </c>
      <c r="B1" s="9" t="s">
        <v>54</v>
      </c>
      <c r="C1" s="25"/>
      <c r="D1" s="26"/>
      <c r="E1" s="27"/>
      <c r="F1" s="28"/>
      <c r="H1" s="26"/>
      <c r="I1" s="29" t="s">
        <v>19</v>
      </c>
    </row>
    <row r="2" spans="1:85" ht="30" customHeight="1" x14ac:dyDescent="0.3">
      <c r="A2" s="6" t="s">
        <v>1</v>
      </c>
      <c r="B2" s="10" t="s">
        <v>55</v>
      </c>
      <c r="I2" s="30" t="s">
        <v>20</v>
      </c>
    </row>
    <row r="3" spans="1:85" ht="30" customHeight="1" x14ac:dyDescent="0.25">
      <c r="A3" s="6" t="s">
        <v>2</v>
      </c>
      <c r="B3" s="11" t="s">
        <v>56</v>
      </c>
      <c r="C3" s="91" t="s">
        <v>13</v>
      </c>
      <c r="D3" s="92"/>
      <c r="E3" s="90">
        <v>45612</v>
      </c>
      <c r="F3" s="90"/>
    </row>
    <row r="4" spans="1:85" ht="30" customHeight="1" x14ac:dyDescent="0.25">
      <c r="A4" s="7" t="s">
        <v>3</v>
      </c>
      <c r="C4" s="91" t="s">
        <v>14</v>
      </c>
      <c r="D4" s="92"/>
      <c r="E4" s="3">
        <v>1</v>
      </c>
      <c r="I4" s="87">
        <f>I5</f>
        <v>45607</v>
      </c>
      <c r="J4" s="88"/>
      <c r="K4" s="88"/>
      <c r="L4" s="88"/>
      <c r="M4" s="88"/>
      <c r="N4" s="88"/>
      <c r="O4" s="89"/>
      <c r="P4" s="87">
        <f>P5</f>
        <v>45614</v>
      </c>
      <c r="Q4" s="88"/>
      <c r="R4" s="88"/>
      <c r="S4" s="88"/>
      <c r="T4" s="88"/>
      <c r="U4" s="88"/>
      <c r="V4" s="89"/>
      <c r="W4" s="87">
        <f>W5</f>
        <v>45621</v>
      </c>
      <c r="X4" s="88"/>
      <c r="Y4" s="88"/>
      <c r="Z4" s="88"/>
      <c r="AA4" s="88"/>
      <c r="AB4" s="88"/>
      <c r="AC4" s="89"/>
      <c r="AD4" s="87">
        <f>AD5</f>
        <v>45628</v>
      </c>
      <c r="AE4" s="88"/>
      <c r="AF4" s="88"/>
      <c r="AG4" s="88"/>
      <c r="AH4" s="88"/>
      <c r="AI4" s="88"/>
      <c r="AJ4" s="89"/>
      <c r="AK4" s="87">
        <f>AK5</f>
        <v>45635</v>
      </c>
      <c r="AL4" s="88"/>
      <c r="AM4" s="88"/>
      <c r="AN4" s="88"/>
      <c r="AO4" s="88"/>
      <c r="AP4" s="88"/>
      <c r="AQ4" s="89"/>
      <c r="AR4" s="87">
        <f>AR5</f>
        <v>45642</v>
      </c>
      <c r="AS4" s="88"/>
      <c r="AT4" s="88"/>
      <c r="AU4" s="88"/>
      <c r="AV4" s="88"/>
      <c r="AW4" s="88"/>
      <c r="AX4" s="89"/>
      <c r="AY4" s="87">
        <f>AY5</f>
        <v>45649</v>
      </c>
      <c r="AZ4" s="88"/>
      <c r="BA4" s="88"/>
      <c r="BB4" s="88"/>
      <c r="BC4" s="88"/>
      <c r="BD4" s="88"/>
      <c r="BE4" s="89"/>
      <c r="BF4" s="87">
        <f>BF5</f>
        <v>45656</v>
      </c>
      <c r="BG4" s="88"/>
      <c r="BH4" s="88"/>
      <c r="BI4" s="88"/>
      <c r="BJ4" s="88"/>
      <c r="BK4" s="88"/>
      <c r="BL4" s="89"/>
      <c r="BM4" s="87">
        <f>BM5</f>
        <v>45663</v>
      </c>
      <c r="BN4" s="88"/>
      <c r="BO4" s="88"/>
      <c r="BP4" s="88"/>
      <c r="BQ4" s="88"/>
      <c r="BR4" s="88"/>
      <c r="BS4" s="89"/>
      <c r="BT4" s="87">
        <f>BT5</f>
        <v>45670</v>
      </c>
      <c r="BU4" s="88"/>
      <c r="BV4" s="88"/>
      <c r="BW4" s="88"/>
      <c r="BX4" s="88"/>
      <c r="BY4" s="88"/>
      <c r="BZ4" s="89"/>
      <c r="CA4" s="87">
        <f>CA5</f>
        <v>45677</v>
      </c>
      <c r="CB4" s="88"/>
      <c r="CC4" s="88"/>
      <c r="CD4" s="88"/>
      <c r="CE4" s="88"/>
      <c r="CF4" s="88"/>
      <c r="CG4" s="89"/>
    </row>
    <row r="5" spans="1:85" ht="15" customHeight="1" x14ac:dyDescent="0.25">
      <c r="A5" s="7" t="s">
        <v>4</v>
      </c>
      <c r="B5" s="24"/>
      <c r="C5" s="24"/>
      <c r="D5" s="24"/>
      <c r="E5" s="24">
        <v>1</v>
      </c>
      <c r="F5" s="24"/>
      <c r="G5" s="24"/>
      <c r="I5" s="61">
        <f>プロジェクトの開始-WEEKDAY(プロジェクトの開始,1)+2+7*(週表示-1)</f>
        <v>45607</v>
      </c>
      <c r="J5" s="62">
        <f>I5+1</f>
        <v>45608</v>
      </c>
      <c r="K5" s="62">
        <f t="shared" ref="K5:AX5" si="0">J5+1</f>
        <v>45609</v>
      </c>
      <c r="L5" s="62">
        <f t="shared" si="0"/>
        <v>45610</v>
      </c>
      <c r="M5" s="62">
        <f t="shared" si="0"/>
        <v>45611</v>
      </c>
      <c r="N5" s="62">
        <f t="shared" si="0"/>
        <v>45612</v>
      </c>
      <c r="O5" s="63">
        <f t="shared" si="0"/>
        <v>45613</v>
      </c>
      <c r="P5" s="61">
        <f>O5+1</f>
        <v>45614</v>
      </c>
      <c r="Q5" s="62">
        <f>P5+1</f>
        <v>45615</v>
      </c>
      <c r="R5" s="62">
        <f t="shared" si="0"/>
        <v>45616</v>
      </c>
      <c r="S5" s="62">
        <f t="shared" si="0"/>
        <v>45617</v>
      </c>
      <c r="T5" s="62">
        <f t="shared" si="0"/>
        <v>45618</v>
      </c>
      <c r="U5" s="62">
        <f t="shared" si="0"/>
        <v>45619</v>
      </c>
      <c r="V5" s="63">
        <f t="shared" si="0"/>
        <v>45620</v>
      </c>
      <c r="W5" s="61">
        <f>V5+1</f>
        <v>45621</v>
      </c>
      <c r="X5" s="62">
        <f>W5+1</f>
        <v>45622</v>
      </c>
      <c r="Y5" s="62">
        <f t="shared" si="0"/>
        <v>45623</v>
      </c>
      <c r="Z5" s="62">
        <f t="shared" si="0"/>
        <v>45624</v>
      </c>
      <c r="AA5" s="62">
        <f t="shared" si="0"/>
        <v>45625</v>
      </c>
      <c r="AB5" s="62">
        <f t="shared" si="0"/>
        <v>45626</v>
      </c>
      <c r="AC5" s="63">
        <f t="shared" si="0"/>
        <v>45627</v>
      </c>
      <c r="AD5" s="61">
        <f>AC5+1</f>
        <v>45628</v>
      </c>
      <c r="AE5" s="62">
        <f>AD5+1</f>
        <v>45629</v>
      </c>
      <c r="AF5" s="62">
        <f t="shared" si="0"/>
        <v>45630</v>
      </c>
      <c r="AG5" s="62">
        <f t="shared" si="0"/>
        <v>45631</v>
      </c>
      <c r="AH5" s="62">
        <f t="shared" si="0"/>
        <v>45632</v>
      </c>
      <c r="AI5" s="62">
        <f t="shared" si="0"/>
        <v>45633</v>
      </c>
      <c r="AJ5" s="63">
        <f t="shared" si="0"/>
        <v>45634</v>
      </c>
      <c r="AK5" s="61">
        <f>AJ5+1</f>
        <v>45635</v>
      </c>
      <c r="AL5" s="62">
        <f>AK5+1</f>
        <v>45636</v>
      </c>
      <c r="AM5" s="62">
        <f t="shared" si="0"/>
        <v>45637</v>
      </c>
      <c r="AN5" s="62">
        <f t="shared" si="0"/>
        <v>45638</v>
      </c>
      <c r="AO5" s="62">
        <f t="shared" si="0"/>
        <v>45639</v>
      </c>
      <c r="AP5" s="62">
        <f t="shared" si="0"/>
        <v>45640</v>
      </c>
      <c r="AQ5" s="63">
        <f t="shared" si="0"/>
        <v>45641</v>
      </c>
      <c r="AR5" s="61">
        <f>AQ5+1</f>
        <v>45642</v>
      </c>
      <c r="AS5" s="62">
        <f>AR5+1</f>
        <v>45643</v>
      </c>
      <c r="AT5" s="62">
        <f t="shared" si="0"/>
        <v>45644</v>
      </c>
      <c r="AU5" s="62">
        <f t="shared" si="0"/>
        <v>45645</v>
      </c>
      <c r="AV5" s="62">
        <f t="shared" si="0"/>
        <v>45646</v>
      </c>
      <c r="AW5" s="62">
        <f t="shared" si="0"/>
        <v>45647</v>
      </c>
      <c r="AX5" s="63">
        <f t="shared" si="0"/>
        <v>45648</v>
      </c>
      <c r="AY5" s="61">
        <f>AX5+1</f>
        <v>45649</v>
      </c>
      <c r="AZ5" s="62">
        <f>AY5+1</f>
        <v>45650</v>
      </c>
      <c r="BA5" s="62">
        <f t="shared" ref="BA5:BE5" si="1">AZ5+1</f>
        <v>45651</v>
      </c>
      <c r="BB5" s="62">
        <f t="shared" si="1"/>
        <v>45652</v>
      </c>
      <c r="BC5" s="62">
        <f t="shared" si="1"/>
        <v>45653</v>
      </c>
      <c r="BD5" s="62">
        <f t="shared" si="1"/>
        <v>45654</v>
      </c>
      <c r="BE5" s="63">
        <f t="shared" si="1"/>
        <v>45655</v>
      </c>
      <c r="BF5" s="61">
        <f>BE5+1</f>
        <v>45656</v>
      </c>
      <c r="BG5" s="62">
        <f>BF5+1</f>
        <v>45657</v>
      </c>
      <c r="BH5" s="62">
        <f t="shared" ref="BH5:BL5" si="2">BG5+1</f>
        <v>45658</v>
      </c>
      <c r="BI5" s="62">
        <f t="shared" si="2"/>
        <v>45659</v>
      </c>
      <c r="BJ5" s="62">
        <f t="shared" si="2"/>
        <v>45660</v>
      </c>
      <c r="BK5" s="62">
        <f t="shared" si="2"/>
        <v>45661</v>
      </c>
      <c r="BL5" s="63">
        <f t="shared" si="2"/>
        <v>45662</v>
      </c>
      <c r="BM5" s="61">
        <f>BL5+1</f>
        <v>45663</v>
      </c>
      <c r="BN5" s="62">
        <f>BM5+1</f>
        <v>45664</v>
      </c>
      <c r="BO5" s="62">
        <f t="shared" ref="BO5" si="3">BN5+1</f>
        <v>45665</v>
      </c>
      <c r="BP5" s="62">
        <f t="shared" ref="BP5" si="4">BO5+1</f>
        <v>45666</v>
      </c>
      <c r="BQ5" s="62">
        <f t="shared" ref="BQ5" si="5">BP5+1</f>
        <v>45667</v>
      </c>
      <c r="BR5" s="62">
        <f t="shared" ref="BR5" si="6">BQ5+1</f>
        <v>45668</v>
      </c>
      <c r="BS5" s="63">
        <f t="shared" ref="BS5" si="7">BR5+1</f>
        <v>45669</v>
      </c>
      <c r="BT5" s="61">
        <f>BS5+1</f>
        <v>45670</v>
      </c>
      <c r="BU5" s="62">
        <f>BT5+1</f>
        <v>45671</v>
      </c>
      <c r="BV5" s="62">
        <f t="shared" ref="BV5" si="8">BU5+1</f>
        <v>45672</v>
      </c>
      <c r="BW5" s="62">
        <f t="shared" ref="BW5" si="9">BV5+1</f>
        <v>45673</v>
      </c>
      <c r="BX5" s="62">
        <f t="shared" ref="BX5" si="10">BW5+1</f>
        <v>45674</v>
      </c>
      <c r="BY5" s="62">
        <f t="shared" ref="BY5" si="11">BX5+1</f>
        <v>45675</v>
      </c>
      <c r="BZ5" s="63">
        <f t="shared" ref="BZ5" si="12">BY5+1</f>
        <v>45676</v>
      </c>
      <c r="CA5" s="61">
        <f>BZ5+1</f>
        <v>45677</v>
      </c>
      <c r="CB5" s="62">
        <f>CA5+1</f>
        <v>45678</v>
      </c>
      <c r="CC5" s="62">
        <f t="shared" ref="CC5" si="13">CB5+1</f>
        <v>45679</v>
      </c>
      <c r="CD5" s="62">
        <f t="shared" ref="CD5" si="14">CC5+1</f>
        <v>45680</v>
      </c>
      <c r="CE5" s="62">
        <f t="shared" ref="CE5" si="15">CD5+1</f>
        <v>45681</v>
      </c>
      <c r="CF5" s="62">
        <f t="shared" ref="CF5" si="16">CE5+1</f>
        <v>45682</v>
      </c>
      <c r="CG5" s="63">
        <f t="shared" ref="CG5" si="17">CF5+1</f>
        <v>45683</v>
      </c>
    </row>
    <row r="6" spans="1:85" ht="30" customHeight="1" thickBot="1" x14ac:dyDescent="0.3">
      <c r="A6" s="7" t="s">
        <v>5</v>
      </c>
      <c r="B6" s="31" t="s">
        <v>12</v>
      </c>
      <c r="C6" s="32" t="s">
        <v>33</v>
      </c>
      <c r="D6" s="32" t="s">
        <v>15</v>
      </c>
      <c r="E6" s="32" t="s">
        <v>16</v>
      </c>
      <c r="F6" s="32" t="s">
        <v>17</v>
      </c>
      <c r="G6" s="32"/>
      <c r="H6" s="32" t="s">
        <v>18</v>
      </c>
      <c r="I6" s="33" t="str">
        <f t="shared" ref="I6:AN6" si="18">LEFT(TEXT(I5,"aaa"),1)</f>
        <v>月</v>
      </c>
      <c r="J6" s="33" t="str">
        <f t="shared" si="18"/>
        <v>火</v>
      </c>
      <c r="K6" s="33" t="str">
        <f t="shared" si="18"/>
        <v>水</v>
      </c>
      <c r="L6" s="33" t="str">
        <f t="shared" si="18"/>
        <v>木</v>
      </c>
      <c r="M6" s="33" t="str">
        <f t="shared" si="18"/>
        <v>金</v>
      </c>
      <c r="N6" s="33" t="str">
        <f t="shared" si="18"/>
        <v>土</v>
      </c>
      <c r="O6" s="33" t="str">
        <f t="shared" si="18"/>
        <v>日</v>
      </c>
      <c r="P6" s="33" t="str">
        <f t="shared" si="18"/>
        <v>月</v>
      </c>
      <c r="Q6" s="33" t="str">
        <f t="shared" si="18"/>
        <v>火</v>
      </c>
      <c r="R6" s="33" t="str">
        <f t="shared" si="18"/>
        <v>水</v>
      </c>
      <c r="S6" s="33" t="str">
        <f t="shared" si="18"/>
        <v>木</v>
      </c>
      <c r="T6" s="33" t="str">
        <f t="shared" si="18"/>
        <v>金</v>
      </c>
      <c r="U6" s="33" t="str">
        <f t="shared" si="18"/>
        <v>土</v>
      </c>
      <c r="V6" s="33" t="str">
        <f t="shared" si="18"/>
        <v>日</v>
      </c>
      <c r="W6" s="33" t="str">
        <f t="shared" si="18"/>
        <v>月</v>
      </c>
      <c r="X6" s="33" t="str">
        <f t="shared" si="18"/>
        <v>火</v>
      </c>
      <c r="Y6" s="33" t="str">
        <f t="shared" si="18"/>
        <v>水</v>
      </c>
      <c r="Z6" s="33" t="str">
        <f t="shared" si="18"/>
        <v>木</v>
      </c>
      <c r="AA6" s="33" t="str">
        <f t="shared" si="18"/>
        <v>金</v>
      </c>
      <c r="AB6" s="33" t="str">
        <f t="shared" si="18"/>
        <v>土</v>
      </c>
      <c r="AC6" s="33" t="str">
        <f t="shared" si="18"/>
        <v>日</v>
      </c>
      <c r="AD6" s="33" t="str">
        <f t="shared" si="18"/>
        <v>月</v>
      </c>
      <c r="AE6" s="33" t="str">
        <f t="shared" si="18"/>
        <v>火</v>
      </c>
      <c r="AF6" s="33" t="str">
        <f t="shared" si="18"/>
        <v>水</v>
      </c>
      <c r="AG6" s="33" t="str">
        <f t="shared" si="18"/>
        <v>木</v>
      </c>
      <c r="AH6" s="33" t="str">
        <f t="shared" si="18"/>
        <v>金</v>
      </c>
      <c r="AI6" s="33" t="str">
        <f t="shared" si="18"/>
        <v>土</v>
      </c>
      <c r="AJ6" s="33" t="str">
        <f t="shared" si="18"/>
        <v>日</v>
      </c>
      <c r="AK6" s="33" t="str">
        <f t="shared" si="18"/>
        <v>月</v>
      </c>
      <c r="AL6" s="33" t="str">
        <f t="shared" si="18"/>
        <v>火</v>
      </c>
      <c r="AM6" s="33" t="str">
        <f t="shared" si="18"/>
        <v>水</v>
      </c>
      <c r="AN6" s="33" t="str">
        <f t="shared" si="18"/>
        <v>木</v>
      </c>
      <c r="AO6" s="33" t="str">
        <f t="shared" ref="AO6:BL6" si="19">LEFT(TEXT(AO5,"aaa"),1)</f>
        <v>金</v>
      </c>
      <c r="AP6" s="33" t="str">
        <f t="shared" si="19"/>
        <v>土</v>
      </c>
      <c r="AQ6" s="33" t="str">
        <f t="shared" si="19"/>
        <v>日</v>
      </c>
      <c r="AR6" s="33" t="str">
        <f t="shared" si="19"/>
        <v>月</v>
      </c>
      <c r="AS6" s="33" t="str">
        <f t="shared" si="19"/>
        <v>火</v>
      </c>
      <c r="AT6" s="33" t="str">
        <f t="shared" si="19"/>
        <v>水</v>
      </c>
      <c r="AU6" s="33" t="str">
        <f t="shared" si="19"/>
        <v>木</v>
      </c>
      <c r="AV6" s="33" t="str">
        <f t="shared" si="19"/>
        <v>金</v>
      </c>
      <c r="AW6" s="33" t="str">
        <f t="shared" si="19"/>
        <v>土</v>
      </c>
      <c r="AX6" s="33" t="str">
        <f t="shared" si="19"/>
        <v>日</v>
      </c>
      <c r="AY6" s="33" t="str">
        <f t="shared" si="19"/>
        <v>月</v>
      </c>
      <c r="AZ6" s="33" t="str">
        <f t="shared" si="19"/>
        <v>火</v>
      </c>
      <c r="BA6" s="33" t="str">
        <f t="shared" si="19"/>
        <v>水</v>
      </c>
      <c r="BB6" s="33" t="str">
        <f t="shared" si="19"/>
        <v>木</v>
      </c>
      <c r="BC6" s="33" t="str">
        <f t="shared" si="19"/>
        <v>金</v>
      </c>
      <c r="BD6" s="33" t="str">
        <f t="shared" si="19"/>
        <v>土</v>
      </c>
      <c r="BE6" s="33" t="str">
        <f t="shared" si="19"/>
        <v>日</v>
      </c>
      <c r="BF6" s="33" t="str">
        <f t="shared" si="19"/>
        <v>月</v>
      </c>
      <c r="BG6" s="33" t="str">
        <f t="shared" si="19"/>
        <v>火</v>
      </c>
      <c r="BH6" s="33" t="str">
        <f t="shared" si="19"/>
        <v>水</v>
      </c>
      <c r="BI6" s="33" t="str">
        <f t="shared" si="19"/>
        <v>木</v>
      </c>
      <c r="BJ6" s="33" t="str">
        <f t="shared" si="19"/>
        <v>金</v>
      </c>
      <c r="BK6" s="33" t="str">
        <f t="shared" si="19"/>
        <v>土</v>
      </c>
      <c r="BL6" s="33" t="str">
        <f t="shared" si="19"/>
        <v>日</v>
      </c>
      <c r="BM6" s="33" t="str">
        <f t="shared" ref="BM6:BS6" si="20">LEFT(TEXT(BM5,"aaa"),1)</f>
        <v>月</v>
      </c>
      <c r="BN6" s="33" t="str">
        <f t="shared" si="20"/>
        <v>火</v>
      </c>
      <c r="BO6" s="33" t="str">
        <f t="shared" si="20"/>
        <v>水</v>
      </c>
      <c r="BP6" s="33" t="str">
        <f t="shared" si="20"/>
        <v>木</v>
      </c>
      <c r="BQ6" s="33" t="str">
        <f t="shared" si="20"/>
        <v>金</v>
      </c>
      <c r="BR6" s="33" t="str">
        <f t="shared" si="20"/>
        <v>土</v>
      </c>
      <c r="BS6" s="33" t="str">
        <f t="shared" si="20"/>
        <v>日</v>
      </c>
      <c r="BT6" s="33" t="str">
        <f t="shared" ref="BT6:BZ6" si="21">LEFT(TEXT(BT5,"aaa"),1)</f>
        <v>月</v>
      </c>
      <c r="BU6" s="33" t="str">
        <f t="shared" si="21"/>
        <v>火</v>
      </c>
      <c r="BV6" s="33" t="str">
        <f t="shared" si="21"/>
        <v>水</v>
      </c>
      <c r="BW6" s="33" t="str">
        <f t="shared" si="21"/>
        <v>木</v>
      </c>
      <c r="BX6" s="33" t="str">
        <f t="shared" si="21"/>
        <v>金</v>
      </c>
      <c r="BY6" s="33" t="str">
        <f t="shared" si="21"/>
        <v>土</v>
      </c>
      <c r="BZ6" s="33" t="str">
        <f t="shared" si="21"/>
        <v>日</v>
      </c>
      <c r="CA6" s="33" t="str">
        <f t="shared" ref="CA6:CG6" si="22">LEFT(TEXT(CA5,"aaa"),1)</f>
        <v>月</v>
      </c>
      <c r="CB6" s="33" t="str">
        <f t="shared" si="22"/>
        <v>火</v>
      </c>
      <c r="CC6" s="33" t="str">
        <f t="shared" si="22"/>
        <v>水</v>
      </c>
      <c r="CD6" s="33" t="str">
        <f t="shared" si="22"/>
        <v>木</v>
      </c>
      <c r="CE6" s="33" t="str">
        <f t="shared" si="22"/>
        <v>金</v>
      </c>
      <c r="CF6" s="33" t="str">
        <f t="shared" si="22"/>
        <v>土</v>
      </c>
      <c r="CG6" s="33" t="str">
        <f t="shared" si="22"/>
        <v>日</v>
      </c>
    </row>
    <row r="7" spans="1:85" ht="30" hidden="1" customHeight="1" thickBot="1" x14ac:dyDescent="0.3">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row>
    <row r="8" spans="1:85" s="1" customFormat="1" ht="30" customHeight="1" thickBot="1" x14ac:dyDescent="0.3">
      <c r="A8" s="7" t="s">
        <v>7</v>
      </c>
      <c r="B8" s="34" t="s">
        <v>35</v>
      </c>
      <c r="C8" s="12"/>
      <c r="D8" s="35"/>
      <c r="E8" s="59"/>
      <c r="F8" s="60"/>
      <c r="G8" s="36"/>
      <c r="H8" s="36" t="str">
        <f t="shared" ref="H8:H24" si="23">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row>
    <row r="9" spans="1:85" s="1" customFormat="1" ht="30" customHeight="1" thickBot="1" x14ac:dyDescent="0.3">
      <c r="A9" s="7" t="s">
        <v>8</v>
      </c>
      <c r="B9" s="20" t="s">
        <v>36</v>
      </c>
      <c r="C9" s="13" t="s">
        <v>37</v>
      </c>
      <c r="D9" s="37">
        <v>0</v>
      </c>
      <c r="E9" s="64">
        <v>45612</v>
      </c>
      <c r="F9" s="64">
        <v>45616</v>
      </c>
      <c r="G9" s="36"/>
      <c r="H9" s="36">
        <f t="shared" si="23"/>
        <v>5</v>
      </c>
      <c r="I9" s="4"/>
      <c r="J9" s="4"/>
      <c r="K9" s="4"/>
      <c r="L9" s="4"/>
      <c r="M9" s="4"/>
      <c r="N9" s="84"/>
      <c r="O9" s="84"/>
      <c r="P9" s="84"/>
      <c r="Q9" s="84"/>
      <c r="R9" s="8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row>
    <row r="10" spans="1:85" s="1" customFormat="1" ht="30" customHeight="1" thickBot="1" x14ac:dyDescent="0.3">
      <c r="A10" s="7" t="s">
        <v>9</v>
      </c>
      <c r="B10" s="20" t="s">
        <v>38</v>
      </c>
      <c r="C10" s="13" t="s">
        <v>39</v>
      </c>
      <c r="D10" s="37">
        <v>0</v>
      </c>
      <c r="E10" s="64">
        <v>45617</v>
      </c>
      <c r="F10" s="64">
        <v>45618</v>
      </c>
      <c r="G10" s="36"/>
      <c r="H10" s="36">
        <f t="shared" si="23"/>
        <v>2</v>
      </c>
      <c r="I10" s="4"/>
      <c r="J10" s="4"/>
      <c r="K10" s="4"/>
      <c r="L10" s="4"/>
      <c r="M10" s="4"/>
      <c r="N10" s="83"/>
      <c r="O10" s="83"/>
      <c r="P10" s="83"/>
      <c r="Q10" s="83"/>
      <c r="R10" s="83"/>
      <c r="S10" s="83"/>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row>
    <row r="11" spans="1:85" s="1" customFormat="1" ht="30" customHeight="1" thickBot="1" x14ac:dyDescent="0.3">
      <c r="A11" s="7" t="s">
        <v>10</v>
      </c>
      <c r="B11" s="38" t="s">
        <v>40</v>
      </c>
      <c r="C11" s="14"/>
      <c r="D11" s="39"/>
      <c r="E11" s="65"/>
      <c r="F11" s="66"/>
      <c r="G11" s="36"/>
      <c r="H11" s="36" t="str">
        <f t="shared" si="23"/>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row>
    <row r="12" spans="1:85" s="1" customFormat="1" ht="30" customHeight="1" thickBot="1" x14ac:dyDescent="0.3">
      <c r="A12" s="7"/>
      <c r="B12" s="21" t="s">
        <v>41</v>
      </c>
      <c r="C12" s="15"/>
      <c r="D12" s="40">
        <v>0</v>
      </c>
      <c r="E12" s="67">
        <v>45619</v>
      </c>
      <c r="F12" s="85">
        <v>45628</v>
      </c>
      <c r="G12" s="36"/>
      <c r="H12" s="36">
        <f t="shared" si="23"/>
        <v>10</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row>
    <row r="13" spans="1:85" s="1" customFormat="1" ht="30" customHeight="1" thickBot="1" x14ac:dyDescent="0.3">
      <c r="A13" s="6"/>
      <c r="B13" s="21" t="s">
        <v>42</v>
      </c>
      <c r="C13" s="15"/>
      <c r="D13" s="40">
        <v>0</v>
      </c>
      <c r="E13" s="85">
        <v>45629</v>
      </c>
      <c r="F13" s="85">
        <v>45631</v>
      </c>
      <c r="G13" s="36"/>
      <c r="H13" s="36">
        <f t="shared" si="23"/>
        <v>3</v>
      </c>
      <c r="I13" s="4"/>
      <c r="J13" s="4"/>
      <c r="K13" s="4"/>
      <c r="L13" s="4"/>
      <c r="M13" s="4"/>
      <c r="N13" s="4"/>
      <c r="O13" s="4"/>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row>
    <row r="14" spans="1:85" s="1" customFormat="1" ht="30" customHeight="1" thickBot="1" x14ac:dyDescent="0.3">
      <c r="A14" s="6" t="s">
        <v>11</v>
      </c>
      <c r="B14" s="41" t="s">
        <v>43</v>
      </c>
      <c r="C14" s="16"/>
      <c r="D14" s="42"/>
      <c r="E14" s="68"/>
      <c r="F14" s="69"/>
      <c r="G14" s="36"/>
      <c r="H14" s="36" t="str">
        <f t="shared" si="23"/>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row>
    <row r="15" spans="1:85" s="1" customFormat="1" ht="30" customHeight="1" thickBot="1" x14ac:dyDescent="0.3">
      <c r="A15" s="6"/>
      <c r="B15" s="22" t="s">
        <v>44</v>
      </c>
      <c r="C15" s="17"/>
      <c r="D15" s="43">
        <v>0</v>
      </c>
      <c r="E15" s="70">
        <v>45632</v>
      </c>
      <c r="F15" s="70">
        <v>45641</v>
      </c>
      <c r="G15" s="36"/>
      <c r="H15" s="36">
        <f t="shared" si="23"/>
        <v>10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row>
    <row r="16" spans="1:85" s="1" customFormat="1" ht="30" customHeight="1" thickBot="1" x14ac:dyDescent="0.3">
      <c r="A16" s="6"/>
      <c r="B16" s="22" t="s">
        <v>45</v>
      </c>
      <c r="C16" s="17"/>
      <c r="D16" s="43">
        <v>0</v>
      </c>
      <c r="E16" s="70">
        <v>45642</v>
      </c>
      <c r="F16" s="70">
        <v>45644</v>
      </c>
      <c r="G16" s="36"/>
      <c r="H16" s="36">
        <f t="shared" si="23"/>
        <v>3</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row>
    <row r="17" spans="1:85" s="1" customFormat="1" ht="30" customHeight="1" thickBot="1" x14ac:dyDescent="0.3">
      <c r="A17" s="6" t="s">
        <v>11</v>
      </c>
      <c r="B17" s="44" t="s">
        <v>46</v>
      </c>
      <c r="C17" s="18"/>
      <c r="D17" s="45"/>
      <c r="E17" s="71"/>
      <c r="F17" s="72"/>
      <c r="G17" s="36"/>
      <c r="H17" s="36" t="str">
        <f t="shared" si="23"/>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row>
    <row r="18" spans="1:85" s="1" customFormat="1" ht="30" customHeight="1" thickBot="1" x14ac:dyDescent="0.3">
      <c r="A18" s="6"/>
      <c r="B18" s="23" t="s">
        <v>47</v>
      </c>
      <c r="C18" s="19"/>
      <c r="D18" s="46">
        <v>0</v>
      </c>
      <c r="E18" s="73">
        <v>45645</v>
      </c>
      <c r="F18" s="86">
        <v>45664</v>
      </c>
      <c r="G18" s="36"/>
      <c r="H18" s="36">
        <f t="shared" si="23"/>
        <v>20</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row>
    <row r="19" spans="1:85" s="1" customFormat="1" ht="30" customHeight="1" thickBot="1" x14ac:dyDescent="0.3">
      <c r="A19" s="6"/>
      <c r="B19" s="23" t="s">
        <v>48</v>
      </c>
      <c r="C19" s="19"/>
      <c r="D19" s="46">
        <v>0</v>
      </c>
      <c r="E19" s="73">
        <v>45665</v>
      </c>
      <c r="F19" s="73">
        <v>45669</v>
      </c>
      <c r="G19" s="36"/>
      <c r="H19" s="36">
        <f t="shared" si="23"/>
        <v>5</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row>
    <row r="20" spans="1:85" s="1" customFormat="1" ht="30" customHeight="1" thickBot="1" x14ac:dyDescent="0.3">
      <c r="A20" s="6" t="s">
        <v>11</v>
      </c>
      <c r="B20" s="74" t="s">
        <v>49</v>
      </c>
      <c r="C20" s="75"/>
      <c r="D20" s="76"/>
      <c r="E20" s="77"/>
      <c r="F20" s="78"/>
      <c r="G20" s="36"/>
      <c r="H20" s="36" t="str">
        <f t="shared" si="23"/>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row>
    <row r="21" spans="1:85" s="1" customFormat="1" ht="30" customHeight="1" thickBot="1" x14ac:dyDescent="0.3">
      <c r="A21" s="6"/>
      <c r="B21" s="79" t="s">
        <v>50</v>
      </c>
      <c r="C21" s="80"/>
      <c r="D21" s="81">
        <v>0</v>
      </c>
      <c r="E21" s="82">
        <v>45670</v>
      </c>
      <c r="F21" s="82">
        <v>45677</v>
      </c>
      <c r="G21" s="36"/>
      <c r="H21" s="36">
        <f t="shared" si="23"/>
        <v>8</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row>
    <row r="22" spans="1:85" s="1" customFormat="1" ht="30" customHeight="1" thickBot="1" x14ac:dyDescent="0.3">
      <c r="A22" s="6"/>
      <c r="B22" s="79" t="s">
        <v>51</v>
      </c>
      <c r="C22" s="80"/>
      <c r="D22" s="81">
        <v>0</v>
      </c>
      <c r="E22" s="82">
        <v>45678</v>
      </c>
      <c r="F22" s="82">
        <v>45697</v>
      </c>
      <c r="G22" s="36"/>
      <c r="H22" s="36">
        <f t="shared" si="23"/>
        <v>20</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84"/>
      <c r="BM22" s="4"/>
      <c r="BN22" s="4"/>
      <c r="BO22" s="4"/>
      <c r="BP22" s="4"/>
      <c r="BQ22" s="4"/>
      <c r="BR22" s="4"/>
      <c r="BS22" s="4"/>
      <c r="BT22" s="4"/>
      <c r="BU22" s="4"/>
      <c r="BV22" s="4"/>
      <c r="BW22" s="4"/>
      <c r="BX22" s="4"/>
      <c r="BY22" s="4"/>
      <c r="BZ22" s="4"/>
      <c r="CA22" s="4"/>
      <c r="CB22" s="4"/>
      <c r="CC22" s="4"/>
      <c r="CD22" s="4"/>
      <c r="CE22" s="4"/>
      <c r="CF22" s="4"/>
      <c r="CG22" s="4"/>
    </row>
    <row r="23" spans="1:85" s="1" customFormat="1" ht="30" customHeight="1" thickBot="1" x14ac:dyDescent="0.3">
      <c r="A23" s="6"/>
      <c r="B23" s="79" t="s">
        <v>52</v>
      </c>
      <c r="C23" s="80"/>
      <c r="D23" s="81">
        <v>0</v>
      </c>
      <c r="E23" s="82">
        <v>45698</v>
      </c>
      <c r="F23" s="82">
        <v>45708</v>
      </c>
      <c r="G23" s="36"/>
      <c r="H23" s="36">
        <f t="shared" si="23"/>
        <v>11</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84"/>
      <c r="CA23" s="4"/>
      <c r="CB23" s="4"/>
      <c r="CC23" s="4"/>
      <c r="CD23" s="4"/>
      <c r="CE23" s="4"/>
      <c r="CF23" s="4"/>
      <c r="CG23" s="4"/>
    </row>
    <row r="24" spans="1:85" s="1" customFormat="1" ht="30" customHeight="1" thickBot="1" x14ac:dyDescent="0.3">
      <c r="A24" s="6"/>
      <c r="B24" s="79" t="s">
        <v>53</v>
      </c>
      <c r="C24" s="80"/>
      <c r="D24" s="81">
        <v>0</v>
      </c>
      <c r="E24" s="82">
        <v>45709</v>
      </c>
      <c r="F24" s="82">
        <v>45712</v>
      </c>
      <c r="G24" s="36"/>
      <c r="H24" s="36">
        <f t="shared" si="23"/>
        <v>4</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row>
  </sheetData>
  <mergeCells count="1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24">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4">
    <cfRule type="expression" dxfId="17" priority="45">
      <formula>AND(TODAY()&gt;=I$5,TODAY()&lt;J$5)</formula>
    </cfRule>
  </conditionalFormatting>
  <conditionalFormatting sqref="I7:BK24">
    <cfRule type="expression" dxfId="16" priority="39">
      <formula>AND(タスク_開始&lt;=I$5,ROUNDDOWN((タスク_終了-タスク_開始+1)*タスク_進捗状況,0)+タスク_開始-1&gt;=I$5)</formula>
    </cfRule>
    <cfRule type="expression" dxfId="15" priority="40" stopIfTrue="1">
      <formula>AND(タスク_終了&gt;=I$5,タスク_開始&lt;J$5)</formula>
    </cfRule>
  </conditionalFormatting>
  <conditionalFormatting sqref="BL5:BL20 BS5:BS24 BZ5:BZ24 CG5:CG24 BL22:BL24">
    <cfRule type="expression" dxfId="14" priority="47">
      <formula>AND(TODAY()&gt;=BL$5,TODAY()&lt;CH$5)</formula>
    </cfRule>
  </conditionalFormatting>
  <conditionalFormatting sqref="BL7:BL20 BS7:BS24 BZ7:BZ24 CG7:CG24 BL22:BL24">
    <cfRule type="expression" dxfId="13" priority="50">
      <formula>AND(タスク_開始&lt;=BL$5,ROUNDDOWN((タスク_終了-タスク_開始+1)*タスク_進捗状況,0)+タスク_開始-1&gt;=BL$5)</formula>
    </cfRule>
    <cfRule type="expression" dxfId="12" priority="51" stopIfTrue="1">
      <formula>AND(タスク_終了&gt;=BL$5,タスク_開始&lt;CH$5)</formula>
    </cfRule>
  </conditionalFormatting>
  <conditionalFormatting sqref="BM5:BR24">
    <cfRule type="expression" dxfId="11" priority="12">
      <formula>AND(TODAY()&gt;=BM$5,TODAY()&lt;BN$5)</formula>
    </cfRule>
  </conditionalFormatting>
  <conditionalFormatting sqref="BM7:BR24">
    <cfRule type="expression" dxfId="10" priority="10">
      <formula>AND(タスク_開始&lt;=BM$5,ROUNDDOWN((タスク_終了-タスク_開始+1)*タスク_進捗状況,0)+タスク_開始-1&gt;=BM$5)</formula>
    </cfRule>
    <cfRule type="expression" dxfId="9" priority="11" stopIfTrue="1">
      <formula>AND(タスク_終了&gt;=BM$5,タスク_開始&lt;BN$5)</formula>
    </cfRule>
  </conditionalFormatting>
  <conditionalFormatting sqref="BT5:BY24">
    <cfRule type="expression" dxfId="8" priority="9">
      <formula>AND(TODAY()&gt;=BT$5,TODAY()&lt;BU$5)</formula>
    </cfRule>
  </conditionalFormatting>
  <conditionalFormatting sqref="BT7:BY24">
    <cfRule type="expression" dxfId="7" priority="7">
      <formula>AND(タスク_開始&lt;=BT$5,ROUNDDOWN((タスク_終了-タスク_開始+1)*タスク_進捗状況,0)+タスク_開始-1&gt;=BT$5)</formula>
    </cfRule>
    <cfRule type="expression" dxfId="6" priority="8" stopIfTrue="1">
      <formula>AND(タスク_終了&gt;=BT$5,タスク_開始&lt;BU$5)</formula>
    </cfRule>
  </conditionalFormatting>
  <conditionalFormatting sqref="CA5:CF24">
    <cfRule type="expression" dxfId="5" priority="6">
      <formula>AND(TODAY()&gt;=CA$5,TODAY()&lt;CB$5)</formula>
    </cfRule>
  </conditionalFormatting>
  <conditionalFormatting sqref="CA7:CF24">
    <cfRule type="expression" dxfId="4" priority="4">
      <formula>AND(タスク_開始&lt;=CA$5,ROUNDDOWN((タスク_終了-タスク_開始+1)*タスク_進捗状況,0)+タスク_開始-1&gt;=CA$5)</formula>
    </cfRule>
    <cfRule type="expression" dxfId="3" priority="5" stopIfTrue="1">
      <formula>AND(タスク_終了&gt;=CA$5,タスク_開始&lt;CB$5)</formula>
    </cfRule>
  </conditionalFormatting>
  <conditionalFormatting sqref="BL21">
    <cfRule type="expression" dxfId="2" priority="3">
      <formula>AND(TODAY()&gt;=BL$5,TODAY()&lt;BM$5)</formula>
    </cfRule>
  </conditionalFormatting>
  <conditionalFormatting sqref="BL21">
    <cfRule type="expression" dxfId="1" priority="1">
      <formula>AND(タスク_開始&lt;=BL$5,ROUNDDOWN((タスク_終了-タスク_開始+1)*タスク_進捗状況,0)+タスク_開始-1&gt;=BL$5)</formula>
    </cfRule>
    <cfRule type="expression" dxfId="0" priority="2" stopIfTrue="1">
      <formula>AND(タスク_終了&gt;=BL$5,タスク_開始&lt;BM$5)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 defaultRowHeight="14.25" x14ac:dyDescent="0.25"/>
  <cols>
    <col min="1" max="1" width="87" style="47" customWidth="1"/>
    <col min="2" max="16384" width="9" style="48"/>
  </cols>
  <sheetData>
    <row r="1" spans="1:2" ht="46.5" customHeight="1" x14ac:dyDescent="0.25"/>
    <row r="2" spans="1:2" s="50" customFormat="1" ht="16.5" x14ac:dyDescent="0.25">
      <c r="A2" s="49" t="s">
        <v>19</v>
      </c>
      <c r="B2" s="49"/>
    </row>
    <row r="3" spans="1:2" s="53" customFormat="1" ht="27" customHeight="1" x14ac:dyDescent="0.25">
      <c r="A3" s="51" t="s">
        <v>20</v>
      </c>
      <c r="B3" s="52"/>
    </row>
    <row r="4" spans="1:2" s="55" customFormat="1" ht="28.5" x14ac:dyDescent="0.45">
      <c r="A4" s="54" t="s">
        <v>21</v>
      </c>
    </row>
    <row r="5" spans="1:2" ht="60" customHeight="1" x14ac:dyDescent="0.25">
      <c r="A5" s="56" t="s">
        <v>22</v>
      </c>
    </row>
    <row r="6" spans="1:2" ht="26.25" customHeight="1" x14ac:dyDescent="0.25">
      <c r="A6" s="54" t="s">
        <v>23</v>
      </c>
    </row>
    <row r="7" spans="1:2" s="47" customFormat="1" ht="204.95" customHeight="1" x14ac:dyDescent="0.25">
      <c r="A7" s="57" t="s">
        <v>34</v>
      </c>
    </row>
    <row r="8" spans="1:2" s="55" customFormat="1" ht="28.5" x14ac:dyDescent="0.45">
      <c r="A8" s="54" t="s">
        <v>24</v>
      </c>
    </row>
    <row r="9" spans="1:2" ht="47.25" x14ac:dyDescent="0.25">
      <c r="A9" s="56" t="s">
        <v>25</v>
      </c>
    </row>
    <row r="10" spans="1:2" s="47" customFormat="1" ht="27.95" customHeight="1" x14ac:dyDescent="0.25">
      <c r="A10" s="58" t="s">
        <v>26</v>
      </c>
    </row>
    <row r="11" spans="1:2" s="55" customFormat="1" ht="28.5" x14ac:dyDescent="0.45">
      <c r="A11" s="54" t="s">
        <v>27</v>
      </c>
    </row>
    <row r="12" spans="1:2" ht="31.5" x14ac:dyDescent="0.25">
      <c r="A12" s="56" t="s">
        <v>28</v>
      </c>
    </row>
    <row r="13" spans="1:2" s="47" customFormat="1" ht="27.95" customHeight="1" x14ac:dyDescent="0.25">
      <c r="A13" s="58" t="s">
        <v>29</v>
      </c>
    </row>
    <row r="14" spans="1:2" s="55" customFormat="1" ht="28.5" x14ac:dyDescent="0.45">
      <c r="A14" s="54" t="s">
        <v>30</v>
      </c>
    </row>
    <row r="15" spans="1:2" ht="64.5" customHeight="1" x14ac:dyDescent="0.25">
      <c r="A15" s="56" t="s">
        <v>31</v>
      </c>
    </row>
    <row r="16" spans="1:2" ht="47.25" x14ac:dyDescent="0.25">
      <c r="A16" s="56" t="s">
        <v>32</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2024-11-16T06:06:56Z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