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8_{3AC6C3F9-2E58-C842-A246-27C4EDCAF91A}" xr6:coauthVersionLast="47" xr6:coauthVersionMax="47" xr10:uidLastSave="{00000000-0000-0000-0000-000000000000}"/>
  <bookViews>
    <workbookView xWindow="240" yWindow="500" windowWidth="28300" windowHeight="15980" xr2:uid="{137B4D22-01B3-B642-94CF-7DC47AF27663}"/>
  </bookViews>
  <sheets>
    <sheet name="10월 카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D57" i="1"/>
  <c r="D56" i="1"/>
  <c r="D55" i="1"/>
  <c r="D52" i="1"/>
  <c r="O53" i="1"/>
</calcChain>
</file>

<file path=xl/sharedStrings.xml><?xml version="1.0" encoding="utf-8"?>
<sst xmlns="http://schemas.openxmlformats.org/spreadsheetml/2006/main" count="193" uniqueCount="113">
  <si>
    <t>국민카드</t>
    <phoneticPr fontId="2" type="noConversion"/>
  </si>
  <si>
    <t>복지카드</t>
    <phoneticPr fontId="2" type="noConversion"/>
  </si>
  <si>
    <t>날짜</t>
    <phoneticPr fontId="2" type="noConversion"/>
  </si>
  <si>
    <t>목</t>
    <phoneticPr fontId="2" type="noConversion"/>
  </si>
  <si>
    <t>금액</t>
    <phoneticPr fontId="2" type="noConversion"/>
  </si>
  <si>
    <t>쿠팡</t>
    <phoneticPr fontId="2" type="noConversion"/>
  </si>
  <si>
    <t>피엑스</t>
    <phoneticPr fontId="2" type="noConversion"/>
  </si>
  <si>
    <t>돈포스</t>
    <phoneticPr fontId="2" type="noConversion"/>
  </si>
  <si>
    <t>커피팩토리</t>
    <phoneticPr fontId="2" type="noConversion"/>
  </si>
  <si>
    <t>베라</t>
    <phoneticPr fontId="2" type="noConversion"/>
  </si>
  <si>
    <t>10.10</t>
    <phoneticPr fontId="2" type="noConversion"/>
  </si>
  <si>
    <t>편의점</t>
    <phoneticPr fontId="2" type="noConversion"/>
  </si>
  <si>
    <t>10.11</t>
    <phoneticPr fontId="2" type="noConversion"/>
  </si>
  <si>
    <t>네이버파이낸셜</t>
    <phoneticPr fontId="2" type="noConversion"/>
  </si>
  <si>
    <t>10.15</t>
    <phoneticPr fontId="2" type="noConversion"/>
  </si>
  <si>
    <t>지민 신발</t>
    <phoneticPr fontId="2" type="noConversion"/>
  </si>
  <si>
    <t>주유소</t>
    <phoneticPr fontId="2" type="noConversion"/>
  </si>
  <si>
    <t>이마트</t>
    <phoneticPr fontId="2" type="noConversion"/>
  </si>
  <si>
    <t>스벅</t>
    <phoneticPr fontId="2" type="noConversion"/>
  </si>
  <si>
    <t>휴게소</t>
    <phoneticPr fontId="2" type="noConversion"/>
  </si>
  <si>
    <t>10.16</t>
    <phoneticPr fontId="2" type="noConversion"/>
  </si>
  <si>
    <t>장보기</t>
    <phoneticPr fontId="2" type="noConversion"/>
  </si>
  <si>
    <t>10.18</t>
    <phoneticPr fontId="2" type="noConversion"/>
  </si>
  <si>
    <t>토플 리포팅</t>
    <phoneticPr fontId="2" type="noConversion"/>
  </si>
  <si>
    <t>10.19</t>
    <phoneticPr fontId="2" type="noConversion"/>
  </si>
  <si>
    <t>gre리포팅</t>
    <phoneticPr fontId="2" type="noConversion"/>
  </si>
  <si>
    <t>포장박스</t>
    <phoneticPr fontId="2" type="noConversion"/>
  </si>
  <si>
    <t>우체국</t>
    <phoneticPr fontId="2" type="noConversion"/>
  </si>
  <si>
    <t>국군복지단</t>
    <phoneticPr fontId="2" type="noConversion"/>
  </si>
  <si>
    <t>하이패스</t>
    <phoneticPr fontId="2" type="noConversion"/>
  </si>
  <si>
    <t>10.20</t>
    <phoneticPr fontId="2" type="noConversion"/>
  </si>
  <si>
    <t xml:space="preserve">유튜브 </t>
    <phoneticPr fontId="2" type="noConversion"/>
  </si>
  <si>
    <t>보험</t>
    <phoneticPr fontId="2" type="noConversion"/>
  </si>
  <si>
    <t>10.22</t>
    <phoneticPr fontId="2" type="noConversion"/>
  </si>
  <si>
    <t>피에스씨수성</t>
    <phoneticPr fontId="2" type="noConversion"/>
  </si>
  <si>
    <t>10.23</t>
    <phoneticPr fontId="2" type="noConversion"/>
  </si>
  <si>
    <t>10.29</t>
    <phoneticPr fontId="2" type="noConversion"/>
  </si>
  <si>
    <t>발트페이먼츠</t>
    <phoneticPr fontId="2" type="noConversion"/>
  </si>
  <si>
    <t>10.26</t>
    <phoneticPr fontId="2" type="noConversion"/>
  </si>
  <si>
    <t>북카페</t>
    <phoneticPr fontId="2" type="noConversion"/>
  </si>
  <si>
    <t>버스</t>
    <phoneticPr fontId="2" type="noConversion"/>
  </si>
  <si>
    <t>현대카드</t>
    <phoneticPr fontId="2" type="noConversion"/>
  </si>
  <si>
    <t>9.26</t>
    <phoneticPr fontId="2" type="noConversion"/>
  </si>
  <si>
    <t>Rambl</t>
    <phoneticPr fontId="2" type="noConversion"/>
  </si>
  <si>
    <t>hotel Inglaterra</t>
    <phoneticPr fontId="2" type="noConversion"/>
  </si>
  <si>
    <t>9.28</t>
    <phoneticPr fontId="2" type="noConversion"/>
  </si>
  <si>
    <t>el market ove</t>
    <phoneticPr fontId="2" type="noConversion"/>
  </si>
  <si>
    <t>9.29</t>
    <phoneticPr fontId="2" type="noConversion"/>
  </si>
  <si>
    <t>esports barcelona</t>
    <phoneticPr fontId="2" type="noConversion"/>
  </si>
  <si>
    <t>kfc</t>
    <phoneticPr fontId="2" type="noConversion"/>
  </si>
  <si>
    <t>premmia mercat</t>
    <phoneticPr fontId="2" type="noConversion"/>
  </si>
  <si>
    <t>10.1</t>
    <phoneticPr fontId="2" type="noConversion"/>
  </si>
  <si>
    <t>배민</t>
    <phoneticPr fontId="2" type="noConversion"/>
  </si>
  <si>
    <t>10.2</t>
    <phoneticPr fontId="2" type="noConversion"/>
  </si>
  <si>
    <t>커피</t>
    <phoneticPr fontId="2" type="noConversion"/>
  </si>
  <si>
    <t>10.3</t>
    <phoneticPr fontId="2" type="noConversion"/>
  </si>
  <si>
    <t>자소서</t>
    <phoneticPr fontId="2" type="noConversion"/>
  </si>
  <si>
    <t>10.7</t>
    <phoneticPr fontId="2" type="noConversion"/>
  </si>
  <si>
    <t>10.8</t>
    <phoneticPr fontId="2" type="noConversion"/>
  </si>
  <si>
    <t>네이버페이</t>
    <phoneticPr fontId="2" type="noConversion"/>
  </si>
  <si>
    <t>10.12</t>
    <phoneticPr fontId="2" type="noConversion"/>
  </si>
  <si>
    <t>10.17</t>
    <phoneticPr fontId="2" type="noConversion"/>
  </si>
  <si>
    <t>택시</t>
    <phoneticPr fontId="2" type="noConversion"/>
  </si>
  <si>
    <t>미시간</t>
    <phoneticPr fontId="2" type="noConversion"/>
  </si>
  <si>
    <t>gre</t>
    <phoneticPr fontId="2" type="noConversion"/>
  </si>
  <si>
    <t>engineeringcas</t>
    <phoneticPr fontId="2" type="noConversion"/>
  </si>
  <si>
    <t>장본거</t>
    <phoneticPr fontId="2" type="noConversion"/>
  </si>
  <si>
    <t>10.21</t>
    <phoneticPr fontId="2" type="noConversion"/>
  </si>
  <si>
    <t>toefl</t>
    <phoneticPr fontId="2" type="noConversion"/>
  </si>
  <si>
    <t>ucd</t>
    <phoneticPr fontId="2" type="noConversion"/>
  </si>
  <si>
    <t>10.21`</t>
    <phoneticPr fontId="2" type="noConversion"/>
  </si>
  <si>
    <t>uf</t>
    <phoneticPr fontId="2" type="noConversion"/>
  </si>
  <si>
    <t>ucsd</t>
    <phoneticPr fontId="2" type="noConversion"/>
  </si>
  <si>
    <t>florida</t>
    <phoneticPr fontId="2" type="noConversion"/>
  </si>
  <si>
    <t>purdue</t>
    <phoneticPr fontId="2" type="noConversion"/>
  </si>
  <si>
    <t>패스트캠퍼스</t>
    <phoneticPr fontId="2" type="noConversion"/>
  </si>
  <si>
    <t>탕집</t>
    <phoneticPr fontId="2" type="noConversion"/>
  </si>
  <si>
    <t>ncsu</t>
    <phoneticPr fontId="2" type="noConversion"/>
  </si>
  <si>
    <t>vtgrad</t>
    <phoneticPr fontId="2" type="noConversion"/>
  </si>
  <si>
    <t>univ md</t>
    <phoneticPr fontId="2" type="noConversion"/>
  </si>
  <si>
    <t>10.24</t>
    <phoneticPr fontId="2" type="noConversion"/>
  </si>
  <si>
    <t>톨비</t>
    <phoneticPr fontId="2" type="noConversion"/>
  </si>
  <si>
    <t xml:space="preserve">배민 </t>
    <phoneticPr fontId="2" type="noConversion"/>
  </si>
  <si>
    <t>10.28</t>
    <phoneticPr fontId="2" type="noConversion"/>
  </si>
  <si>
    <t>원보쌈</t>
    <phoneticPr fontId="2" type="noConversion"/>
  </si>
  <si>
    <t>스벅코리아</t>
    <phoneticPr fontId="2" type="noConversion"/>
  </si>
  <si>
    <t>커피온</t>
    <phoneticPr fontId="2" type="noConversion"/>
  </si>
  <si>
    <t>이마트 구미</t>
    <phoneticPr fontId="2" type="noConversion"/>
  </si>
  <si>
    <t>연화</t>
    <phoneticPr fontId="2" type="noConversion"/>
  </si>
  <si>
    <t>심플</t>
    <phoneticPr fontId="2" type="noConversion"/>
  </si>
  <si>
    <t>신세계양꼬치</t>
    <phoneticPr fontId="2" type="noConversion"/>
  </si>
  <si>
    <t>10.30</t>
    <phoneticPr fontId="2" type="noConversion"/>
  </si>
  <si>
    <t>사군자</t>
    <phoneticPr fontId="2" type="noConversion"/>
  </si>
  <si>
    <t>10.31</t>
    <phoneticPr fontId="2" type="noConversion"/>
  </si>
  <si>
    <t>dgb upay</t>
    <phoneticPr fontId="2" type="noConversion"/>
  </si>
  <si>
    <t>몬스터커피</t>
    <phoneticPr fontId="2" type="noConversion"/>
  </si>
  <si>
    <t>역전할맥</t>
    <phoneticPr fontId="2" type="noConversion"/>
  </si>
  <si>
    <t>대보디엔</t>
    <phoneticPr fontId="2" type="noConversion"/>
  </si>
  <si>
    <t>분식</t>
    <phoneticPr fontId="2" type="noConversion"/>
  </si>
  <si>
    <t>한국도로공사</t>
    <phoneticPr fontId="2" type="noConversion"/>
  </si>
  <si>
    <t>현준</t>
    <phoneticPr fontId="2" type="noConversion"/>
  </si>
  <si>
    <t>총</t>
    <phoneticPr fontId="2" type="noConversion"/>
  </si>
  <si>
    <t>신혼</t>
    <phoneticPr fontId="2" type="noConversion"/>
  </si>
  <si>
    <t>대학원</t>
    <phoneticPr fontId="2" type="noConversion"/>
  </si>
  <si>
    <t>생활비</t>
    <phoneticPr fontId="2" type="noConversion"/>
  </si>
  <si>
    <t>주유비,톨비</t>
    <phoneticPr fontId="2" type="noConversion"/>
  </si>
  <si>
    <t>bhc</t>
    <phoneticPr fontId="2" type="noConversion"/>
  </si>
  <si>
    <t>막창</t>
    <phoneticPr fontId="2" type="noConversion"/>
  </si>
  <si>
    <t>회</t>
    <phoneticPr fontId="2" type="noConversion"/>
  </si>
  <si>
    <t>닭도리탕</t>
    <phoneticPr fontId="2" type="noConversion"/>
  </si>
  <si>
    <t xml:space="preserve"> 치킨</t>
    <phoneticPr fontId="2" type="noConversion"/>
  </si>
  <si>
    <t>푸라닭</t>
    <phoneticPr fontId="2" type="noConversion"/>
  </si>
  <si>
    <t>비비큐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</si>
</sst>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BB09-0D34-9448-9F2B-7A3D5FC2F794}">
  <dimension ref="B3:O57"/>
  <sheetViews>
    <sheetView tabSelected="1" topLeftCell="A31" workbookViewId="0">
      <selection activeCell="L38" sqref="L38"/>
    </sheetView>
  </sheetViews>
  <sheetFormatPr baseColWidth="10" defaultRowHeight="18"/>
  <cols>
    <col min="2" max="2" width="10.7109375" style="1"/>
    <col min="8" max="8" width="10.7109375" style="1"/>
  </cols>
  <sheetData>
    <row r="3" spans="2:15">
      <c r="B3" s="1" t="s">
        <v>0</v>
      </c>
      <c r="H3" s="1" t="s">
        <v>41</v>
      </c>
    </row>
    <row r="4" spans="2:15">
      <c r="B4" s="1" t="s">
        <v>2</v>
      </c>
      <c r="C4" t="s">
        <v>3</v>
      </c>
      <c r="D4" t="s">
        <v>4</v>
      </c>
      <c r="E4" t="s">
        <v>1</v>
      </c>
      <c r="H4" s="1" t="s">
        <v>42</v>
      </c>
      <c r="I4" t="s">
        <v>43</v>
      </c>
      <c r="J4" s="5">
        <v>4195</v>
      </c>
    </row>
    <row r="5" spans="2:15">
      <c r="B5" s="1">
        <v>10.6</v>
      </c>
      <c r="C5" t="s">
        <v>5</v>
      </c>
      <c r="D5" s="3">
        <v>21410</v>
      </c>
      <c r="E5">
        <v>9.26</v>
      </c>
      <c r="G5">
        <v>80020</v>
      </c>
      <c r="H5" s="1" t="s">
        <v>42</v>
      </c>
      <c r="I5" t="s">
        <v>44</v>
      </c>
      <c r="J5" s="5">
        <v>8991</v>
      </c>
    </row>
    <row r="6" spans="2:15">
      <c r="B6" s="1">
        <v>10.6</v>
      </c>
      <c r="C6" t="s">
        <v>6</v>
      </c>
      <c r="D6">
        <v>43394</v>
      </c>
      <c r="H6" s="1" t="s">
        <v>45</v>
      </c>
      <c r="I6" t="s">
        <v>46</v>
      </c>
      <c r="J6" s="5">
        <v>236275</v>
      </c>
    </row>
    <row r="7" spans="2:15">
      <c r="B7" s="1">
        <v>10.7</v>
      </c>
      <c r="C7" t="s">
        <v>5</v>
      </c>
      <c r="D7" s="3">
        <v>43820</v>
      </c>
      <c r="H7" s="1" t="s">
        <v>47</v>
      </c>
      <c r="I7" t="s">
        <v>48</v>
      </c>
      <c r="J7" s="5">
        <v>165211</v>
      </c>
    </row>
    <row r="8" spans="2:15">
      <c r="B8" s="1">
        <v>10.9</v>
      </c>
      <c r="C8" t="s">
        <v>7</v>
      </c>
      <c r="D8">
        <v>63030</v>
      </c>
      <c r="H8" s="1" t="s">
        <v>47</v>
      </c>
      <c r="I8" t="s">
        <v>49</v>
      </c>
      <c r="J8" s="5">
        <v>31254</v>
      </c>
    </row>
    <row r="9" spans="2:15">
      <c r="B9" s="1">
        <v>10.9</v>
      </c>
      <c r="C9" t="s">
        <v>8</v>
      </c>
      <c r="D9">
        <v>30014</v>
      </c>
      <c r="E9">
        <v>10.1</v>
      </c>
      <c r="F9" t="s">
        <v>98</v>
      </c>
      <c r="G9">
        <v>16800</v>
      </c>
      <c r="H9" s="1" t="s">
        <v>47</v>
      </c>
      <c r="I9" t="s">
        <v>50</v>
      </c>
      <c r="J9" s="5">
        <v>7160</v>
      </c>
    </row>
    <row r="10" spans="2:15">
      <c r="B10" s="1">
        <v>10.9</v>
      </c>
      <c r="C10" t="s">
        <v>9</v>
      </c>
      <c r="D10">
        <v>10004</v>
      </c>
      <c r="E10">
        <v>10.1</v>
      </c>
      <c r="F10" t="s">
        <v>97</v>
      </c>
      <c r="G10">
        <v>4000</v>
      </c>
      <c r="H10" s="1" t="s">
        <v>51</v>
      </c>
      <c r="I10" s="6" t="s">
        <v>52</v>
      </c>
      <c r="J10">
        <v>23500</v>
      </c>
      <c r="L10" t="s">
        <v>106</v>
      </c>
      <c r="O10">
        <f>305874+135000-190770</f>
        <v>250104</v>
      </c>
    </row>
    <row r="11" spans="2:15">
      <c r="B11" s="1" t="s">
        <v>10</v>
      </c>
      <c r="C11" t="s">
        <v>11</v>
      </c>
      <c r="D11" s="2">
        <v>12005</v>
      </c>
      <c r="E11">
        <v>10.199999999999999</v>
      </c>
      <c r="F11" t="s">
        <v>16</v>
      </c>
      <c r="G11">
        <v>40000</v>
      </c>
      <c r="H11" s="1" t="s">
        <v>53</v>
      </c>
      <c r="I11" t="s">
        <v>54</v>
      </c>
      <c r="J11">
        <v>5500</v>
      </c>
    </row>
    <row r="12" spans="2:15">
      <c r="B12" s="1" t="s">
        <v>12</v>
      </c>
      <c r="C12" t="s">
        <v>13</v>
      </c>
      <c r="D12" s="3">
        <v>10004</v>
      </c>
      <c r="E12">
        <v>10.199999999999999</v>
      </c>
      <c r="F12" t="s">
        <v>66</v>
      </c>
      <c r="G12">
        <v>19220</v>
      </c>
      <c r="H12" s="1" t="s">
        <v>53</v>
      </c>
      <c r="I12" s="6" t="s">
        <v>52</v>
      </c>
      <c r="J12">
        <v>28000</v>
      </c>
      <c r="L12" t="s">
        <v>107</v>
      </c>
    </row>
    <row r="13" spans="2:15">
      <c r="B13" s="1" t="s">
        <v>14</v>
      </c>
      <c r="C13" t="s">
        <v>15</v>
      </c>
      <c r="D13">
        <v>76336</v>
      </c>
      <c r="H13" s="1" t="s">
        <v>55</v>
      </c>
      <c r="I13" s="6" t="s">
        <v>52</v>
      </c>
      <c r="J13">
        <v>36200</v>
      </c>
      <c r="L13" t="s">
        <v>108</v>
      </c>
    </row>
    <row r="14" spans="2:15">
      <c r="B14" s="1" t="s">
        <v>14</v>
      </c>
      <c r="C14" t="s">
        <v>16</v>
      </c>
      <c r="D14" s="6">
        <v>60028</v>
      </c>
      <c r="H14" s="1" t="s">
        <v>55</v>
      </c>
      <c r="I14" t="s">
        <v>56</v>
      </c>
      <c r="J14" s="4">
        <v>77620</v>
      </c>
    </row>
    <row r="15" spans="2:15">
      <c r="B15" s="1" t="s">
        <v>14</v>
      </c>
      <c r="C15" t="s">
        <v>17</v>
      </c>
      <c r="D15">
        <v>24011</v>
      </c>
      <c r="H15" s="1" t="s">
        <v>57</v>
      </c>
      <c r="I15" s="6" t="s">
        <v>52</v>
      </c>
      <c r="J15">
        <v>27900</v>
      </c>
      <c r="L15" t="s">
        <v>109</v>
      </c>
    </row>
    <row r="16" spans="2:15">
      <c r="B16" s="1" t="s">
        <v>14</v>
      </c>
      <c r="C16" t="s">
        <v>17</v>
      </c>
      <c r="D16">
        <v>5002</v>
      </c>
      <c r="E16">
        <v>10.31</v>
      </c>
      <c r="G16">
        <v>85350</v>
      </c>
      <c r="H16" s="1" t="s">
        <v>58</v>
      </c>
      <c r="I16" t="s">
        <v>59</v>
      </c>
      <c r="J16">
        <v>203400</v>
      </c>
      <c r="K16" s="3">
        <v>67800</v>
      </c>
    </row>
    <row r="17" spans="2:12">
      <c r="B17" s="1" t="s">
        <v>14</v>
      </c>
      <c r="C17" t="s">
        <v>18</v>
      </c>
      <c r="D17">
        <v>500</v>
      </c>
      <c r="H17" s="1" t="s">
        <v>10</v>
      </c>
      <c r="I17" s="6" t="s">
        <v>52</v>
      </c>
      <c r="J17">
        <v>18000</v>
      </c>
      <c r="L17" t="s">
        <v>110</v>
      </c>
    </row>
    <row r="18" spans="2:12">
      <c r="B18" s="1" t="s">
        <v>14</v>
      </c>
      <c r="C18" t="s">
        <v>19</v>
      </c>
      <c r="D18">
        <v>6002</v>
      </c>
      <c r="E18">
        <v>10.31</v>
      </c>
      <c r="F18" t="s">
        <v>95</v>
      </c>
      <c r="G18">
        <v>4100</v>
      </c>
      <c r="H18" s="1" t="s">
        <v>60</v>
      </c>
      <c r="I18" t="s">
        <v>11</v>
      </c>
      <c r="J18">
        <v>11260</v>
      </c>
    </row>
    <row r="19" spans="2:12">
      <c r="B19" s="1" t="s">
        <v>20</v>
      </c>
      <c r="C19" t="s">
        <v>16</v>
      </c>
      <c r="D19" s="6">
        <v>40019</v>
      </c>
      <c r="E19">
        <v>11.1</v>
      </c>
      <c r="F19" t="s">
        <v>96</v>
      </c>
      <c r="G19">
        <v>50700</v>
      </c>
      <c r="H19" s="1" t="s">
        <v>61</v>
      </c>
      <c r="I19" t="s">
        <v>62</v>
      </c>
      <c r="J19">
        <v>11600</v>
      </c>
    </row>
    <row r="20" spans="2:12">
      <c r="B20" s="1" t="s">
        <v>20</v>
      </c>
      <c r="C20" t="s">
        <v>21</v>
      </c>
      <c r="D20">
        <v>18118</v>
      </c>
      <c r="E20">
        <v>11.6</v>
      </c>
      <c r="F20" t="s">
        <v>16</v>
      </c>
      <c r="G20">
        <v>23450</v>
      </c>
      <c r="H20" s="1" t="s">
        <v>24</v>
      </c>
      <c r="I20" t="s">
        <v>63</v>
      </c>
      <c r="J20" s="4">
        <v>12704</v>
      </c>
    </row>
    <row r="21" spans="2:12">
      <c r="B21" s="1" t="s">
        <v>22</v>
      </c>
      <c r="C21" t="s">
        <v>23</v>
      </c>
      <c r="D21">
        <v>28881</v>
      </c>
      <c r="H21" s="1" t="s">
        <v>30</v>
      </c>
      <c r="I21" t="s">
        <v>64</v>
      </c>
      <c r="J21" s="4">
        <v>48503</v>
      </c>
    </row>
    <row r="22" spans="2:12">
      <c r="B22" s="1" t="s">
        <v>24</v>
      </c>
      <c r="C22" t="s">
        <v>25</v>
      </c>
      <c r="D22">
        <v>50400</v>
      </c>
      <c r="H22" s="1" t="s">
        <v>30</v>
      </c>
      <c r="I22" t="s">
        <v>65</v>
      </c>
      <c r="J22" s="4">
        <v>205072</v>
      </c>
    </row>
    <row r="23" spans="2:12">
      <c r="B23" s="1" t="s">
        <v>24</v>
      </c>
      <c r="C23" t="s">
        <v>26</v>
      </c>
      <c r="D23">
        <v>2501</v>
      </c>
      <c r="H23" s="1" t="s">
        <v>30</v>
      </c>
      <c r="I23" t="s">
        <v>66</v>
      </c>
      <c r="J23">
        <v>39080</v>
      </c>
    </row>
    <row r="24" spans="2:12">
      <c r="B24" s="1" t="s">
        <v>24</v>
      </c>
      <c r="C24" t="s">
        <v>27</v>
      </c>
      <c r="D24">
        <v>10004</v>
      </c>
      <c r="H24" s="1" t="s">
        <v>67</v>
      </c>
      <c r="I24" t="s">
        <v>64</v>
      </c>
      <c r="J24" s="4">
        <v>110848</v>
      </c>
    </row>
    <row r="25" spans="2:12">
      <c r="B25" s="1" t="s">
        <v>24</v>
      </c>
      <c r="C25" t="s">
        <v>28</v>
      </c>
      <c r="D25">
        <v>3001</v>
      </c>
      <c r="F25">
        <v>78250</v>
      </c>
      <c r="H25" s="1" t="s">
        <v>67</v>
      </c>
      <c r="I25" t="s">
        <v>68</v>
      </c>
      <c r="J25" s="4">
        <v>193984</v>
      </c>
    </row>
    <row r="26" spans="2:12">
      <c r="B26" s="1" t="s">
        <v>24</v>
      </c>
      <c r="C26" t="s">
        <v>28</v>
      </c>
      <c r="D26">
        <v>1440</v>
      </c>
      <c r="F26">
        <v>80020</v>
      </c>
      <c r="H26" s="1" t="s">
        <v>67</v>
      </c>
      <c r="I26" t="s">
        <v>69</v>
      </c>
      <c r="J26" s="4">
        <v>214775</v>
      </c>
    </row>
    <row r="27" spans="2:12">
      <c r="B27" s="1" t="s">
        <v>24</v>
      </c>
      <c r="C27" t="s">
        <v>29</v>
      </c>
      <c r="D27" s="6">
        <v>50023</v>
      </c>
      <c r="H27" s="1" t="s">
        <v>70</v>
      </c>
      <c r="I27" t="s">
        <v>71</v>
      </c>
      <c r="J27" s="4">
        <v>118125</v>
      </c>
    </row>
    <row r="28" spans="2:12">
      <c r="B28" s="1" t="s">
        <v>30</v>
      </c>
      <c r="C28" t="s">
        <v>31</v>
      </c>
      <c r="D28" s="3">
        <v>2148</v>
      </c>
      <c r="H28" s="1" t="s">
        <v>67</v>
      </c>
      <c r="I28" t="s">
        <v>72</v>
      </c>
      <c r="J28" s="4">
        <v>214775</v>
      </c>
    </row>
    <row r="29" spans="2:12">
      <c r="B29" s="1" t="s">
        <v>30</v>
      </c>
      <c r="C29" t="s">
        <v>32</v>
      </c>
      <c r="D29" s="6">
        <v>68472</v>
      </c>
      <c r="H29" s="1" t="s">
        <v>67</v>
      </c>
      <c r="I29" t="s">
        <v>73</v>
      </c>
      <c r="J29" s="4">
        <v>41567</v>
      </c>
    </row>
    <row r="30" spans="2:12">
      <c r="B30" s="1" t="s">
        <v>33</v>
      </c>
      <c r="C30" t="s">
        <v>34</v>
      </c>
      <c r="D30">
        <v>20609</v>
      </c>
      <c r="H30" s="1" t="s">
        <v>67</v>
      </c>
      <c r="I30" t="s">
        <v>74</v>
      </c>
      <c r="J30" s="4">
        <v>103927</v>
      </c>
    </row>
    <row r="31" spans="2:12">
      <c r="B31" s="1" t="s">
        <v>35</v>
      </c>
      <c r="C31" t="s">
        <v>6</v>
      </c>
      <c r="D31">
        <v>26642</v>
      </c>
      <c r="H31" s="1" t="s">
        <v>67</v>
      </c>
      <c r="I31" t="s">
        <v>62</v>
      </c>
      <c r="J31">
        <v>13700</v>
      </c>
    </row>
    <row r="32" spans="2:12">
      <c r="B32" s="1" t="s">
        <v>35</v>
      </c>
      <c r="C32" t="s">
        <v>6</v>
      </c>
      <c r="D32">
        <v>2661</v>
      </c>
      <c r="H32" s="1" t="s">
        <v>67</v>
      </c>
      <c r="I32" s="6" t="s">
        <v>52</v>
      </c>
      <c r="J32">
        <v>34800</v>
      </c>
      <c r="L32" t="s">
        <v>111</v>
      </c>
    </row>
    <row r="33" spans="2:12">
      <c r="B33" s="1" t="s">
        <v>38</v>
      </c>
      <c r="C33" t="s">
        <v>37</v>
      </c>
      <c r="D33">
        <v>2801</v>
      </c>
      <c r="H33" s="1" t="s">
        <v>33</v>
      </c>
      <c r="I33" t="s">
        <v>75</v>
      </c>
      <c r="J33" s="4">
        <v>99000</v>
      </c>
    </row>
    <row r="34" spans="2:12">
      <c r="B34" s="1" t="s">
        <v>38</v>
      </c>
      <c r="C34" t="s">
        <v>39</v>
      </c>
      <c r="D34" s="3">
        <v>2000</v>
      </c>
      <c r="H34" s="1" t="s">
        <v>33</v>
      </c>
      <c r="I34" t="s">
        <v>76</v>
      </c>
      <c r="J34">
        <v>34000</v>
      </c>
    </row>
    <row r="35" spans="2:12">
      <c r="B35" s="1" t="s">
        <v>38</v>
      </c>
      <c r="C35" t="s">
        <v>16</v>
      </c>
      <c r="D35" s="6">
        <v>40019</v>
      </c>
      <c r="H35" s="1" t="s">
        <v>33</v>
      </c>
      <c r="I35" t="s">
        <v>11</v>
      </c>
      <c r="J35">
        <v>5500</v>
      </c>
    </row>
    <row r="36" spans="2:12">
      <c r="B36" s="1" t="s">
        <v>38</v>
      </c>
      <c r="C36" t="s">
        <v>16</v>
      </c>
      <c r="D36" s="6">
        <v>50023</v>
      </c>
      <c r="H36" s="1" t="s">
        <v>35</v>
      </c>
      <c r="I36" t="s">
        <v>77</v>
      </c>
      <c r="J36" s="4">
        <v>117077</v>
      </c>
    </row>
    <row r="37" spans="2:12">
      <c r="B37" s="1" t="s">
        <v>38</v>
      </c>
      <c r="C37" t="s">
        <v>29</v>
      </c>
      <c r="D37" s="6">
        <v>12756</v>
      </c>
      <c r="H37" s="1" t="s">
        <v>35</v>
      </c>
      <c r="I37" t="s">
        <v>78</v>
      </c>
      <c r="J37" s="4">
        <v>103069</v>
      </c>
    </row>
    <row r="38" spans="2:12">
      <c r="B38" s="1" t="s">
        <v>38</v>
      </c>
      <c r="C38" t="s">
        <v>40</v>
      </c>
      <c r="D38">
        <v>5002</v>
      </c>
      <c r="H38" s="1" t="s">
        <v>35</v>
      </c>
      <c r="I38" t="s">
        <v>79</v>
      </c>
      <c r="J38" s="4">
        <v>103304</v>
      </c>
    </row>
    <row r="39" spans="2:12">
      <c r="H39" s="1" t="s">
        <v>80</v>
      </c>
      <c r="I39" t="s">
        <v>81</v>
      </c>
      <c r="J39">
        <v>550</v>
      </c>
    </row>
    <row r="40" spans="2:12">
      <c r="H40" s="1" t="s">
        <v>80</v>
      </c>
      <c r="I40" t="s">
        <v>62</v>
      </c>
      <c r="J40">
        <v>6200</v>
      </c>
    </row>
    <row r="41" spans="2:12">
      <c r="H41" s="1" t="s">
        <v>38</v>
      </c>
      <c r="I41" t="s">
        <v>11</v>
      </c>
      <c r="J41">
        <v>24100</v>
      </c>
    </row>
    <row r="42" spans="2:12">
      <c r="H42" s="1" t="s">
        <v>38</v>
      </c>
      <c r="I42" s="6" t="s">
        <v>82</v>
      </c>
      <c r="J42">
        <v>25900</v>
      </c>
      <c r="L42" t="s">
        <v>112</v>
      </c>
    </row>
    <row r="43" spans="2:12">
      <c r="H43" s="1" t="s">
        <v>83</v>
      </c>
      <c r="I43" t="s">
        <v>84</v>
      </c>
      <c r="J43">
        <v>37000</v>
      </c>
    </row>
    <row r="44" spans="2:12">
      <c r="H44" s="1" t="s">
        <v>83</v>
      </c>
      <c r="I44" t="s">
        <v>85</v>
      </c>
      <c r="J44">
        <v>10500</v>
      </c>
    </row>
    <row r="45" spans="2:12">
      <c r="H45" s="1" t="s">
        <v>83</v>
      </c>
      <c r="I45" t="s">
        <v>86</v>
      </c>
      <c r="J45">
        <v>10000</v>
      </c>
    </row>
    <row r="46" spans="2:12">
      <c r="H46" s="1" t="s">
        <v>83</v>
      </c>
      <c r="I46" t="s">
        <v>87</v>
      </c>
      <c r="J46">
        <v>4100</v>
      </c>
    </row>
    <row r="47" spans="2:12">
      <c r="C47" t="s">
        <v>101</v>
      </c>
      <c r="D47">
        <v>843080</v>
      </c>
      <c r="H47" s="1" t="s">
        <v>36</v>
      </c>
      <c r="I47" t="s">
        <v>88</v>
      </c>
      <c r="J47">
        <v>17500</v>
      </c>
    </row>
    <row r="48" spans="2:12">
      <c r="H48" s="1" t="s">
        <v>36</v>
      </c>
      <c r="I48" t="s">
        <v>89</v>
      </c>
      <c r="J48">
        <v>6500</v>
      </c>
    </row>
    <row r="49" spans="3:15">
      <c r="H49" s="1" t="s">
        <v>36</v>
      </c>
      <c r="I49" t="s">
        <v>90</v>
      </c>
      <c r="J49">
        <v>74500</v>
      </c>
    </row>
    <row r="50" spans="3:15">
      <c r="C50" t="s">
        <v>100</v>
      </c>
      <c r="D50">
        <v>79382</v>
      </c>
      <c r="H50" s="1" t="s">
        <v>36</v>
      </c>
      <c r="I50" t="s">
        <v>62</v>
      </c>
      <c r="J50">
        <v>11200</v>
      </c>
    </row>
    <row r="51" spans="3:15">
      <c r="C51" t="s">
        <v>105</v>
      </c>
      <c r="D51">
        <v>321340</v>
      </c>
      <c r="H51" s="1" t="s">
        <v>91</v>
      </c>
      <c r="I51" t="s">
        <v>99</v>
      </c>
      <c r="J51">
        <v>5050</v>
      </c>
    </row>
    <row r="52" spans="3:15">
      <c r="C52" t="s">
        <v>104</v>
      </c>
      <c r="D52">
        <f>D47-D50-D51</f>
        <v>442358</v>
      </c>
      <c r="H52" s="1" t="s">
        <v>91</v>
      </c>
      <c r="I52" t="s">
        <v>92</v>
      </c>
      <c r="J52" s="3">
        <v>65000</v>
      </c>
      <c r="K52" t="s">
        <v>101</v>
      </c>
      <c r="L52" t="s">
        <v>100</v>
      </c>
      <c r="M52" t="s">
        <v>102</v>
      </c>
      <c r="N52" t="s">
        <v>103</v>
      </c>
      <c r="O52" t="s">
        <v>104</v>
      </c>
    </row>
    <row r="53" spans="3:15">
      <c r="H53" s="1" t="s">
        <v>93</v>
      </c>
      <c r="I53" t="s">
        <v>94</v>
      </c>
      <c r="J53">
        <v>1250</v>
      </c>
      <c r="K53">
        <v>3019626</v>
      </c>
      <c r="L53">
        <v>132800</v>
      </c>
      <c r="M53">
        <v>453086</v>
      </c>
      <c r="N53">
        <v>1764350</v>
      </c>
      <c r="O53">
        <f>K53-(L53+M53+N53)</f>
        <v>669390</v>
      </c>
    </row>
    <row r="54" spans="3:15">
      <c r="H54" s="1" t="s">
        <v>93</v>
      </c>
      <c r="I54" t="s">
        <v>62</v>
      </c>
      <c r="J54">
        <v>10400</v>
      </c>
    </row>
    <row r="55" spans="3:15">
      <c r="D55">
        <f>D52+O53</f>
        <v>1111748</v>
      </c>
    </row>
    <row r="56" spans="3:15">
      <c r="D56">
        <f>D51+M53+N53</f>
        <v>2538776</v>
      </c>
    </row>
    <row r="57" spans="3:15">
      <c r="D57">
        <f>611748/2</f>
        <v>305874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카드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2023-11-12T12:17:17Z</dcterms:created>
  <dcterms:modified xsi:type="dcterms:W3CDTF">2023-11-12T14:12:16Z</dcterms:modified>
</cp:coreProperties>
</file>