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njunsin/Documents/"/>
    </mc:Choice>
  </mc:AlternateContent>
  <xr:revisionPtr revIDLastSave="0" documentId="13_ncr:1_{806FFBB6-BA6D-B94F-AE8C-795D1A41FD3E}" xr6:coauthVersionLast="47" xr6:coauthVersionMax="47" xr10:uidLastSave="{00000000-0000-0000-0000-000000000000}"/>
  <bookViews>
    <workbookView xWindow="240" yWindow="500" windowWidth="28300" windowHeight="16240" activeTab="1" xr2:uid="{9B368603-B503-124A-AC2E-CB015E5A2423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J10" i="3"/>
  <c r="K17" i="2"/>
  <c r="J17" i="2"/>
  <c r="L17" i="2" l="1"/>
  <c r="L13" i="2" s="1"/>
</calcChain>
</file>

<file path=xl/sharedStrings.xml><?xml version="1.0" encoding="utf-8"?>
<sst xmlns="http://schemas.openxmlformats.org/spreadsheetml/2006/main" count="135" uniqueCount="103">
  <si>
    <t>편의점</t>
    <phoneticPr fontId="1" type="noConversion"/>
  </si>
  <si>
    <t>상주축산</t>
    <phoneticPr fontId="1" type="noConversion"/>
  </si>
  <si>
    <t>대경관</t>
    <phoneticPr fontId="1" type="noConversion"/>
  </si>
  <si>
    <t>프라우송</t>
    <phoneticPr fontId="1" type="noConversion"/>
  </si>
  <si>
    <t>이마트</t>
    <phoneticPr fontId="1" type="noConversion"/>
  </si>
  <si>
    <t>주유소</t>
    <phoneticPr fontId="1" type="noConversion"/>
  </si>
  <si>
    <t>이로케</t>
    <phoneticPr fontId="1" type="noConversion"/>
  </si>
  <si>
    <t>장보기</t>
    <phoneticPr fontId="1" type="noConversion"/>
  </si>
  <si>
    <t>동구청앞사진관</t>
    <phoneticPr fontId="1" type="noConversion"/>
  </si>
  <si>
    <t>이디야</t>
    <phoneticPr fontId="1" type="noConversion"/>
  </si>
  <si>
    <t>보현유통</t>
    <phoneticPr fontId="1" type="noConversion"/>
  </si>
  <si>
    <t>스벅</t>
    <phoneticPr fontId="1" type="noConversion"/>
  </si>
  <si>
    <t>피엑스</t>
    <phoneticPr fontId="1" type="noConversion"/>
  </si>
  <si>
    <t>백신</t>
    <phoneticPr fontId="1" type="noConversion"/>
  </si>
  <si>
    <t>광성주유소</t>
    <phoneticPr fontId="1" type="noConversion"/>
  </si>
  <si>
    <t>모루</t>
    <phoneticPr fontId="1" type="noConversion"/>
  </si>
  <si>
    <t>샤브온</t>
    <phoneticPr fontId="1" type="noConversion"/>
  </si>
  <si>
    <t>카페탄</t>
    <phoneticPr fontId="1" type="noConversion"/>
  </si>
  <si>
    <t>햇빛주유소</t>
    <phoneticPr fontId="1" type="noConversion"/>
  </si>
  <si>
    <t>읍천리</t>
    <phoneticPr fontId="1" type="noConversion"/>
  </si>
  <si>
    <t>(이자카야)</t>
    <phoneticPr fontId="1" type="noConversion"/>
  </si>
  <si>
    <t>굽네치킨</t>
    <phoneticPr fontId="1" type="noConversion"/>
  </si>
  <si>
    <t>총합계</t>
    <phoneticPr fontId="1" type="noConversion"/>
  </si>
  <si>
    <t>비비큨치킨</t>
    <phoneticPr fontId="1" type="noConversion"/>
  </si>
  <si>
    <t>주유</t>
    <phoneticPr fontId="1" type="noConversion"/>
  </si>
  <si>
    <t>부모님</t>
    <phoneticPr fontId="1" type="noConversion"/>
  </si>
  <si>
    <t>울릉도회</t>
    <phoneticPr fontId="1" type="noConversion"/>
  </si>
  <si>
    <t>라오니피자</t>
    <phoneticPr fontId="1" type="noConversion"/>
  </si>
  <si>
    <t>출국준비</t>
    <phoneticPr fontId="1" type="noConversion"/>
  </si>
  <si>
    <t>생활비</t>
    <phoneticPr fontId="1" type="noConversion"/>
  </si>
  <si>
    <t>이음</t>
    <phoneticPr fontId="1" type="noConversion"/>
  </si>
  <si>
    <t>아이스크림</t>
    <phoneticPr fontId="1" type="noConversion"/>
  </si>
  <si>
    <t>아보카</t>
    <phoneticPr fontId="1" type="noConversion"/>
  </si>
  <si>
    <t xml:space="preserve">도개비커피 </t>
    <phoneticPr fontId="1" type="noConversion"/>
  </si>
  <si>
    <t>씨네큐</t>
    <phoneticPr fontId="1" type="noConversion"/>
  </si>
  <si>
    <t>종로약국</t>
    <phoneticPr fontId="1" type="noConversion"/>
  </si>
  <si>
    <t>아버님 선물</t>
    <phoneticPr fontId="1" type="noConversion"/>
  </si>
  <si>
    <t>장</t>
    <phoneticPr fontId="1" type="noConversion"/>
  </si>
  <si>
    <t>스누스</t>
    <phoneticPr fontId="1" type="noConversion"/>
  </si>
  <si>
    <t>세븐일레븐</t>
    <phoneticPr fontId="1" type="noConversion"/>
  </si>
  <si>
    <t>메가박스</t>
    <phoneticPr fontId="1" type="noConversion"/>
  </si>
  <si>
    <t xml:space="preserve">편의점 </t>
    <phoneticPr fontId="1" type="noConversion"/>
  </si>
  <si>
    <t>세비스피</t>
    <phoneticPr fontId="1" type="noConversion"/>
  </si>
  <si>
    <t>커플신발</t>
    <phoneticPr fontId="1" type="noConversion"/>
  </si>
  <si>
    <t>벌레죽이는약</t>
    <phoneticPr fontId="1" type="noConversion"/>
  </si>
  <si>
    <t>주유, 보험</t>
    <phoneticPr fontId="1" type="noConversion"/>
  </si>
  <si>
    <t>차 보험</t>
    <phoneticPr fontId="1" type="noConversion"/>
  </si>
  <si>
    <t>현대</t>
    <phoneticPr fontId="1" type="noConversion"/>
  </si>
  <si>
    <t>국민</t>
    <phoneticPr fontId="1" type="noConversion"/>
  </si>
  <si>
    <t>합계</t>
    <phoneticPr fontId="1" type="noConversion"/>
  </si>
  <si>
    <t>현준 월급</t>
    <phoneticPr fontId="1" type="noConversion"/>
  </si>
  <si>
    <t>현준 민간병원 접종</t>
    <phoneticPr fontId="1" type="noConversion"/>
  </si>
  <si>
    <t>자료구조 알고리즘 이체</t>
    <phoneticPr fontId="1" type="noConversion"/>
  </si>
  <si>
    <t>하이패스 자동결제</t>
    <phoneticPr fontId="1" type="noConversion"/>
  </si>
  <si>
    <t>흑백시장 더필름</t>
    <phoneticPr fontId="1" type="noConversion"/>
  </si>
  <si>
    <t>씨유팔공지묘점</t>
    <phoneticPr fontId="1" type="noConversion"/>
  </si>
  <si>
    <t>유튭프리미엄</t>
    <phoneticPr fontId="1" type="noConversion"/>
  </si>
  <si>
    <t>신미가짬뽕</t>
    <phoneticPr fontId="1" type="noConversion"/>
  </si>
  <si>
    <t>국군복지단계룡대</t>
    <phoneticPr fontId="1" type="noConversion"/>
  </si>
  <si>
    <t>등촌샤브칼국수</t>
    <phoneticPr fontId="1" type="noConversion"/>
  </si>
  <si>
    <t>마이아트뮤지엄</t>
    <phoneticPr fontId="1" type="noConversion"/>
  </si>
  <si>
    <t>스타벅스코리아</t>
    <phoneticPr fontId="1" type="noConversion"/>
  </si>
  <si>
    <t>신청파찹쌀순대</t>
    <phoneticPr fontId="1" type="noConversion"/>
  </si>
  <si>
    <t>로카우스호텔</t>
    <phoneticPr fontId="1" type="noConversion"/>
  </si>
  <si>
    <t>아미타</t>
    <phoneticPr fontId="1" type="noConversion"/>
  </si>
  <si>
    <t>배스킨라빈스</t>
    <phoneticPr fontId="1" type="noConversion"/>
  </si>
  <si>
    <t>인생네컷 대구이시아폴리스</t>
    <phoneticPr fontId="1" type="noConversion"/>
  </si>
  <si>
    <t>봉고뒷고기</t>
    <phoneticPr fontId="1" type="noConversion"/>
  </si>
  <si>
    <t>챗gpt</t>
    <phoneticPr fontId="1" type="noConversion"/>
  </si>
  <si>
    <t>택시</t>
    <phoneticPr fontId="1" type="noConversion"/>
  </si>
  <si>
    <t>몬스터커피연경</t>
    <phoneticPr fontId="1" type="noConversion"/>
  </si>
  <si>
    <t>팔공산돌짬뽕</t>
    <phoneticPr fontId="1" type="noConversion"/>
  </si>
  <si>
    <t>파계마루</t>
    <phoneticPr fontId="1" type="noConversion"/>
  </si>
  <si>
    <t>올리브영</t>
    <phoneticPr fontId="1" type="noConversion"/>
  </si>
  <si>
    <t>히츠지야</t>
    <phoneticPr fontId="1" type="noConversion"/>
  </si>
  <si>
    <t>사군자</t>
    <phoneticPr fontId="1" type="noConversion"/>
  </si>
  <si>
    <t>라운드라운드</t>
    <phoneticPr fontId="1" type="noConversion"/>
  </si>
  <si>
    <t>볼링</t>
    <phoneticPr fontId="1" type="noConversion"/>
  </si>
  <si>
    <t>볼링양말</t>
    <phoneticPr fontId="1" type="noConversion"/>
  </si>
  <si>
    <t>아트바스켓(인생네컷)</t>
    <phoneticPr fontId="1" type="noConversion"/>
  </si>
  <si>
    <t>월급</t>
    <phoneticPr fontId="1" type="noConversion"/>
  </si>
  <si>
    <t>비비큐치킨</t>
    <phoneticPr fontId="1" type="noConversion"/>
  </si>
  <si>
    <t>교촌치킨</t>
    <phoneticPr fontId="1" type="noConversion"/>
  </si>
  <si>
    <t>bhc치킨</t>
    <phoneticPr fontId="1" type="noConversion"/>
  </si>
  <si>
    <t>지민이생일선물</t>
    <phoneticPr fontId="1" type="noConversion"/>
  </si>
  <si>
    <t>쿠팡멤버십</t>
    <phoneticPr fontId="1" type="noConversion"/>
  </si>
  <si>
    <t>목구멍(후배)</t>
    <phoneticPr fontId="1" type="noConversion"/>
  </si>
  <si>
    <t>연탄구이(후배)</t>
    <phoneticPr fontId="1" type="noConversion"/>
  </si>
  <si>
    <t>준열 절반 제공</t>
    <phoneticPr fontId="1" type="noConversion"/>
  </si>
  <si>
    <t>현준</t>
    <phoneticPr fontId="1" type="noConversion"/>
  </si>
  <si>
    <t>자동차 충전포트(쿠팡)</t>
    <phoneticPr fontId="1" type="noConversion"/>
  </si>
  <si>
    <t>지민이 꽃</t>
    <phoneticPr fontId="1" type="noConversion"/>
  </si>
  <si>
    <t xml:space="preserve">주유 </t>
    <phoneticPr fontId="1" type="noConversion"/>
  </si>
  <si>
    <t>선크림</t>
    <phoneticPr fontId="1" type="noConversion"/>
  </si>
  <si>
    <t>역할맥(부모님)</t>
    <phoneticPr fontId="1" type="noConversion"/>
  </si>
  <si>
    <t>택시(집갈때)</t>
    <phoneticPr fontId="1" type="noConversion"/>
  </si>
  <si>
    <t>아빠 지민(to jimin)</t>
    <phoneticPr fontId="1" type="noConversion"/>
  </si>
  <si>
    <t>총계</t>
    <phoneticPr fontId="1" type="noConversion"/>
  </si>
  <si>
    <t>준열, 아빠가 준 것들 정산필요</t>
    <phoneticPr fontId="1" type="noConversion"/>
  </si>
  <si>
    <t>로카우스 숙소 생활비로 포함시킴, 비자인터뷰이니 생활비 미포함?</t>
    <phoneticPr fontId="1" type="noConversion"/>
  </si>
  <si>
    <t>총 카드값</t>
    <phoneticPr fontId="1" type="noConversion"/>
  </si>
  <si>
    <t>잔여 현금</t>
    <phoneticPr fontId="1" type="noConversion"/>
  </si>
  <si>
    <t>현준후배 사준돈 133000 중 절반 60000원 지급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</si>
</sst>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E6E0-4E24-4F48-B1F4-391DD018374F}">
  <dimension ref="A2:L34"/>
  <sheetViews>
    <sheetView workbookViewId="0">
      <selection activeCell="L7" sqref="L7"/>
    </sheetView>
  </sheetViews>
  <sheetFormatPr baseColWidth="10" defaultRowHeight="18"/>
  <cols>
    <col min="2" max="2" width="13.85546875" bestFit="1" customWidth="1"/>
    <col min="6" max="6" width="13.85546875" bestFit="1" customWidth="1"/>
    <col min="8" max="8" width="17" bestFit="1" customWidth="1"/>
    <col min="9" max="9" width="20.7109375" bestFit="1" customWidth="1"/>
    <col min="12" max="12" width="10.85546875" bestFit="1" customWidth="1"/>
  </cols>
  <sheetData>
    <row r="2" spans="1:12">
      <c r="I2" t="s">
        <v>50</v>
      </c>
      <c r="J2">
        <v>2445919</v>
      </c>
    </row>
    <row r="3" spans="1:12">
      <c r="A3" t="s">
        <v>48</v>
      </c>
      <c r="B3" t="s">
        <v>22</v>
      </c>
      <c r="C3">
        <v>1255705</v>
      </c>
      <c r="E3" t="s">
        <v>47</v>
      </c>
      <c r="F3" t="s">
        <v>22</v>
      </c>
      <c r="G3">
        <v>1072440</v>
      </c>
    </row>
    <row r="5" spans="1:12">
      <c r="E5">
        <v>5.4</v>
      </c>
      <c r="F5" t="s">
        <v>0</v>
      </c>
      <c r="G5">
        <v>14400</v>
      </c>
      <c r="I5" t="s">
        <v>52</v>
      </c>
      <c r="J5">
        <v>98000</v>
      </c>
    </row>
    <row r="6" spans="1:12">
      <c r="A6">
        <v>4.26</v>
      </c>
      <c r="B6" t="s">
        <v>24</v>
      </c>
      <c r="C6" s="1">
        <v>40000</v>
      </c>
      <c r="E6">
        <v>5.4</v>
      </c>
      <c r="F6" t="s">
        <v>0</v>
      </c>
      <c r="G6">
        <v>10460</v>
      </c>
      <c r="I6" t="s">
        <v>53</v>
      </c>
      <c r="J6">
        <v>50000</v>
      </c>
    </row>
    <row r="7" spans="1:12">
      <c r="A7">
        <v>4.2699999999999996</v>
      </c>
      <c r="B7" t="s">
        <v>30</v>
      </c>
      <c r="C7">
        <v>73500</v>
      </c>
      <c r="E7">
        <v>5.4</v>
      </c>
      <c r="F7" t="s">
        <v>1</v>
      </c>
      <c r="G7">
        <v>66700</v>
      </c>
    </row>
    <row r="8" spans="1:12">
      <c r="A8">
        <v>4.2699999999999996</v>
      </c>
      <c r="B8" t="s">
        <v>31</v>
      </c>
      <c r="C8">
        <v>3800</v>
      </c>
      <c r="E8">
        <v>5.5</v>
      </c>
      <c r="F8" t="s">
        <v>23</v>
      </c>
      <c r="G8">
        <v>26400</v>
      </c>
    </row>
    <row r="9" spans="1:12">
      <c r="A9">
        <v>4.28</v>
      </c>
      <c r="B9" t="s">
        <v>11</v>
      </c>
      <c r="C9">
        <v>5000</v>
      </c>
      <c r="E9">
        <v>5.1100000000000003</v>
      </c>
      <c r="F9" s="2" t="s">
        <v>2</v>
      </c>
      <c r="G9" s="2">
        <v>133000</v>
      </c>
    </row>
    <row r="10" spans="1:12">
      <c r="A10">
        <v>4.28</v>
      </c>
      <c r="B10" t="s">
        <v>32</v>
      </c>
      <c r="C10">
        <v>32000</v>
      </c>
      <c r="E10">
        <v>5.1100000000000003</v>
      </c>
      <c r="F10" s="2" t="s">
        <v>3</v>
      </c>
      <c r="G10" s="2">
        <v>33000</v>
      </c>
    </row>
    <row r="11" spans="1:12">
      <c r="A11">
        <v>4.28</v>
      </c>
      <c r="B11" t="s">
        <v>33</v>
      </c>
      <c r="C11">
        <v>16600</v>
      </c>
      <c r="E11">
        <v>5.12</v>
      </c>
      <c r="F11" t="s">
        <v>0</v>
      </c>
      <c r="G11">
        <v>17800</v>
      </c>
    </row>
    <row r="12" spans="1:12">
      <c r="A12">
        <v>4.28</v>
      </c>
      <c r="B12" t="s">
        <v>34</v>
      </c>
      <c r="C12">
        <v>18000</v>
      </c>
      <c r="E12">
        <v>5.13</v>
      </c>
      <c r="F12" t="s">
        <v>5</v>
      </c>
      <c r="G12" s="1">
        <v>50000</v>
      </c>
      <c r="J12" t="s">
        <v>49</v>
      </c>
      <c r="K12" t="s">
        <v>49</v>
      </c>
      <c r="L12" t="s">
        <v>22</v>
      </c>
    </row>
    <row r="13" spans="1:12">
      <c r="A13">
        <v>4.28</v>
      </c>
      <c r="B13" t="s">
        <v>34</v>
      </c>
      <c r="C13">
        <v>7500</v>
      </c>
      <c r="E13">
        <v>5.14</v>
      </c>
      <c r="F13" t="s">
        <v>0</v>
      </c>
      <c r="G13">
        <v>24710</v>
      </c>
      <c r="I13" t="s">
        <v>49</v>
      </c>
      <c r="J13">
        <v>1255705</v>
      </c>
      <c r="K13">
        <v>1072440</v>
      </c>
      <c r="L13">
        <f>SUM(L14:L17)</f>
        <v>2328145</v>
      </c>
    </row>
    <row r="14" spans="1:12">
      <c r="A14">
        <v>4.28</v>
      </c>
      <c r="B14" t="s">
        <v>43</v>
      </c>
      <c r="C14">
        <v>39800</v>
      </c>
      <c r="E14">
        <v>5.15</v>
      </c>
      <c r="F14" t="s">
        <v>6</v>
      </c>
      <c r="G14">
        <v>60000</v>
      </c>
      <c r="H14" t="s">
        <v>20</v>
      </c>
      <c r="I14" s="1" t="s">
        <v>45</v>
      </c>
      <c r="J14">
        <v>230000</v>
      </c>
      <c r="K14">
        <v>270030</v>
      </c>
      <c r="L14">
        <v>500030</v>
      </c>
    </row>
    <row r="15" spans="1:12">
      <c r="A15">
        <v>4.29</v>
      </c>
      <c r="B15" t="s">
        <v>24</v>
      </c>
      <c r="C15" s="1">
        <v>60000</v>
      </c>
      <c r="E15">
        <v>5.16</v>
      </c>
      <c r="F15" t="s">
        <v>5</v>
      </c>
      <c r="G15" s="1">
        <v>50000</v>
      </c>
      <c r="I15" s="2" t="s">
        <v>25</v>
      </c>
      <c r="J15">
        <v>166000</v>
      </c>
      <c r="K15">
        <v>161100</v>
      </c>
      <c r="L15">
        <v>327100</v>
      </c>
    </row>
    <row r="16" spans="1:12">
      <c r="A16">
        <v>4.28</v>
      </c>
      <c r="B16" t="s">
        <v>37</v>
      </c>
      <c r="C16">
        <v>39280</v>
      </c>
      <c r="E16">
        <v>5.18</v>
      </c>
      <c r="F16" t="s">
        <v>7</v>
      </c>
      <c r="G16">
        <v>20560</v>
      </c>
      <c r="I16" s="3" t="s">
        <v>28</v>
      </c>
      <c r="J16">
        <v>110000</v>
      </c>
      <c r="K16">
        <v>487335</v>
      </c>
      <c r="L16">
        <v>597335</v>
      </c>
    </row>
    <row r="17" spans="1:12">
      <c r="A17">
        <v>5.0999999999999996</v>
      </c>
      <c r="B17" t="s">
        <v>35</v>
      </c>
      <c r="C17">
        <v>7000</v>
      </c>
      <c r="E17">
        <v>5.18</v>
      </c>
      <c r="F17" t="s">
        <v>0</v>
      </c>
      <c r="G17">
        <v>11000</v>
      </c>
      <c r="I17" t="s">
        <v>29</v>
      </c>
      <c r="J17">
        <f>J13-SUM(J14:J16)</f>
        <v>749705</v>
      </c>
      <c r="K17">
        <f>K13-SUM(K14:K16)</f>
        <v>153975</v>
      </c>
      <c r="L17">
        <f>SUM(J17:K17)</f>
        <v>903680</v>
      </c>
    </row>
    <row r="18" spans="1:12">
      <c r="A18">
        <v>5.4</v>
      </c>
      <c r="B18" t="s">
        <v>36</v>
      </c>
      <c r="C18" s="4">
        <v>161100</v>
      </c>
      <c r="E18">
        <v>5.18</v>
      </c>
      <c r="F18" t="s">
        <v>27</v>
      </c>
      <c r="G18">
        <v>22900</v>
      </c>
    </row>
    <row r="19" spans="1:12">
      <c r="A19">
        <v>5.4</v>
      </c>
      <c r="B19" t="s">
        <v>44</v>
      </c>
      <c r="C19">
        <v>16000</v>
      </c>
      <c r="E19">
        <v>5.18</v>
      </c>
      <c r="F19" t="s">
        <v>26</v>
      </c>
      <c r="G19">
        <v>29000</v>
      </c>
    </row>
    <row r="20" spans="1:12">
      <c r="A20">
        <v>5.7</v>
      </c>
      <c r="B20" t="s">
        <v>5</v>
      </c>
      <c r="C20" s="1">
        <v>50000</v>
      </c>
      <c r="E20">
        <v>5.18</v>
      </c>
      <c r="F20" t="s">
        <v>0</v>
      </c>
      <c r="G20">
        <v>1700</v>
      </c>
    </row>
    <row r="21" spans="1:12">
      <c r="A21">
        <v>5.7</v>
      </c>
      <c r="B21" t="s">
        <v>37</v>
      </c>
      <c r="C21">
        <v>3680</v>
      </c>
      <c r="E21">
        <v>5.18</v>
      </c>
      <c r="F21" s="3" t="s">
        <v>8</v>
      </c>
      <c r="G21" s="3">
        <v>60000</v>
      </c>
    </row>
    <row r="22" spans="1:12">
      <c r="A22">
        <v>5.8</v>
      </c>
      <c r="B22" t="s">
        <v>38</v>
      </c>
      <c r="C22">
        <v>2000</v>
      </c>
      <c r="E22">
        <v>5.18</v>
      </c>
      <c r="F22" t="s">
        <v>9</v>
      </c>
      <c r="G22">
        <v>7400</v>
      </c>
    </row>
    <row r="23" spans="1:12">
      <c r="A23">
        <v>5.1100000000000003</v>
      </c>
      <c r="B23" t="s">
        <v>19</v>
      </c>
      <c r="C23">
        <v>10400</v>
      </c>
      <c r="E23">
        <v>5.19</v>
      </c>
      <c r="F23" t="s">
        <v>4</v>
      </c>
      <c r="G23">
        <v>16500</v>
      </c>
    </row>
    <row r="24" spans="1:12">
      <c r="A24">
        <v>5.13</v>
      </c>
      <c r="B24" t="s">
        <v>39</v>
      </c>
      <c r="C24">
        <v>15470</v>
      </c>
      <c r="E24">
        <v>5.19</v>
      </c>
      <c r="F24" t="s">
        <v>7</v>
      </c>
      <c r="G24">
        <v>24260</v>
      </c>
    </row>
    <row r="25" spans="1:12">
      <c r="A25">
        <v>5.15</v>
      </c>
      <c r="B25" t="s">
        <v>40</v>
      </c>
      <c r="C25">
        <v>10000</v>
      </c>
      <c r="E25">
        <v>5.19</v>
      </c>
      <c r="F25" t="s">
        <v>10</v>
      </c>
      <c r="G25">
        <v>32510</v>
      </c>
    </row>
    <row r="26" spans="1:12">
      <c r="A26">
        <v>5.18</v>
      </c>
      <c r="B26" t="s">
        <v>5</v>
      </c>
      <c r="C26" s="1">
        <v>60000</v>
      </c>
      <c r="E26">
        <v>5.19</v>
      </c>
      <c r="F26" t="s">
        <v>11</v>
      </c>
      <c r="G26">
        <v>11300</v>
      </c>
    </row>
    <row r="27" spans="1:12">
      <c r="A27">
        <v>5.18</v>
      </c>
      <c r="B27" t="s">
        <v>41</v>
      </c>
      <c r="C27">
        <v>11800</v>
      </c>
      <c r="E27">
        <v>5.2</v>
      </c>
      <c r="F27" t="s">
        <v>12</v>
      </c>
      <c r="G27">
        <v>20240</v>
      </c>
    </row>
    <row r="28" spans="1:12">
      <c r="A28">
        <v>5.2</v>
      </c>
      <c r="B28" t="s">
        <v>46</v>
      </c>
      <c r="C28" s="1">
        <v>60030</v>
      </c>
      <c r="E28">
        <v>5.21</v>
      </c>
      <c r="F28" s="3" t="s">
        <v>13</v>
      </c>
      <c r="G28" s="3">
        <v>50000</v>
      </c>
      <c r="H28" t="s">
        <v>51</v>
      </c>
    </row>
    <row r="29" spans="1:12">
      <c r="A29">
        <v>5.26</v>
      </c>
      <c r="B29" t="s">
        <v>42</v>
      </c>
      <c r="C29" s="5">
        <v>487335</v>
      </c>
      <c r="E29">
        <v>5.24</v>
      </c>
      <c r="F29" t="s">
        <v>14</v>
      </c>
      <c r="G29" s="1">
        <v>60000</v>
      </c>
    </row>
    <row r="30" spans="1:12">
      <c r="A30">
        <v>5.26</v>
      </c>
      <c r="B30" t="s">
        <v>37</v>
      </c>
      <c r="C30">
        <v>25410</v>
      </c>
      <c r="E30">
        <v>5.25</v>
      </c>
      <c r="F30" t="s">
        <v>21</v>
      </c>
      <c r="G30">
        <v>19800</v>
      </c>
    </row>
    <row r="31" spans="1:12">
      <c r="E31">
        <v>5.26</v>
      </c>
      <c r="F31" t="s">
        <v>15</v>
      </c>
      <c r="G31">
        <v>70000</v>
      </c>
    </row>
    <row r="32" spans="1:12">
      <c r="E32">
        <v>5.26</v>
      </c>
      <c r="F32" t="s">
        <v>16</v>
      </c>
      <c r="G32">
        <v>47800</v>
      </c>
    </row>
    <row r="33" spans="5:7">
      <c r="E33">
        <v>5.26</v>
      </c>
      <c r="F33" t="s">
        <v>17</v>
      </c>
      <c r="G33">
        <v>11000</v>
      </c>
    </row>
    <row r="34" spans="5:7">
      <c r="E34">
        <v>5.27</v>
      </c>
      <c r="F34" t="s">
        <v>18</v>
      </c>
      <c r="G34" s="1">
        <v>70000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DB5E-05B5-2E41-B19B-1C56A13C749A}">
  <dimension ref="A2:N28"/>
  <sheetViews>
    <sheetView tabSelected="1" zoomScale="95" workbookViewId="0">
      <selection activeCell="K12" sqref="K12"/>
    </sheetView>
  </sheetViews>
  <sheetFormatPr baseColWidth="10" defaultRowHeight="18"/>
  <cols>
    <col min="2" max="2" width="23.85546875" bestFit="1" customWidth="1"/>
    <col min="6" max="6" width="13.85546875" bestFit="1" customWidth="1"/>
    <col min="8" max="8" width="16.5703125" bestFit="1" customWidth="1"/>
    <col min="9" max="9" width="20.7109375" bestFit="1" customWidth="1"/>
    <col min="11" max="11" width="56.7109375" bestFit="1" customWidth="1"/>
    <col min="12" max="12" width="10.85546875" bestFit="1" customWidth="1"/>
  </cols>
  <sheetData>
    <row r="2" spans="1:14">
      <c r="A2" t="s">
        <v>48</v>
      </c>
      <c r="B2" t="s">
        <v>97</v>
      </c>
      <c r="C2">
        <v>599201</v>
      </c>
      <c r="E2" t="s">
        <v>47</v>
      </c>
      <c r="F2" t="s">
        <v>97</v>
      </c>
      <c r="G2">
        <v>891660</v>
      </c>
    </row>
    <row r="4" spans="1:14">
      <c r="A4">
        <v>6.26</v>
      </c>
      <c r="B4" s="1" t="s">
        <v>87</v>
      </c>
      <c r="C4">
        <v>61000</v>
      </c>
      <c r="E4">
        <v>6.5</v>
      </c>
      <c r="F4" t="s">
        <v>93</v>
      </c>
      <c r="G4">
        <v>4400</v>
      </c>
      <c r="I4" t="s">
        <v>80</v>
      </c>
      <c r="J4">
        <v>2460000</v>
      </c>
    </row>
    <row r="5" spans="1:14">
      <c r="A5">
        <v>6.23</v>
      </c>
      <c r="B5" t="s">
        <v>85</v>
      </c>
      <c r="C5">
        <v>4900</v>
      </c>
      <c r="E5">
        <v>6.6</v>
      </c>
      <c r="F5" t="s">
        <v>70</v>
      </c>
      <c r="G5">
        <v>4000</v>
      </c>
    </row>
    <row r="6" spans="1:14">
      <c r="A6">
        <v>6.22</v>
      </c>
      <c r="B6" t="s">
        <v>54</v>
      </c>
      <c r="C6">
        <v>6000</v>
      </c>
      <c r="E6">
        <v>6.7</v>
      </c>
      <c r="F6" t="s">
        <v>82</v>
      </c>
      <c r="G6">
        <v>27000</v>
      </c>
      <c r="I6" t="s">
        <v>100</v>
      </c>
      <c r="J6">
        <v>1490801</v>
      </c>
    </row>
    <row r="7" spans="1:14">
      <c r="A7">
        <v>6.21</v>
      </c>
      <c r="B7" t="s">
        <v>55</v>
      </c>
      <c r="C7">
        <v>15000</v>
      </c>
      <c r="E7">
        <v>6.7</v>
      </c>
      <c r="F7" t="s">
        <v>0</v>
      </c>
      <c r="G7">
        <v>26900</v>
      </c>
      <c r="N7" s="7"/>
    </row>
    <row r="8" spans="1:14">
      <c r="A8">
        <v>6.21</v>
      </c>
      <c r="B8" s="1" t="s">
        <v>91</v>
      </c>
      <c r="C8">
        <v>26000</v>
      </c>
      <c r="E8">
        <v>6.9</v>
      </c>
      <c r="F8" t="s">
        <v>71</v>
      </c>
      <c r="G8">
        <v>30000</v>
      </c>
      <c r="I8" s="1" t="s">
        <v>89</v>
      </c>
      <c r="J8">
        <v>414811</v>
      </c>
      <c r="L8">
        <v>634811</v>
      </c>
    </row>
    <row r="9" spans="1:14">
      <c r="A9">
        <v>6.21</v>
      </c>
      <c r="B9" t="s">
        <v>90</v>
      </c>
      <c r="C9">
        <v>4990</v>
      </c>
      <c r="E9">
        <v>6.9</v>
      </c>
      <c r="F9" t="s">
        <v>72</v>
      </c>
      <c r="G9">
        <v>18500</v>
      </c>
      <c r="I9" s="6" t="s">
        <v>92</v>
      </c>
      <c r="J9">
        <v>220000</v>
      </c>
    </row>
    <row r="10" spans="1:14">
      <c r="A10">
        <v>6.2</v>
      </c>
      <c r="B10" s="1" t="s">
        <v>56</v>
      </c>
      <c r="C10">
        <v>2192</v>
      </c>
      <c r="E10">
        <v>6.9</v>
      </c>
      <c r="F10" t="s">
        <v>73</v>
      </c>
      <c r="G10">
        <v>17280</v>
      </c>
      <c r="I10" t="s">
        <v>29</v>
      </c>
      <c r="J10">
        <f>J6-(J8+J9)</f>
        <v>855990</v>
      </c>
      <c r="K10" t="s">
        <v>98</v>
      </c>
    </row>
    <row r="11" spans="1:14">
      <c r="A11">
        <v>6.19</v>
      </c>
      <c r="B11" s="1" t="s">
        <v>57</v>
      </c>
      <c r="C11">
        <v>36000</v>
      </c>
      <c r="E11">
        <v>6.9</v>
      </c>
      <c r="F11" s="6" t="s">
        <v>5</v>
      </c>
      <c r="G11">
        <v>60000</v>
      </c>
      <c r="K11" t="s">
        <v>99</v>
      </c>
    </row>
    <row r="12" spans="1:14">
      <c r="A12">
        <v>6.18</v>
      </c>
      <c r="B12" s="1" t="s">
        <v>58</v>
      </c>
      <c r="C12">
        <v>31250</v>
      </c>
      <c r="E12">
        <v>6.13</v>
      </c>
      <c r="F12" s="1" t="s">
        <v>86</v>
      </c>
      <c r="G12">
        <v>72000</v>
      </c>
      <c r="K12" t="s">
        <v>102</v>
      </c>
    </row>
    <row r="13" spans="1:14">
      <c r="A13">
        <v>6.17</v>
      </c>
      <c r="B13" t="s">
        <v>59</v>
      </c>
      <c r="C13">
        <v>33000</v>
      </c>
      <c r="E13">
        <v>6.16</v>
      </c>
      <c r="F13" s="6" t="s">
        <v>5</v>
      </c>
      <c r="G13">
        <v>40000</v>
      </c>
      <c r="I13" t="s">
        <v>101</v>
      </c>
      <c r="J13">
        <f>J4-J6</f>
        <v>969199</v>
      </c>
    </row>
    <row r="14" spans="1:14">
      <c r="A14">
        <v>6.17</v>
      </c>
      <c r="B14" t="s">
        <v>79</v>
      </c>
      <c r="C14">
        <v>4000</v>
      </c>
      <c r="E14">
        <v>6.16</v>
      </c>
      <c r="F14" t="s">
        <v>74</v>
      </c>
      <c r="G14">
        <v>136800</v>
      </c>
      <c r="H14" t="s">
        <v>96</v>
      </c>
    </row>
    <row r="15" spans="1:14">
      <c r="A15">
        <v>6.17</v>
      </c>
      <c r="B15" s="1" t="s">
        <v>60</v>
      </c>
      <c r="C15">
        <v>11500</v>
      </c>
      <c r="E15">
        <v>6.2</v>
      </c>
      <c r="F15" s="1" t="s">
        <v>84</v>
      </c>
      <c r="G15">
        <v>140000</v>
      </c>
    </row>
    <row r="16" spans="1:14">
      <c r="A16">
        <v>6.17</v>
      </c>
      <c r="B16" t="s">
        <v>61</v>
      </c>
      <c r="C16">
        <v>11300</v>
      </c>
      <c r="E16">
        <v>6.21</v>
      </c>
      <c r="F16" t="s">
        <v>81</v>
      </c>
      <c r="G16">
        <v>28000</v>
      </c>
    </row>
    <row r="17" spans="1:8">
      <c r="A17">
        <v>6.17</v>
      </c>
      <c r="B17" t="s">
        <v>62</v>
      </c>
      <c r="C17">
        <v>20000</v>
      </c>
      <c r="E17">
        <v>6.21</v>
      </c>
      <c r="F17" t="s">
        <v>0</v>
      </c>
      <c r="G17">
        <v>16200</v>
      </c>
    </row>
    <row r="18" spans="1:8">
      <c r="A18">
        <v>6.16</v>
      </c>
      <c r="B18" t="s">
        <v>63</v>
      </c>
      <c r="C18">
        <v>98000</v>
      </c>
      <c r="E18">
        <v>6.22</v>
      </c>
      <c r="F18" t="s">
        <v>94</v>
      </c>
      <c r="G18">
        <v>41000</v>
      </c>
    </row>
    <row r="19" spans="1:8">
      <c r="A19">
        <v>6.8</v>
      </c>
      <c r="B19" t="s">
        <v>61</v>
      </c>
      <c r="C19">
        <v>10000</v>
      </c>
      <c r="E19">
        <v>6.22</v>
      </c>
      <c r="F19" t="s">
        <v>95</v>
      </c>
      <c r="G19">
        <v>10800</v>
      </c>
    </row>
    <row r="20" spans="1:8">
      <c r="A20">
        <v>6.7</v>
      </c>
      <c r="B20" t="s">
        <v>64</v>
      </c>
      <c r="C20">
        <v>48300</v>
      </c>
      <c r="E20">
        <v>6.27</v>
      </c>
      <c r="F20" s="6" t="s">
        <v>5</v>
      </c>
      <c r="G20">
        <v>60000</v>
      </c>
    </row>
    <row r="21" spans="1:8">
      <c r="A21">
        <v>6.6</v>
      </c>
      <c r="B21" t="s">
        <v>65</v>
      </c>
      <c r="C21">
        <v>10000</v>
      </c>
      <c r="E21">
        <v>6.23</v>
      </c>
      <c r="F21" t="s">
        <v>11</v>
      </c>
      <c r="G21">
        <v>4500</v>
      </c>
    </row>
    <row r="22" spans="1:8">
      <c r="A22">
        <v>6.6</v>
      </c>
      <c r="B22" t="s">
        <v>66</v>
      </c>
      <c r="C22">
        <v>5000</v>
      </c>
      <c r="E22">
        <v>6.27</v>
      </c>
      <c r="F22" s="1" t="s">
        <v>69</v>
      </c>
      <c r="G22">
        <v>4100</v>
      </c>
    </row>
    <row r="23" spans="1:8">
      <c r="A23">
        <v>6.6</v>
      </c>
      <c r="B23" t="s">
        <v>67</v>
      </c>
      <c r="C23">
        <v>70000</v>
      </c>
      <c r="E23">
        <v>6.28</v>
      </c>
      <c r="F23" t="s">
        <v>83</v>
      </c>
      <c r="G23">
        <v>20000</v>
      </c>
    </row>
    <row r="24" spans="1:8">
      <c r="A24">
        <v>6.2</v>
      </c>
      <c r="B24" s="6" t="s">
        <v>5</v>
      </c>
      <c r="C24">
        <v>60000</v>
      </c>
      <c r="E24">
        <v>6.29</v>
      </c>
      <c r="F24" t="s">
        <v>75</v>
      </c>
      <c r="G24">
        <v>83000</v>
      </c>
      <c r="H24" t="s">
        <v>88</v>
      </c>
    </row>
    <row r="25" spans="1:8">
      <c r="A25">
        <v>6.2</v>
      </c>
      <c r="B25" s="1" t="s">
        <v>68</v>
      </c>
      <c r="C25">
        <v>30769</v>
      </c>
      <c r="E25">
        <v>6.29</v>
      </c>
      <c r="F25" t="s">
        <v>76</v>
      </c>
      <c r="G25">
        <v>16380</v>
      </c>
    </row>
    <row r="26" spans="1:8">
      <c r="E26">
        <v>6.29</v>
      </c>
      <c r="F26" t="s">
        <v>77</v>
      </c>
      <c r="G26">
        <v>17500</v>
      </c>
      <c r="H26" t="s">
        <v>88</v>
      </c>
    </row>
    <row r="27" spans="1:8">
      <c r="E27">
        <v>6.29</v>
      </c>
      <c r="F27" t="s">
        <v>78</v>
      </c>
      <c r="G27">
        <v>2000</v>
      </c>
    </row>
    <row r="28" spans="1:8">
      <c r="E28">
        <v>6.3</v>
      </c>
      <c r="F28" t="s">
        <v>11</v>
      </c>
      <c r="G28">
        <v>11300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현준 신</dc:creator>
  <cp:lastModifiedBy>현준 신</cp:lastModifiedBy>
  <dcterms:created xsi:type="dcterms:W3CDTF">2024-06-13T07:07:19Z</dcterms:created>
  <dcterms:modified xsi:type="dcterms:W3CDTF">2024-07-10T15:50:27Z</dcterms:modified>
</cp:coreProperties>
</file>