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BD9E3AFD-C231-C54E-B9E2-0624D00D5919}" xr6:coauthVersionLast="47" xr6:coauthVersionMax="47" xr10:uidLastSave="{00000000-0000-0000-0000-000000000000}"/>
  <bookViews>
    <workbookView xWindow="0" yWindow="500" windowWidth="28800" windowHeight="16240" xr2:uid="{D75C1336-5A3B-6441-83D6-EC31080D0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55" i="1" s="1"/>
  <c r="E68" i="1"/>
  <c r="E63" i="1"/>
  <c r="E62" i="1"/>
</calcChain>
</file>

<file path=xl/sharedStrings.xml><?xml version="1.0" encoding="utf-8"?>
<sst xmlns="http://schemas.openxmlformats.org/spreadsheetml/2006/main" count="101" uniqueCount="68">
  <si>
    <t>8월</t>
    <phoneticPr fontId="1" type="noConversion"/>
  </si>
  <si>
    <t>메타코드에이치</t>
    <phoneticPr fontId="1" type="noConversion"/>
  </si>
  <si>
    <t>쿠팡멤버십</t>
    <phoneticPr fontId="1" type="noConversion"/>
  </si>
  <si>
    <t>밀회관 연경</t>
    <phoneticPr fontId="1" type="noConversion"/>
  </si>
  <si>
    <t>px</t>
    <phoneticPr fontId="1" type="noConversion"/>
  </si>
  <si>
    <t>택시</t>
    <phoneticPr fontId="1" type="noConversion"/>
  </si>
  <si>
    <t>다이소</t>
    <phoneticPr fontId="1" type="noConversion"/>
  </si>
  <si>
    <t>대학원책구매</t>
    <phoneticPr fontId="1" type="noConversion"/>
  </si>
  <si>
    <t>인생네컷</t>
    <phoneticPr fontId="1" type="noConversion"/>
  </si>
  <si>
    <t>마트</t>
    <phoneticPr fontId="1" type="noConversion"/>
  </si>
  <si>
    <t>막창</t>
    <phoneticPr fontId="1" type="noConversion"/>
  </si>
  <si>
    <t>송림식당</t>
    <phoneticPr fontId="1" type="noConversion"/>
  </si>
  <si>
    <t>꼬마김밥</t>
    <phoneticPr fontId="1" type="noConversion"/>
  </si>
  <si>
    <t>양제베이크샵</t>
    <phoneticPr fontId="1" type="noConversion"/>
  </si>
  <si>
    <t>사운즈커피</t>
    <phoneticPr fontId="1" type="noConversion"/>
  </si>
  <si>
    <t>보드카페</t>
    <phoneticPr fontId="1" type="noConversion"/>
  </si>
  <si>
    <t>완뚝 순두부</t>
    <phoneticPr fontId="1" type="noConversion"/>
  </si>
  <si>
    <t>open ai</t>
    <phoneticPr fontId="1" type="noConversion"/>
  </si>
  <si>
    <t>한국철도</t>
    <phoneticPr fontId="1" type="noConversion"/>
  </si>
  <si>
    <t>편의점</t>
    <phoneticPr fontId="1" type="noConversion"/>
  </si>
  <si>
    <t>계룡스파텔</t>
    <phoneticPr fontId="1" type="noConversion"/>
  </si>
  <si>
    <t>더홀릭궁동</t>
    <phoneticPr fontId="1" type="noConversion"/>
  </si>
  <si>
    <t>역전할머니맥주봉명</t>
    <phoneticPr fontId="1" type="noConversion"/>
  </si>
  <si>
    <t>하삼동</t>
    <phoneticPr fontId="1" type="noConversion"/>
  </si>
  <si>
    <t>서린푸드</t>
    <phoneticPr fontId="1" type="noConversion"/>
  </si>
  <si>
    <t xml:space="preserve">참마트 </t>
    <phoneticPr fontId="1" type="noConversion"/>
  </si>
  <si>
    <t>커피팩토리</t>
    <phoneticPr fontId="1" type="noConversion"/>
  </si>
  <si>
    <t>나드리김밥</t>
    <phoneticPr fontId="1" type="noConversion"/>
  </si>
  <si>
    <t>쓰레기봉투</t>
    <phoneticPr fontId="1" type="noConversion"/>
  </si>
  <si>
    <t>카카오선물</t>
    <phoneticPr fontId="1" type="noConversion"/>
  </si>
  <si>
    <t>주유소</t>
    <phoneticPr fontId="1" type="noConversion"/>
  </si>
  <si>
    <t>텐퍼센트</t>
    <phoneticPr fontId="1" type="noConversion"/>
  </si>
  <si>
    <t>시골돼지국밥</t>
    <phoneticPr fontId="1" type="noConversion"/>
  </si>
  <si>
    <t>설빙</t>
    <phoneticPr fontId="1" type="noConversion"/>
  </si>
  <si>
    <t>더벤티</t>
    <phoneticPr fontId="1" type="noConversion"/>
  </si>
  <si>
    <t>아고다</t>
    <phoneticPr fontId="1" type="noConversion"/>
  </si>
  <si>
    <t>장보기</t>
    <phoneticPr fontId="1" type="noConversion"/>
  </si>
  <si>
    <t>스테이블모멘트</t>
    <phoneticPr fontId="1" type="noConversion"/>
  </si>
  <si>
    <t>뉴비클라이밍</t>
    <phoneticPr fontId="1" type="noConversion"/>
  </si>
  <si>
    <t>왓쇼이</t>
    <phoneticPr fontId="1" type="noConversion"/>
  </si>
  <si>
    <t>탈모약</t>
    <phoneticPr fontId="1" type="noConversion"/>
  </si>
  <si>
    <t>코코이빈후과</t>
    <phoneticPr fontId="1" type="noConversion"/>
  </si>
  <si>
    <t>오렌지박스</t>
    <phoneticPr fontId="1" type="noConversion"/>
  </si>
  <si>
    <t>이시아치과</t>
    <phoneticPr fontId="1" type="noConversion"/>
  </si>
  <si>
    <t>번개장터</t>
    <phoneticPr fontId="1" type="noConversion"/>
  </si>
  <si>
    <t>코레일</t>
    <phoneticPr fontId="1" type="noConversion"/>
  </si>
  <si>
    <t>나이키</t>
    <phoneticPr fontId="1" type="noConversion"/>
  </si>
  <si>
    <t>다이소경주</t>
    <phoneticPr fontId="1" type="noConversion"/>
  </si>
  <si>
    <t>하이패스</t>
    <phoneticPr fontId="1" type="noConversion"/>
  </si>
  <si>
    <t>하이패스미결재</t>
    <phoneticPr fontId="1" type="noConversion"/>
  </si>
  <si>
    <t>아이패드케이스</t>
    <phoneticPr fontId="1" type="noConversion"/>
  </si>
  <si>
    <t>미용가위</t>
    <phoneticPr fontId="1" type="noConversion"/>
  </si>
  <si>
    <t>양말</t>
    <phoneticPr fontId="1" type="noConversion"/>
  </si>
  <si>
    <t>메모리카드</t>
    <phoneticPr fontId="1" type="noConversion"/>
  </si>
  <si>
    <t>보호필름</t>
    <phoneticPr fontId="1" type="noConversion"/>
  </si>
  <si>
    <t>인형</t>
    <phoneticPr fontId="1" type="noConversion"/>
  </si>
  <si>
    <t>능이삼계죽</t>
    <phoneticPr fontId="1" type="noConversion"/>
  </si>
  <si>
    <t>황금올리브</t>
    <phoneticPr fontId="1" type="noConversion"/>
  </si>
  <si>
    <t>서퍼햇</t>
    <phoneticPr fontId="1" type="noConversion"/>
  </si>
  <si>
    <t>치킨</t>
    <phoneticPr fontId="1" type="noConversion"/>
  </si>
  <si>
    <t>승훈이 클라이밍선물</t>
    <phoneticPr fontId="1" type="noConversion"/>
  </si>
  <si>
    <t>숙소</t>
    <phoneticPr fontId="1" type="noConversion"/>
  </si>
  <si>
    <t>절반</t>
    <phoneticPr fontId="1" type="noConversion"/>
  </si>
  <si>
    <t>현준</t>
    <phoneticPr fontId="1" type="noConversion"/>
  </si>
  <si>
    <t>식비</t>
    <phoneticPr fontId="1" type="noConversion"/>
  </si>
  <si>
    <t>짐정리</t>
    <phoneticPr fontId="1" type="noConversion"/>
  </si>
  <si>
    <t>공부</t>
    <phoneticPr fontId="1" type="noConversion"/>
  </si>
  <si>
    <t>선물, 여가, 교통, 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</si>
</sst>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0" fontId="0" fillId="2" borderId="0" xfId="0" applyFill="1">
      <alignment vertical="center"/>
    </xf>
    <xf numFmtId="3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3" fontId="0" fillId="4" borderId="0" xfId="0" applyNumberFormat="1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8EA0-9E0E-E446-B603-4DD1551A28EB}">
  <dimension ref="B3:N68"/>
  <sheetViews>
    <sheetView tabSelected="1" topLeftCell="A35" workbookViewId="0">
      <selection activeCell="N48" sqref="N48:N49"/>
    </sheetView>
  </sheetViews>
  <sheetFormatPr baseColWidth="10" defaultRowHeight="18"/>
  <cols>
    <col min="3" max="3" width="17.28515625" bestFit="1" customWidth="1"/>
    <col min="8" max="8" width="18.28515625" bestFit="1" customWidth="1"/>
  </cols>
  <sheetData>
    <row r="3" spans="2:10">
      <c r="C3" t="s">
        <v>0</v>
      </c>
    </row>
    <row r="5" spans="2:10">
      <c r="D5" s="1"/>
      <c r="G5">
        <v>8.1</v>
      </c>
      <c r="H5" t="s">
        <v>56</v>
      </c>
      <c r="I5">
        <v>16000</v>
      </c>
    </row>
    <row r="6" spans="2:10">
      <c r="B6">
        <v>7.2</v>
      </c>
      <c r="C6" t="s">
        <v>1</v>
      </c>
      <c r="D6" s="8">
        <v>122000</v>
      </c>
      <c r="G6">
        <v>8.1999999999999993</v>
      </c>
      <c r="H6" t="s">
        <v>57</v>
      </c>
      <c r="I6">
        <v>23500</v>
      </c>
    </row>
    <row r="7" spans="2:10">
      <c r="B7">
        <v>7.3</v>
      </c>
      <c r="C7" t="s">
        <v>50</v>
      </c>
      <c r="D7" s="4">
        <v>7150</v>
      </c>
      <c r="G7">
        <v>8.1999999999999993</v>
      </c>
      <c r="H7" t="s">
        <v>58</v>
      </c>
      <c r="I7" s="5">
        <v>82030</v>
      </c>
      <c r="J7" s="6" t="s">
        <v>62</v>
      </c>
    </row>
    <row r="8" spans="2:10">
      <c r="B8">
        <v>7.3</v>
      </c>
      <c r="C8" t="s">
        <v>2</v>
      </c>
      <c r="D8" s="1">
        <v>7890</v>
      </c>
      <c r="G8">
        <v>8.1999999999999993</v>
      </c>
      <c r="H8" t="s">
        <v>36</v>
      </c>
      <c r="I8">
        <v>14620</v>
      </c>
    </row>
    <row r="9" spans="2:10">
      <c r="B9">
        <v>7.3</v>
      </c>
      <c r="C9" t="s">
        <v>3</v>
      </c>
      <c r="D9" s="1">
        <v>70970</v>
      </c>
      <c r="G9">
        <v>8.3000000000000007</v>
      </c>
      <c r="H9" t="s">
        <v>37</v>
      </c>
      <c r="I9">
        <v>33100</v>
      </c>
    </row>
    <row r="10" spans="2:10">
      <c r="B10">
        <v>7.31</v>
      </c>
      <c r="C10" t="s">
        <v>4</v>
      </c>
      <c r="D10" s="1">
        <v>73800</v>
      </c>
      <c r="G10">
        <v>8.3000000000000007</v>
      </c>
      <c r="H10" t="s">
        <v>38</v>
      </c>
      <c r="I10" s="7">
        <v>23000</v>
      </c>
    </row>
    <row r="11" spans="2:10">
      <c r="B11">
        <v>8.1</v>
      </c>
      <c r="C11" t="s">
        <v>5</v>
      </c>
      <c r="D11" s="4">
        <v>17300</v>
      </c>
      <c r="G11">
        <v>8.3000000000000007</v>
      </c>
      <c r="H11" t="s">
        <v>39</v>
      </c>
      <c r="I11">
        <v>56000</v>
      </c>
    </row>
    <row r="12" spans="2:10">
      <c r="B12">
        <v>8.1999999999999993</v>
      </c>
      <c r="C12" t="s">
        <v>6</v>
      </c>
      <c r="D12" s="1">
        <v>4000</v>
      </c>
      <c r="G12">
        <v>8.3000000000000007</v>
      </c>
      <c r="H12" t="s">
        <v>19</v>
      </c>
      <c r="I12">
        <v>3470</v>
      </c>
    </row>
    <row r="13" spans="2:10">
      <c r="B13">
        <v>8.1999999999999993</v>
      </c>
      <c r="C13" t="s">
        <v>7</v>
      </c>
      <c r="D13" s="8">
        <v>74351</v>
      </c>
      <c r="G13">
        <v>8.5</v>
      </c>
      <c r="H13" t="s">
        <v>40</v>
      </c>
      <c r="I13" s="7">
        <v>468000</v>
      </c>
    </row>
    <row r="14" spans="2:10">
      <c r="B14">
        <v>8.3000000000000007</v>
      </c>
      <c r="C14" t="s">
        <v>8</v>
      </c>
      <c r="D14" s="8">
        <v>7500</v>
      </c>
      <c r="G14">
        <v>8.6</v>
      </c>
      <c r="H14" t="s">
        <v>41</v>
      </c>
      <c r="I14" s="7">
        <v>10000</v>
      </c>
    </row>
    <row r="15" spans="2:10">
      <c r="B15">
        <v>8.3000000000000007</v>
      </c>
      <c r="C15" t="s">
        <v>9</v>
      </c>
      <c r="D15" s="1">
        <v>18470</v>
      </c>
      <c r="G15">
        <v>8.6</v>
      </c>
      <c r="H15" s="3" t="s">
        <v>35</v>
      </c>
      <c r="I15">
        <v>845502</v>
      </c>
    </row>
    <row r="16" spans="2:10">
      <c r="B16">
        <v>8.3000000000000007</v>
      </c>
      <c r="C16" t="s">
        <v>10</v>
      </c>
      <c r="D16" s="1">
        <v>74000</v>
      </c>
      <c r="G16">
        <v>8.6</v>
      </c>
      <c r="H16" s="3" t="s">
        <v>35</v>
      </c>
      <c r="I16">
        <v>276301</v>
      </c>
    </row>
    <row r="17" spans="2:9">
      <c r="B17">
        <v>8.3000000000000007</v>
      </c>
      <c r="C17" t="s">
        <v>11</v>
      </c>
      <c r="D17" s="1">
        <v>80000</v>
      </c>
      <c r="G17">
        <v>8.6</v>
      </c>
      <c r="H17" t="s">
        <v>19</v>
      </c>
      <c r="I17">
        <v>2000</v>
      </c>
    </row>
    <row r="18" spans="2:9">
      <c r="B18">
        <v>8.4</v>
      </c>
      <c r="C18" t="s">
        <v>12</v>
      </c>
      <c r="D18" s="1">
        <v>3500</v>
      </c>
      <c r="G18">
        <v>8.6</v>
      </c>
      <c r="H18" t="s">
        <v>42</v>
      </c>
      <c r="I18" s="5">
        <v>33400</v>
      </c>
    </row>
    <row r="19" spans="2:9">
      <c r="B19">
        <v>8.4</v>
      </c>
      <c r="C19" t="s">
        <v>13</v>
      </c>
      <c r="D19" s="1">
        <v>6700</v>
      </c>
      <c r="G19">
        <v>8.6</v>
      </c>
      <c r="H19" t="s">
        <v>5</v>
      </c>
      <c r="I19" s="5">
        <v>15500</v>
      </c>
    </row>
    <row r="20" spans="2:9">
      <c r="B20">
        <v>8.4</v>
      </c>
      <c r="C20" t="s">
        <v>14</v>
      </c>
      <c r="D20" s="1">
        <v>15700</v>
      </c>
      <c r="G20">
        <v>8.6999999999999993</v>
      </c>
      <c r="H20" t="s">
        <v>36</v>
      </c>
      <c r="I20">
        <v>23000</v>
      </c>
    </row>
    <row r="21" spans="2:9">
      <c r="B21">
        <v>8.4</v>
      </c>
      <c r="C21" t="s">
        <v>15</v>
      </c>
      <c r="D21" s="8">
        <v>37500</v>
      </c>
      <c r="G21">
        <v>8.8000000000000007</v>
      </c>
      <c r="H21" t="s">
        <v>5</v>
      </c>
      <c r="I21">
        <v>16100</v>
      </c>
    </row>
    <row r="22" spans="2:9">
      <c r="B22">
        <v>8.4</v>
      </c>
      <c r="C22" t="s">
        <v>16</v>
      </c>
      <c r="D22" s="1">
        <v>43000</v>
      </c>
      <c r="G22">
        <v>8.8000000000000007</v>
      </c>
      <c r="H22" t="s">
        <v>59</v>
      </c>
      <c r="I22">
        <v>20000</v>
      </c>
    </row>
    <row r="23" spans="2:9">
      <c r="B23">
        <v>8.6</v>
      </c>
      <c r="C23" t="s">
        <v>17</v>
      </c>
      <c r="D23" s="8">
        <v>30785</v>
      </c>
      <c r="G23">
        <v>8.8000000000000007</v>
      </c>
      <c r="H23" t="s">
        <v>30</v>
      </c>
      <c r="I23">
        <v>20000</v>
      </c>
    </row>
    <row r="24" spans="2:9">
      <c r="B24">
        <v>8.8000000000000007</v>
      </c>
      <c r="C24" t="s">
        <v>51</v>
      </c>
      <c r="D24" s="8">
        <v>24800</v>
      </c>
      <c r="G24">
        <v>8.8000000000000007</v>
      </c>
      <c r="H24" t="s">
        <v>31</v>
      </c>
      <c r="I24">
        <v>2000</v>
      </c>
    </row>
    <row r="25" spans="2:9">
      <c r="B25">
        <v>8.9</v>
      </c>
      <c r="C25" t="s">
        <v>52</v>
      </c>
      <c r="D25" s="8">
        <v>6750</v>
      </c>
      <c r="G25">
        <v>8.8000000000000007</v>
      </c>
      <c r="H25" t="s">
        <v>43</v>
      </c>
      <c r="I25" s="7">
        <v>17300</v>
      </c>
    </row>
    <row r="26" spans="2:9">
      <c r="B26">
        <v>8.9</v>
      </c>
      <c r="C26" t="s">
        <v>52</v>
      </c>
      <c r="D26" s="8">
        <v>9920</v>
      </c>
      <c r="G26">
        <v>8.9</v>
      </c>
      <c r="H26" t="s">
        <v>44</v>
      </c>
      <c r="I26" s="7">
        <v>378710</v>
      </c>
    </row>
    <row r="27" spans="2:9">
      <c r="B27">
        <v>8.9</v>
      </c>
      <c r="C27" t="s">
        <v>18</v>
      </c>
      <c r="D27" s="8">
        <v>19700</v>
      </c>
      <c r="G27">
        <v>8.1</v>
      </c>
      <c r="H27" t="s">
        <v>26</v>
      </c>
      <c r="I27">
        <v>4000</v>
      </c>
    </row>
    <row r="28" spans="2:9">
      <c r="B28">
        <v>8.9</v>
      </c>
      <c r="C28" t="s">
        <v>18</v>
      </c>
      <c r="D28" s="8">
        <v>19700</v>
      </c>
      <c r="G28">
        <v>8.1</v>
      </c>
      <c r="H28" t="s">
        <v>27</v>
      </c>
      <c r="I28" s="5">
        <v>4500</v>
      </c>
    </row>
    <row r="29" spans="2:9">
      <c r="B29">
        <v>8.9</v>
      </c>
      <c r="C29" t="s">
        <v>53</v>
      </c>
      <c r="D29" s="8">
        <v>56920</v>
      </c>
      <c r="G29">
        <v>8.9</v>
      </c>
      <c r="H29" t="s">
        <v>19</v>
      </c>
      <c r="I29">
        <v>16270</v>
      </c>
    </row>
    <row r="30" spans="2:9">
      <c r="B30">
        <v>8.11</v>
      </c>
      <c r="C30" t="s">
        <v>19</v>
      </c>
      <c r="D30" s="1">
        <v>1500</v>
      </c>
      <c r="G30">
        <v>8.1</v>
      </c>
      <c r="H30" t="s">
        <v>19</v>
      </c>
      <c r="I30">
        <v>16870</v>
      </c>
    </row>
    <row r="31" spans="2:9">
      <c r="B31">
        <v>8.11</v>
      </c>
      <c r="C31" t="s">
        <v>20</v>
      </c>
      <c r="D31" s="4">
        <v>4500</v>
      </c>
      <c r="G31">
        <v>8.11</v>
      </c>
      <c r="H31" t="s">
        <v>45</v>
      </c>
      <c r="I31">
        <v>5000</v>
      </c>
    </row>
    <row r="32" spans="2:9">
      <c r="B32">
        <v>8.11</v>
      </c>
      <c r="C32" t="s">
        <v>21</v>
      </c>
      <c r="D32" s="1">
        <v>18600</v>
      </c>
      <c r="G32">
        <v>8.11</v>
      </c>
      <c r="H32" t="s">
        <v>36</v>
      </c>
      <c r="I32">
        <v>10000</v>
      </c>
    </row>
    <row r="33" spans="2:14">
      <c r="B33">
        <v>8.11</v>
      </c>
      <c r="C33" t="s">
        <v>22</v>
      </c>
      <c r="D33" s="1">
        <v>26000</v>
      </c>
      <c r="G33">
        <v>8.1300000000000008</v>
      </c>
      <c r="H33" t="s">
        <v>46</v>
      </c>
      <c r="I33" s="5">
        <v>189000</v>
      </c>
    </row>
    <row r="34" spans="2:14">
      <c r="B34">
        <v>8.1199999999999992</v>
      </c>
      <c r="C34" t="s">
        <v>23</v>
      </c>
      <c r="D34" s="1">
        <v>5800</v>
      </c>
      <c r="G34">
        <v>8.14</v>
      </c>
      <c r="H34" t="s">
        <v>60</v>
      </c>
      <c r="I34" s="7">
        <v>23000</v>
      </c>
    </row>
    <row r="35" spans="2:14">
      <c r="B35">
        <v>8.1199999999999992</v>
      </c>
      <c r="C35" t="s">
        <v>24</v>
      </c>
      <c r="D35" s="1">
        <v>8800</v>
      </c>
      <c r="G35">
        <v>8.15</v>
      </c>
      <c r="H35" t="s">
        <v>59</v>
      </c>
      <c r="I35">
        <v>28210</v>
      </c>
    </row>
    <row r="36" spans="2:14">
      <c r="B36">
        <v>8.1199999999999992</v>
      </c>
      <c r="C36" t="s">
        <v>25</v>
      </c>
      <c r="D36" s="1">
        <v>12350</v>
      </c>
      <c r="G36">
        <v>8.15</v>
      </c>
      <c r="H36" t="s">
        <v>19</v>
      </c>
      <c r="I36">
        <v>4700</v>
      </c>
    </row>
    <row r="37" spans="2:14">
      <c r="B37">
        <v>8.1199999999999992</v>
      </c>
      <c r="C37" t="s">
        <v>19</v>
      </c>
      <c r="D37" s="1">
        <v>15800</v>
      </c>
      <c r="G37">
        <v>8.15</v>
      </c>
      <c r="H37" t="s">
        <v>19</v>
      </c>
      <c r="I37">
        <v>12000</v>
      </c>
    </row>
    <row r="38" spans="2:14">
      <c r="B38">
        <v>8.1199999999999992</v>
      </c>
      <c r="C38" t="s">
        <v>55</v>
      </c>
      <c r="D38" s="1">
        <v>25460</v>
      </c>
      <c r="G38">
        <v>8.17</v>
      </c>
      <c r="H38" t="s">
        <v>30</v>
      </c>
      <c r="I38">
        <v>40000</v>
      </c>
    </row>
    <row r="39" spans="2:14">
      <c r="B39">
        <v>8.1300000000000008</v>
      </c>
      <c r="C39" t="s">
        <v>19</v>
      </c>
      <c r="D39" s="1">
        <v>2000</v>
      </c>
      <c r="G39">
        <v>8.16</v>
      </c>
      <c r="H39" t="s">
        <v>28</v>
      </c>
      <c r="I39" s="7">
        <v>5400</v>
      </c>
    </row>
    <row r="40" spans="2:14">
      <c r="B40">
        <v>8.1300000000000008</v>
      </c>
      <c r="C40" t="s">
        <v>26</v>
      </c>
      <c r="D40" s="1">
        <v>4000</v>
      </c>
      <c r="G40">
        <v>8.17</v>
      </c>
      <c r="H40" t="s">
        <v>19</v>
      </c>
      <c r="I40">
        <v>1660</v>
      </c>
    </row>
    <row r="41" spans="2:14">
      <c r="B41">
        <v>8.1300000000000008</v>
      </c>
      <c r="C41" t="s">
        <v>28</v>
      </c>
      <c r="D41" s="8">
        <v>5100</v>
      </c>
      <c r="G41">
        <v>8.18</v>
      </c>
      <c r="H41" t="s">
        <v>47</v>
      </c>
      <c r="I41" s="7">
        <v>14500</v>
      </c>
    </row>
    <row r="42" spans="2:14">
      <c r="B42">
        <v>8.1300000000000008</v>
      </c>
      <c r="C42" t="s">
        <v>27</v>
      </c>
      <c r="D42" s="4">
        <v>8500</v>
      </c>
      <c r="G42">
        <v>8.17</v>
      </c>
      <c r="H42" t="s">
        <v>48</v>
      </c>
      <c r="I42" s="7">
        <v>1900</v>
      </c>
    </row>
    <row r="43" spans="2:14">
      <c r="B43">
        <v>8.1300000000000008</v>
      </c>
      <c r="C43" t="s">
        <v>29</v>
      </c>
      <c r="D43" s="4">
        <v>36000</v>
      </c>
      <c r="G43">
        <v>8.17</v>
      </c>
      <c r="H43" t="s">
        <v>49</v>
      </c>
      <c r="I43" s="7">
        <v>3950</v>
      </c>
    </row>
    <row r="44" spans="2:14">
      <c r="B44">
        <v>8.14</v>
      </c>
      <c r="C44" t="s">
        <v>26</v>
      </c>
      <c r="D44" s="1">
        <v>4600</v>
      </c>
    </row>
    <row r="45" spans="2:14">
      <c r="B45">
        <v>8.14</v>
      </c>
      <c r="C45" t="s">
        <v>19</v>
      </c>
      <c r="D45" s="1">
        <v>11000</v>
      </c>
    </row>
    <row r="46" spans="2:14">
      <c r="B46">
        <v>8.14</v>
      </c>
      <c r="C46" t="s">
        <v>30</v>
      </c>
      <c r="D46" s="1">
        <v>40000</v>
      </c>
    </row>
    <row r="47" spans="2:14">
      <c r="B47">
        <v>8.15</v>
      </c>
      <c r="C47" t="s">
        <v>31</v>
      </c>
      <c r="D47" s="1">
        <v>3400</v>
      </c>
      <c r="H47">
        <v>2760493</v>
      </c>
    </row>
    <row r="48" spans="2:14">
      <c r="B48">
        <v>8.15</v>
      </c>
      <c r="C48" t="s">
        <v>9</v>
      </c>
      <c r="D48" s="1">
        <v>4940</v>
      </c>
      <c r="H48">
        <v>2850777</v>
      </c>
      <c r="N48">
        <v>2897050</v>
      </c>
    </row>
    <row r="49" spans="2:14">
      <c r="B49">
        <v>8.15</v>
      </c>
      <c r="C49" t="s">
        <v>14</v>
      </c>
      <c r="D49" s="1">
        <v>7500</v>
      </c>
      <c r="N49">
        <v>2763493</v>
      </c>
    </row>
    <row r="50" spans="2:14">
      <c r="B50">
        <v>8.15</v>
      </c>
      <c r="C50" t="s">
        <v>19</v>
      </c>
      <c r="D50" s="1">
        <v>12000</v>
      </c>
      <c r="H50" s="9">
        <f>H47+H48</f>
        <v>5611270</v>
      </c>
    </row>
    <row r="51" spans="2:14">
      <c r="B51">
        <v>8.15</v>
      </c>
      <c r="C51" t="s">
        <v>32</v>
      </c>
      <c r="D51" s="1">
        <v>25000</v>
      </c>
    </row>
    <row r="52" spans="2:14">
      <c r="B52">
        <v>8.15</v>
      </c>
      <c r="C52" t="s">
        <v>33</v>
      </c>
      <c r="D52" s="1">
        <v>28400</v>
      </c>
    </row>
    <row r="53" spans="2:14">
      <c r="B53">
        <v>8.16</v>
      </c>
      <c r="C53" t="s">
        <v>34</v>
      </c>
      <c r="D53" s="1">
        <v>3600</v>
      </c>
      <c r="H53">
        <v>4549190</v>
      </c>
    </row>
    <row r="54" spans="2:14">
      <c r="B54">
        <v>8.16</v>
      </c>
      <c r="C54" t="s">
        <v>26</v>
      </c>
      <c r="D54" s="1">
        <v>8800</v>
      </c>
    </row>
    <row r="55" spans="2:14">
      <c r="B55">
        <v>8.16</v>
      </c>
      <c r="C55" t="s">
        <v>27</v>
      </c>
      <c r="D55" s="1">
        <v>16500</v>
      </c>
      <c r="H55">
        <f>H50-H53</f>
        <v>1062080</v>
      </c>
    </row>
    <row r="56" spans="2:14">
      <c r="B56">
        <v>8.17</v>
      </c>
      <c r="C56" t="s">
        <v>26</v>
      </c>
      <c r="D56" s="1">
        <v>9500</v>
      </c>
    </row>
    <row r="57" spans="2:14">
      <c r="B57">
        <v>8.18</v>
      </c>
      <c r="C57" t="s">
        <v>54</v>
      </c>
      <c r="D57" s="4">
        <v>8930</v>
      </c>
    </row>
    <row r="58" spans="2:14">
      <c r="B58">
        <v>8.18</v>
      </c>
      <c r="C58" t="s">
        <v>35</v>
      </c>
      <c r="D58" s="2">
        <v>1659791</v>
      </c>
    </row>
    <row r="59" spans="2:14">
      <c r="J59">
        <v>2897050</v>
      </c>
      <c r="L59">
        <v>5660543</v>
      </c>
    </row>
    <row r="60" spans="2:14">
      <c r="J60">
        <v>2763493</v>
      </c>
    </row>
    <row r="62" spans="2:14">
      <c r="D62" t="s">
        <v>61</v>
      </c>
      <c r="E62" s="1">
        <f>SUM(D58,I16,I15)</f>
        <v>2781594</v>
      </c>
    </row>
    <row r="63" spans="2:14">
      <c r="D63" t="s">
        <v>63</v>
      </c>
      <c r="E63" s="1">
        <f>D7+D31+D42+D43+D57+I33+I28+I7+I18+I19+D11</f>
        <v>406810</v>
      </c>
    </row>
    <row r="64" spans="2:14">
      <c r="D64" t="s">
        <v>64</v>
      </c>
    </row>
    <row r="65" spans="4:5">
      <c r="D65" t="s">
        <v>9</v>
      </c>
    </row>
    <row r="66" spans="4:5">
      <c r="D66" s="7" t="s">
        <v>65</v>
      </c>
    </row>
    <row r="67" spans="4:5">
      <c r="D67" t="s">
        <v>66</v>
      </c>
    </row>
    <row r="68" spans="4:5">
      <c r="D68" s="7" t="s">
        <v>67</v>
      </c>
      <c r="E68" s="1">
        <f>SUM(D6,D13,D14,D21,D24,D25,D26,D27,D28,D29,I10,I13,I14,I26,I34,D41,I39,I41,I42,I43, D23, I25)</f>
        <v>1360786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2024-08-19T09:11:13Z</dcterms:created>
  <dcterms:modified xsi:type="dcterms:W3CDTF">2024-08-30T00:50:32Z</dcterms:modified>
</cp:coreProperties>
</file>