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njunsin/Documents/"/>
    </mc:Choice>
  </mc:AlternateContent>
  <xr:revisionPtr revIDLastSave="0" documentId="13_ncr:1_{EC6067EF-E014-8141-A66C-521E414C1FBB}" xr6:coauthVersionLast="47" xr6:coauthVersionMax="47" xr10:uidLastSave="{00000000-0000-0000-0000-000000000000}"/>
  <bookViews>
    <workbookView xWindow="0" yWindow="500" windowWidth="28800" windowHeight="16240" xr2:uid="{E3F4F612-0611-5940-ABA9-505733A95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N23" i="1"/>
  <c r="L22" i="1"/>
  <c r="P22" i="1" s="1"/>
  <c r="O3" i="1"/>
  <c r="E24" i="1"/>
  <c r="D20" i="1"/>
  <c r="G28" i="1"/>
  <c r="D4" i="1"/>
</calcChain>
</file>

<file path=xl/sharedStrings.xml><?xml version="1.0" encoding="utf-8"?>
<sst xmlns="http://schemas.openxmlformats.org/spreadsheetml/2006/main" count="55" uniqueCount="46">
  <si>
    <t>주식</t>
    <phoneticPr fontId="1" type="noConversion"/>
  </si>
  <si>
    <t>금</t>
    <phoneticPr fontId="1" type="noConversion"/>
  </si>
  <si>
    <t>11주</t>
    <phoneticPr fontId="1" type="noConversion"/>
  </si>
  <si>
    <t>은</t>
    <phoneticPr fontId="1" type="noConversion"/>
  </si>
  <si>
    <t>시가</t>
    <phoneticPr fontId="1" type="noConversion"/>
  </si>
  <si>
    <t xml:space="preserve">7주 </t>
    <phoneticPr fontId="1" type="noConversion"/>
  </si>
  <si>
    <t>예수금</t>
    <phoneticPr fontId="1" type="noConversion"/>
  </si>
  <si>
    <t>1967달러</t>
    <phoneticPr fontId="1" type="noConversion"/>
  </si>
  <si>
    <t>금현물</t>
    <phoneticPr fontId="1" type="noConversion"/>
  </si>
  <si>
    <t>외화 RP</t>
    <phoneticPr fontId="1" type="noConversion"/>
  </si>
  <si>
    <t>농협채권</t>
    <phoneticPr fontId="1" type="noConversion"/>
  </si>
  <si>
    <t>한국전력채권</t>
    <phoneticPr fontId="1" type="noConversion"/>
  </si>
  <si>
    <t>46g</t>
    <phoneticPr fontId="1" type="noConversion"/>
  </si>
  <si>
    <t>발행어음</t>
    <phoneticPr fontId="1" type="noConversion"/>
  </si>
  <si>
    <t>현금</t>
    <phoneticPr fontId="1" type="noConversion"/>
  </si>
  <si>
    <t>국민은행</t>
    <phoneticPr fontId="1" type="noConversion"/>
  </si>
  <si>
    <t>BOA</t>
    <phoneticPr fontId="1" type="noConversion"/>
  </si>
  <si>
    <t>5000달러</t>
    <phoneticPr fontId="1" type="noConversion"/>
  </si>
  <si>
    <t>마이나스</t>
    <phoneticPr fontId="1" type="noConversion"/>
  </si>
  <si>
    <t>카카오뱅크</t>
    <phoneticPr fontId="1" type="noConversion"/>
  </si>
  <si>
    <t>투자</t>
    <phoneticPr fontId="1" type="noConversion"/>
  </si>
  <si>
    <t>kb직장든든</t>
    <phoneticPr fontId="1" type="noConversion"/>
  </si>
  <si>
    <t>대출</t>
    <phoneticPr fontId="1" type="noConversion"/>
  </si>
  <si>
    <t>군인생활</t>
    <phoneticPr fontId="1" type="noConversion"/>
  </si>
  <si>
    <t>신한</t>
    <phoneticPr fontId="1" type="noConversion"/>
  </si>
  <si>
    <t>월 2만원</t>
    <phoneticPr fontId="1" type="noConversion"/>
  </si>
  <si>
    <t>월 4만1000원</t>
    <phoneticPr fontId="1" type="noConversion"/>
  </si>
  <si>
    <t>발행어음,등록금</t>
    <phoneticPr fontId="1" type="noConversion"/>
  </si>
  <si>
    <t>마이너스</t>
    <phoneticPr fontId="1" type="noConversion"/>
  </si>
  <si>
    <t>금 예수금</t>
    <phoneticPr fontId="1" type="noConversion"/>
  </si>
  <si>
    <t>등록금</t>
    <phoneticPr fontId="1" type="noConversion"/>
  </si>
  <si>
    <t>합계</t>
    <phoneticPr fontId="1" type="noConversion"/>
  </si>
  <si>
    <t>차액</t>
    <phoneticPr fontId="1" type="noConversion"/>
  </si>
  <si>
    <t>등록금 용</t>
    <phoneticPr fontId="1" type="noConversion"/>
  </si>
  <si>
    <t>잔액</t>
    <phoneticPr fontId="1" type="noConversion"/>
  </si>
  <si>
    <t>예수금 1000달러 BOA로</t>
    <phoneticPr fontId="1" type="noConversion"/>
  </si>
  <si>
    <t>예수금 2500달러 BOA로</t>
    <phoneticPr fontId="1" type="noConversion"/>
  </si>
  <si>
    <t>현재 국민은행 조치중</t>
    <phoneticPr fontId="1" type="noConversion"/>
  </si>
  <si>
    <t>국민 마이나스통장에서 매꿈</t>
    <phoneticPr fontId="1" type="noConversion"/>
  </si>
  <si>
    <t>카카오로 300 송금함</t>
    <phoneticPr fontId="1" type="noConversion"/>
  </si>
  <si>
    <t>(3,327,075원)</t>
    <phoneticPr fontId="1" type="noConversion"/>
  </si>
  <si>
    <t>국민 카드값</t>
    <phoneticPr fontId="1" type="noConversion"/>
  </si>
  <si>
    <t xml:space="preserve">998,656원 </t>
    <phoneticPr fontId="1" type="noConversion"/>
  </si>
  <si>
    <t>학비 결제</t>
    <phoneticPr fontId="1" type="noConversion"/>
  </si>
  <si>
    <t>3627.8달러</t>
    <phoneticPr fontId="1" type="noConversion"/>
  </si>
  <si>
    <t>학비 잔액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</si>
</sst>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1EB1-1BAD-FA41-B7E6-12055256DC38}">
  <dimension ref="A1:Q32"/>
  <sheetViews>
    <sheetView tabSelected="1" zoomScale="86" workbookViewId="0">
      <selection activeCell="C30" sqref="C30"/>
    </sheetView>
  </sheetViews>
  <sheetFormatPr baseColWidth="10" defaultRowHeight="18"/>
  <cols>
    <col min="2" max="2" width="12" bestFit="1" customWidth="1"/>
    <col min="5" max="5" width="11.5703125" bestFit="1" customWidth="1"/>
    <col min="6" max="6" width="21.28515625" bestFit="1" customWidth="1"/>
    <col min="7" max="7" width="11.85546875" bestFit="1" customWidth="1"/>
    <col min="12" max="12" width="14.42578125" bestFit="1" customWidth="1"/>
    <col min="16" max="16" width="24.5703125" bestFit="1" customWidth="1"/>
  </cols>
  <sheetData>
    <row r="1" spans="1:17">
      <c r="A1" t="s">
        <v>0</v>
      </c>
      <c r="B1" t="s">
        <v>1</v>
      </c>
      <c r="C1" t="s">
        <v>2</v>
      </c>
      <c r="D1" s="1">
        <v>3427588</v>
      </c>
      <c r="H1" t="s">
        <v>18</v>
      </c>
      <c r="I1" t="s">
        <v>19</v>
      </c>
      <c r="J1" s="1">
        <v>3000000</v>
      </c>
      <c r="K1" s="2">
        <v>45755</v>
      </c>
      <c r="L1" t="s">
        <v>20</v>
      </c>
      <c r="M1" t="s">
        <v>25</v>
      </c>
      <c r="P1" s="4" t="s">
        <v>38</v>
      </c>
      <c r="Q1">
        <v>0</v>
      </c>
    </row>
    <row r="2" spans="1:17">
      <c r="B2" t="s">
        <v>3</v>
      </c>
      <c r="C2" t="s">
        <v>2</v>
      </c>
      <c r="D2" s="1">
        <v>3427588</v>
      </c>
      <c r="H2" t="s">
        <v>18</v>
      </c>
      <c r="I2" t="s">
        <v>21</v>
      </c>
      <c r="J2" s="1">
        <v>39987499</v>
      </c>
      <c r="K2" s="2">
        <v>45875</v>
      </c>
      <c r="L2" t="s">
        <v>27</v>
      </c>
      <c r="N2" s="3">
        <v>4.2099999999999999E-2</v>
      </c>
      <c r="P2" t="s">
        <v>39</v>
      </c>
      <c r="Q2">
        <v>-300</v>
      </c>
    </row>
    <row r="3" spans="1:17">
      <c r="B3" t="s">
        <v>4</v>
      </c>
      <c r="C3" t="s">
        <v>5</v>
      </c>
      <c r="D3" s="1">
        <v>73555</v>
      </c>
      <c r="H3" t="s">
        <v>22</v>
      </c>
      <c r="I3" t="s">
        <v>23</v>
      </c>
      <c r="J3" s="1">
        <v>12000000</v>
      </c>
      <c r="K3" s="2">
        <v>45779</v>
      </c>
      <c r="L3" t="s">
        <v>20</v>
      </c>
      <c r="M3" t="s">
        <v>26</v>
      </c>
      <c r="N3">
        <v>4.1100000000000003</v>
      </c>
      <c r="O3">
        <f>J3*0.0411/12</f>
        <v>41100</v>
      </c>
    </row>
    <row r="4" spans="1:17">
      <c r="B4" t="s">
        <v>6</v>
      </c>
      <c r="C4" t="s">
        <v>7</v>
      </c>
      <c r="D4">
        <f>1967*1340</f>
        <v>2635780</v>
      </c>
      <c r="E4">
        <v>9564511</v>
      </c>
      <c r="F4" s="4" t="s">
        <v>35</v>
      </c>
      <c r="H4" t="s">
        <v>22</v>
      </c>
      <c r="I4" t="s">
        <v>24</v>
      </c>
      <c r="J4" s="1">
        <v>8000000</v>
      </c>
      <c r="L4" t="s">
        <v>20</v>
      </c>
    </row>
    <row r="5" spans="1:17">
      <c r="A5" t="s">
        <v>9</v>
      </c>
      <c r="B5" t="s">
        <v>10</v>
      </c>
      <c r="C5" s="1">
        <v>5529</v>
      </c>
      <c r="D5" s="1">
        <v>9422449</v>
      </c>
    </row>
    <row r="6" spans="1:17">
      <c r="B6" t="s">
        <v>11</v>
      </c>
      <c r="C6" s="1">
        <v>7000</v>
      </c>
      <c r="D6" s="1">
        <v>7422403</v>
      </c>
      <c r="E6">
        <v>16844852</v>
      </c>
    </row>
    <row r="7" spans="1:17">
      <c r="A7" t="s">
        <v>8</v>
      </c>
      <c r="B7" t="s">
        <v>6</v>
      </c>
      <c r="D7" s="1">
        <v>3294219</v>
      </c>
    </row>
    <row r="8" spans="1:17">
      <c r="B8" t="s">
        <v>1</v>
      </c>
      <c r="C8" t="s">
        <v>12</v>
      </c>
      <c r="D8" s="1">
        <v>4972600</v>
      </c>
      <c r="E8">
        <v>8266819</v>
      </c>
    </row>
    <row r="9" spans="1:17">
      <c r="A9" t="s">
        <v>13</v>
      </c>
      <c r="D9" s="1">
        <v>4902731</v>
      </c>
      <c r="F9" s="2">
        <v>45875</v>
      </c>
    </row>
    <row r="10" spans="1:17">
      <c r="D10" s="1">
        <v>9900491</v>
      </c>
      <c r="F10" s="2">
        <v>45541</v>
      </c>
    </row>
    <row r="11" spans="1:17">
      <c r="D11" s="1">
        <v>9450176</v>
      </c>
      <c r="F11" s="2">
        <v>45784</v>
      </c>
    </row>
    <row r="12" spans="1:17">
      <c r="D12" s="1">
        <v>7577350</v>
      </c>
      <c r="F12" s="2">
        <v>45545</v>
      </c>
    </row>
    <row r="13" spans="1:17">
      <c r="D13" s="1">
        <v>7577350</v>
      </c>
      <c r="F13" s="2">
        <v>45575</v>
      </c>
    </row>
    <row r="14" spans="1:17">
      <c r="D14" s="1">
        <v>6199650</v>
      </c>
      <c r="F14" s="2">
        <v>45603</v>
      </c>
    </row>
    <row r="15" spans="1:17">
      <c r="D15" s="1">
        <v>6888500</v>
      </c>
      <c r="F15" s="2">
        <v>45694</v>
      </c>
    </row>
    <row r="16" spans="1:17">
      <c r="D16" s="1">
        <v>2884903</v>
      </c>
      <c r="F16" s="2">
        <v>45880</v>
      </c>
    </row>
    <row r="17" spans="1:16">
      <c r="D17" s="1">
        <v>12324600</v>
      </c>
      <c r="F17" s="2">
        <v>45607</v>
      </c>
    </row>
    <row r="18" spans="1:16">
      <c r="D18" s="1">
        <v>5481200</v>
      </c>
      <c r="F18" s="2">
        <v>45609</v>
      </c>
    </row>
    <row r="19" spans="1:16">
      <c r="D19" s="1">
        <v>6800500</v>
      </c>
      <c r="E19" s="1">
        <v>79987451</v>
      </c>
      <c r="F19" s="2">
        <v>45614</v>
      </c>
    </row>
    <row r="20" spans="1:16">
      <c r="A20" t="s">
        <v>14</v>
      </c>
      <c r="B20" t="s">
        <v>15</v>
      </c>
      <c r="D20" s="1">
        <f>6866161+2550370</f>
        <v>9416531</v>
      </c>
      <c r="F20" s="4" t="s">
        <v>36</v>
      </c>
      <c r="G20" t="s">
        <v>40</v>
      </c>
      <c r="H20" t="s">
        <v>41</v>
      </c>
      <c r="I20" t="s">
        <v>42</v>
      </c>
      <c r="J20" s="5">
        <v>5050000</v>
      </c>
    </row>
    <row r="21" spans="1:16">
      <c r="B21" t="s">
        <v>16</v>
      </c>
      <c r="C21" t="s">
        <v>17</v>
      </c>
      <c r="D21" s="1">
        <v>6696200</v>
      </c>
      <c r="E21" s="1">
        <v>16112731</v>
      </c>
      <c r="F21" s="4" t="s">
        <v>37</v>
      </c>
    </row>
    <row r="22" spans="1:16">
      <c r="D22" t="s">
        <v>31</v>
      </c>
      <c r="E22" s="1">
        <v>130776364</v>
      </c>
      <c r="K22" t="s">
        <v>13</v>
      </c>
      <c r="L22" s="1">
        <f>E19</f>
        <v>79987451</v>
      </c>
      <c r="M22" t="s">
        <v>31</v>
      </c>
      <c r="N22" s="1">
        <v>72723499</v>
      </c>
      <c r="O22" t="s">
        <v>32</v>
      </c>
      <c r="P22" s="1">
        <f>L22-N22</f>
        <v>7263952</v>
      </c>
    </row>
    <row r="23" spans="1:16">
      <c r="D23" t="s">
        <v>33</v>
      </c>
      <c r="E23" s="1">
        <v>32790000</v>
      </c>
      <c r="G23" s="1">
        <v>1403120</v>
      </c>
      <c r="M23" t="s">
        <v>28</v>
      </c>
      <c r="N23" s="1">
        <f>J2-E32</f>
        <v>35023499</v>
      </c>
    </row>
    <row r="24" spans="1:16">
      <c r="D24" t="s">
        <v>34</v>
      </c>
      <c r="E24" s="1">
        <f>E22-E23</f>
        <v>97986364</v>
      </c>
      <c r="M24" t="s">
        <v>29</v>
      </c>
      <c r="N24" s="1">
        <v>4910083</v>
      </c>
    </row>
    <row r="25" spans="1:16">
      <c r="M25" t="s">
        <v>30</v>
      </c>
      <c r="N25" s="1">
        <f>E23</f>
        <v>32790000</v>
      </c>
    </row>
    <row r="26" spans="1:16">
      <c r="A26">
        <v>9.1</v>
      </c>
      <c r="B26" t="s">
        <v>43</v>
      </c>
      <c r="C26" t="s">
        <v>44</v>
      </c>
      <c r="D26" t="s">
        <v>45</v>
      </c>
      <c r="E26" s="6">
        <v>10403.4</v>
      </c>
      <c r="G26">
        <v>3324630</v>
      </c>
    </row>
    <row r="27" spans="1:16">
      <c r="G27">
        <v>774260</v>
      </c>
    </row>
    <row r="28" spans="1:16">
      <c r="G28">
        <f>G26-G27</f>
        <v>2550370</v>
      </c>
    </row>
    <row r="32" spans="1:16">
      <c r="D32">
        <v>3467.8</v>
      </c>
      <c r="E32">
        <v>4964000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현준 신</dc:creator>
  <cp:lastModifiedBy>현준 신</cp:lastModifiedBy>
  <dcterms:created xsi:type="dcterms:W3CDTF">2024-09-05T18:19:45Z</dcterms:created>
  <dcterms:modified xsi:type="dcterms:W3CDTF">2024-09-11T02:49:50Z</dcterms:modified>
</cp:coreProperties>
</file>