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\Desktop\画面开发\2023-05-main\2023-05\"/>
    </mc:Choice>
  </mc:AlternateContent>
  <xr:revisionPtr revIDLastSave="0" documentId="13_ncr:1_{3FCD9CC2-83E9-4D16-925D-A3716544CD27}" xr6:coauthVersionLast="47" xr6:coauthVersionMax="47" xr10:uidLastSave="{00000000-0000-0000-0000-000000000000}"/>
  <bookViews>
    <workbookView xWindow="-110" yWindow="-110" windowWidth="21820" windowHeight="13900" tabRatio="758" activeTab="5" xr2:uid="{00000000-000D-0000-FFFF-FFFF00000000}"/>
  </bookViews>
  <sheets>
    <sheet name="表紙" sheetId="69" r:id="rId1"/>
    <sheet name="改訂履歴" sheetId="70" r:id="rId2"/>
    <sheet name="画面イメージ　登録" sheetId="62" r:id="rId3"/>
    <sheet name="画面イメージ 更新" sheetId="72" r:id="rId4"/>
    <sheet name="IO関連" sheetId="64" r:id="rId5"/>
    <sheet name="画面項目　登録" sheetId="65" r:id="rId6"/>
    <sheet name="画面項目　更新" sheetId="73" r:id="rId7"/>
    <sheet name="イベント処理" sheetId="71" r:id="rId8"/>
  </sheets>
  <definedNames>
    <definedName name="_xlnm.Print_Titles" localSheetId="7">イベント処理!$1:$2</definedName>
  </definedNames>
  <calcPr calcId="191029"/>
</workbook>
</file>

<file path=xl/calcChain.xml><?xml version="1.0" encoding="utf-8"?>
<calcChain xmlns="http://schemas.openxmlformats.org/spreadsheetml/2006/main">
  <c r="A54" i="73" l="1"/>
  <c r="A53" i="73"/>
  <c r="A52" i="73"/>
  <c r="A51" i="73"/>
  <c r="A50" i="73"/>
  <c r="A49" i="73"/>
  <c r="A48" i="73"/>
  <c r="A47" i="73"/>
  <c r="A46" i="73"/>
  <c r="A45" i="73"/>
  <c r="A44" i="73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T2" i="73"/>
  <c r="AF2" i="73"/>
  <c r="R2" i="73"/>
  <c r="AT1" i="73"/>
  <c r="AF1" i="73"/>
  <c r="R1" i="73"/>
  <c r="AQ2" i="72" l="1"/>
  <c r="AC2" i="72"/>
  <c r="O2" i="72"/>
  <c r="AQ1" i="72"/>
  <c r="AC1" i="72"/>
  <c r="O1" i="72"/>
  <c r="M90" i="71"/>
  <c r="M89" i="71"/>
  <c r="M88" i="71"/>
  <c r="M87" i="71"/>
  <c r="M86" i="71"/>
  <c r="M85" i="71"/>
  <c r="M84" i="71"/>
  <c r="M83" i="71"/>
  <c r="L60" i="71"/>
  <c r="L68" i="71"/>
  <c r="L67" i="71"/>
  <c r="L66" i="71"/>
  <c r="L65" i="71"/>
  <c r="L64" i="71"/>
  <c r="L63" i="71"/>
  <c r="L62" i="71"/>
  <c r="L61" i="71"/>
  <c r="O2" i="62" l="1"/>
  <c r="AQ2" i="7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<sst xmlns="http://schemas.openxmlformats.org/spreadsheetml/2006/main" count="284" uniqueCount="140">
  <si>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</si>
  <si>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</si>
  <si>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</si>
  <si>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</si>
  <si>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</si>
  <si>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</si>
  <si>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</si>
  <si>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</si>
  <si>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</si>
  <si>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</si>
  <si>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</si>
  <si>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</si>
  <si>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</si>
  <si>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</si>
  <si>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</si>
  <si>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</si>
  <si>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</si>
  <si>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</si>
  <si>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</si>
  <si>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</si>
  <si>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</si>
  <si>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</si>
  <si>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</si>
  <si>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</si>
  <si>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</si>
  <si>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</si>
  <si>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</si>
  <si>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</si>
  <si>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</si>
  <si>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</si>
  <si>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</si>
  <si>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</si>
  <si>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</si>
  <si>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</si>
  <si>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</si>
  <si>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</si>
  <si>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</si>
  <si>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</si>
  <si>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</si>
  <si>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</si>
  <si>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</si>
  <si>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</si>
  <si>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</si>
  <si>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</si>
  <si>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</si>
  <si>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</si>
  <si>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</si>
  <si>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</si>
  <si>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</si>
  <si>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</si>
  <si>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</si>
  <si>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</si>
  <si>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</si>
  <si>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</si>
  <si>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</si>
  <si>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</si>
  <si>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</si>
  <si>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</si>
  <si>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</si>
  <si>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社員ID　</t>
    <phoneticPr fontId="2"/>
  </si>
  <si>
    <t>I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</si>
  <si>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</si>
  <si>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</si>
  <si>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</si>
  <si>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</si>
  <si>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</si>
  <si>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</si>
  <si>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</si>
  <si>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</si>
  <si>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</si>
  <si>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</si>
  <si>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</si>
  <si>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EMPLOYEE_ID</t>
    <phoneticPr fontId="2"/>
  </si>
  <si>
    <t>O</t>
    <phoneticPr fontId="2"/>
  </si>
  <si>
    <t>T_EMPLOYEE</t>
    <phoneticPr fontId="13" type="noConversion"/>
  </si>
  <si>
    <t>社員ID</t>
    <rPh sb="0" eb="2">
      <t>ｼｬｲﾝ</t>
    </rPh>
    <phoneticPr fontId="13" type="noConversion"/>
  </si>
  <si>
    <t>更新</t>
    <rPh sb="0" eb="2">
      <t>コウシン</t>
    </rPh>
    <phoneticPr fontId="11"/>
  </si>
  <si>
    <t>閉じる</t>
    <rPh sb="0" eb="1">
      <t>ト</t>
    </rPh>
    <phoneticPr fontId="11"/>
  </si>
  <si>
    <t>電話番号</t>
    <rPh sb="0" eb="4">
      <t>ﾃﾞﾝﾜﾊﾞﾝｺﾞｳ</t>
    </rPh>
    <phoneticPr fontId="13" type="noConversion"/>
  </si>
  <si>
    <t>氏名漢字</t>
    <rPh sb="2" eb="4">
      <t>ｶﾝｼﾞ</t>
    </rPh>
    <phoneticPr fontId="13" type="noConversion"/>
  </si>
  <si>
    <t>氏名カナ</t>
    <phoneticPr fontId="13" type="noConversion"/>
  </si>
  <si>
    <t>K001</t>
  </si>
  <si>
    <t>勤怠実績一覧</t>
  </si>
  <si>
    <t>KS</t>
  </si>
  <si>
    <t>勤怠管理システム</t>
  </si>
  <si>
    <t>閉じるボタン</t>
    <rPh sb="0" eb="1">
      <t>ト</t>
    </rPh>
    <phoneticPr fontId="2"/>
  </si>
  <si>
    <t>Text</t>
  </si>
  <si>
    <t>自動採番</t>
    <rPh sb="0" eb="2">
      <t>ジドウ</t>
    </rPh>
    <rPh sb="2" eb="4">
      <t>サイバン</t>
    </rPh>
    <phoneticPr fontId="2"/>
  </si>
  <si>
    <t>登録</t>
    <rPh sb="0" eb="2">
      <t>トウロク</t>
    </rPh>
    <phoneticPr fontId="11"/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</si>
  <si>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</si>
  <si>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</si>
  <si>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</si>
  <si>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</si>
  <si>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>社員ID　</t>
    <rPh sb="0" eb="2">
      <t>ｼｬｲﾝ</t>
    </rPh>
    <phoneticPr fontId="13" type="noConversion"/>
  </si>
  <si>
    <t xml:space="preserve">= </t>
    <phoneticPr fontId="13" type="noConversion"/>
  </si>
  <si>
    <t>入力引数.社員ID</t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</si>
  <si>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</si>
  <si>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</si>
  <si>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</si>
  <si>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</si>
  <si>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</si>
  <si>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</si>
  <si>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</si>
  <si>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2.1「登録」ボタン押下時、社員情報一覧画面へ遷移</t>
    <rPh sb="4" eb="6">
      <t>トウロク</t>
    </rPh>
    <rPh sb="10" eb="12">
      <t>オウカ</t>
    </rPh>
    <rPh sb="12" eb="13">
      <t>ジ</t>
    </rPh>
    <rPh sb="14" eb="18">
      <t>シャインジョウホウ</t>
    </rPh>
    <rPh sb="18" eb="22">
      <t>イチランガメン</t>
    </rPh>
    <rPh sb="23" eb="25">
      <t>センイ</t>
    </rPh>
    <phoneticPr fontId="11"/>
  </si>
  <si>
    <t>3.1「更新」ボタン押下時、社員情報一覧画面へ遷移</t>
    <rPh sb="4" eb="6">
      <t>コウシン</t>
    </rPh>
    <rPh sb="10" eb="12">
      <t>オウカ</t>
    </rPh>
    <rPh sb="12" eb="13">
      <t>ジ</t>
    </rPh>
    <rPh sb="14" eb="16">
      <t>シャイン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</si>
  <si>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4.1「閉じる」ボタン押時、社員情報一覧画面へ遷移</t>
    <phoneticPr fontId="13" type="noConversion"/>
  </si>
  <si>
    <t>エラーチェック</t>
    <phoneticPr fontId="11"/>
  </si>
  <si>
    <t>社員情報</t>
    <rPh sb="2" eb="4">
      <t>ｼﾞｮｳﾎｳ</t>
    </rPh>
    <phoneticPr fontId="13" type="noConversion"/>
  </si>
  <si>
    <t>1.3.エラーチェック</t>
    <phoneticPr fontId="13" type="noConversion"/>
  </si>
  <si>
    <t>更新テーブル</t>
    <rPh sb="0" eb="2">
      <t>コウシン</t>
    </rPh>
    <phoneticPr fontId="11"/>
  </si>
  <si>
    <t>更新ボタン押下時、メールアドレスがNULL値だった場合エラー表示</t>
    <phoneticPr fontId="13" type="noConversion"/>
  </si>
  <si>
    <t>登録ボタン押下時、社員ID　or　メールアドレスがNULL値だった場合エラー表示</t>
    <rPh sb="0" eb="2">
      <t>ﾄｳﾛｸ</t>
    </rPh>
    <rPh sb="5" eb="7">
      <t>ｵｳｶ</t>
    </rPh>
    <rPh sb="7" eb="8">
      <t>ｼﾞ</t>
    </rPh>
    <rPh sb="9" eb="11">
      <t>ｼｬｲﾝ</t>
    </rPh>
    <rPh sb="29" eb="30">
      <t>ｱﾀｲ</t>
    </rPh>
    <rPh sb="33" eb="35">
      <t>ﾊﾞｱｲ</t>
    </rPh>
    <rPh sb="38" eb="40">
      <t>ﾋｮｳｼﾞ</t>
    </rPh>
    <phoneticPr fontId="13" type="noConversion"/>
  </si>
  <si>
    <t>そのまま</t>
    <phoneticPr fontId="13" type="noConversion"/>
  </si>
  <si>
    <t>※変更不可</t>
    <rPh sb="1" eb="3">
      <t>ﾍﾝｺｳ</t>
    </rPh>
    <rPh sb="3" eb="5">
      <t>ﾌｶ</t>
    </rPh>
    <phoneticPr fontId="13" type="noConversion"/>
  </si>
  <si>
    <t>張秋実</t>
    <rPh sb="0" eb="2">
      <t>ハリアキ</t>
    </rPh>
    <rPh sb="2" eb="3">
      <t>ジツ</t>
    </rPh>
    <phoneticPr fontId="2"/>
  </si>
  <si>
    <t>在庫管理システム</t>
    <rPh sb="0" eb="2">
      <t>ザイコ</t>
    </rPh>
    <rPh sb="2" eb="4">
      <t>カンリ</t>
    </rPh>
    <phoneticPr fontId="2"/>
  </si>
  <si>
    <t>在庫登録画面</t>
    <rPh sb="0" eb="2">
      <t>ザイコ</t>
    </rPh>
    <rPh sb="2" eb="4">
      <t>トウロク</t>
    </rPh>
    <rPh sb="4" eb="6">
      <t>ガメン</t>
    </rPh>
    <phoneticPr fontId="2"/>
  </si>
  <si>
    <t>張秋実</t>
    <rPh sb="0" eb="3">
      <t>ハリアキジツ</t>
    </rPh>
    <phoneticPr fontId="2"/>
  </si>
  <si>
    <t>在庫登録</t>
    <rPh sb="0" eb="2">
      <t>ザイコ</t>
    </rPh>
    <rPh sb="2" eb="4">
      <t>トウロク</t>
    </rPh>
    <phoneticPr fontId="2"/>
  </si>
  <si>
    <t>在庫更新</t>
    <rPh sb="0" eb="2">
      <t>ザイコ</t>
    </rPh>
    <rPh sb="2" eb="4">
      <t>コウシン</t>
    </rPh>
    <phoneticPr fontId="2"/>
  </si>
  <si>
    <t>新規作成</t>
    <rPh sb="0" eb="4">
      <t>シンキサクセイ</t>
    </rPh>
    <phoneticPr fontId="2"/>
  </si>
  <si>
    <t>新規作成</t>
    <rPh sb="0" eb="2">
      <t>シンキ</t>
    </rPh>
    <rPh sb="2" eb="4">
      <t>サクセイ</t>
    </rPh>
    <phoneticPr fontId="2"/>
  </si>
  <si>
    <t>追加ボタン</t>
    <phoneticPr fontId="2"/>
  </si>
  <si>
    <t>編集ボタン</t>
  </si>
  <si>
    <t>閉じるボタン</t>
  </si>
  <si>
    <t>在庫ID　</t>
    <rPh sb="0" eb="2">
      <t>ザイコ</t>
    </rPh>
    <phoneticPr fontId="2"/>
  </si>
  <si>
    <t>在庫名称</t>
    <rPh sb="0" eb="2">
      <t>ザイコ</t>
    </rPh>
    <rPh sb="2" eb="4">
      <t>メイショウ</t>
    </rPh>
    <phoneticPr fontId="2"/>
  </si>
  <si>
    <t>単位</t>
    <rPh sb="0" eb="2">
      <t>タンイ</t>
    </rPh>
    <phoneticPr fontId="2"/>
  </si>
  <si>
    <t>Botton</t>
    <phoneticPr fontId="2"/>
  </si>
  <si>
    <t>備考</t>
    <phoneticPr fontId="2"/>
  </si>
  <si>
    <t>登録</t>
    <phoneticPr fontId="2"/>
  </si>
  <si>
    <t>t_stock</t>
    <phoneticPr fontId="11"/>
  </si>
  <si>
    <t>在庫情報</t>
    <phoneticPr fontId="11"/>
  </si>
  <si>
    <t>t_stock_io</t>
    <phoneticPr fontId="2"/>
  </si>
  <si>
    <t>入出庫情報</t>
    <phoneticPr fontId="2"/>
  </si>
  <si>
    <t>m_unit</t>
    <phoneticPr fontId="2"/>
  </si>
  <si>
    <t>単位マスタ</t>
    <phoneticPr fontId="2"/>
  </si>
  <si>
    <t>t_user</t>
    <phoneticPr fontId="2"/>
  </si>
  <si>
    <t>社員アカウント</t>
    <phoneticPr fontId="2"/>
  </si>
  <si>
    <t>在庫情報</t>
    <rPh sb="0" eb="2">
      <t>ザイコ</t>
    </rPh>
    <rPh sb="2" eb="4">
      <t>ジョウホウ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</si>
</sst>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z val="8"/>
      <name val="Microsoft YaHe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15" fillId="4" borderId="0" xfId="4" applyFont="1" applyFill="1" applyAlignment="1">
      <alignment vertical="top"/>
    </xf>
    <xf numFmtId="0" fontId="15" fillId="3" borderId="10" xfId="4" applyFont="1" applyFill="1" applyBorder="1" applyAlignment="1">
      <alignment horizontal="center" vertical="top"/>
    </xf>
    <xf numFmtId="0" fontId="15" fillId="3" borderId="10" xfId="4" applyFont="1" applyFill="1" applyBorder="1" applyAlignment="1">
      <alignment vertical="top"/>
    </xf>
    <xf numFmtId="0" fontId="15" fillId="3" borderId="11" xfId="4" applyFont="1" applyFill="1" applyBorder="1" applyAlignment="1">
      <alignment vertical="top"/>
    </xf>
    <xf numFmtId="0" fontId="15" fillId="3" borderId="12" xfId="4" applyFont="1" applyFill="1" applyBorder="1" applyAlignment="1">
      <alignment vertical="top"/>
    </xf>
    <xf numFmtId="0" fontId="15" fillId="4" borderId="10" xfId="4" applyFont="1" applyFill="1" applyBorder="1" applyAlignment="1">
      <alignment horizontal="center" vertical="top"/>
    </xf>
    <xf numFmtId="0" fontId="15" fillId="4" borderId="10" xfId="4" applyFont="1" applyFill="1" applyBorder="1" applyAlignment="1">
      <alignment vertical="top"/>
    </xf>
    <xf numFmtId="0" fontId="15" fillId="4" borderId="11" xfId="4" applyFont="1" applyFill="1" applyBorder="1" applyAlignment="1">
      <alignment vertical="top"/>
    </xf>
    <xf numFmtId="0" fontId="15" fillId="4" borderId="12" xfId="4" applyFont="1" applyFill="1" applyBorder="1" applyAlignment="1">
      <alignment vertical="top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6" fillId="0" borderId="24" xfId="1" applyFont="1" applyBorder="1" applyAlignment="1">
      <alignment horizontal="left"/>
    </xf>
    <xf numFmtId="0" fontId="5" fillId="0" borderId="24" xfId="1" applyFont="1" applyBorder="1" applyAlignment="1">
      <alignment horizontal="left"/>
    </xf>
  </cellXfs>
  <cellStyles count="5"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120650</xdr:colOff>
      <xdr:row>5</xdr:row>
      <xdr:rowOff>25400</xdr:rowOff>
    </xdr:from>
    <xdr:to>
      <xdr:col>44</xdr:col>
      <xdr:colOff>57535</xdr:colOff>
      <xdr:row>50</xdr:row>
      <xdr:rowOff>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1F56445-3A29-4E98-A864-8840BC604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" y="647700"/>
          <a:ext cx="7487035" cy="54041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120649</xdr:rowOff>
    </xdr:from>
    <xdr:to>
      <xdr:col>49</xdr:col>
      <xdr:colOff>76200</xdr:colOff>
      <xdr:row>56</xdr:row>
      <xdr:rowOff>70162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F052022-BEFE-C11D-AA86-98E73B7502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47" r="1102"/>
        <a:stretch/>
      </xdr:blipFill>
      <xdr:spPr>
        <a:xfrm>
          <a:off x="552450" y="863599"/>
          <a:ext cx="8547100" cy="59820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175683</xdr:colOff>
      <xdr:row>8</xdr:row>
      <xdr:rowOff>84666</xdr:rowOff>
    </xdr:from>
    <xdr:to>
      <xdr:col>35</xdr:col>
      <xdr:colOff>95472</xdr:colOff>
      <xdr:row>8</xdr:row>
      <xdr:rowOff>91016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76308" y="1074208"/>
          <a:ext cx="1401456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9</xdr:row>
      <xdr:rowOff>82020</xdr:rowOff>
    </xdr:from>
    <xdr:to>
      <xdr:col>35</xdr:col>
      <xdr:colOff>103187</xdr:colOff>
      <xdr:row>9</xdr:row>
      <xdr:rowOff>97895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167312" y="1193270"/>
          <a:ext cx="1418167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43</xdr:col>
      <xdr:colOff>142877</xdr:colOff>
      <xdr:row>48</xdr:row>
      <xdr:rowOff>15875</xdr:rowOff>
    </xdr:from>
    <xdr:to>
      <xdr:col>80</xdr:col>
      <xdr:colOff>109381</xdr:colOff>
      <xdr:row>85</xdr:row>
      <xdr:rowOff>106998</xdr:rowOff>
    </xdr:to>
    <xdr:pic>
      <xdr:nvPicPr>
        <xdr:cNvPr id="11" name="图片 2">
          <a:extLst>
            <a:ext uri="{FF2B5EF4-FFF2-40B4-BE49-F238E27FC236}">
              <a16:creationId xmlns:a16="http://schemas.microsoft.com/office/drawing/2014/main" id="{AA0DCF00-0BE1-4BDD-A429-A99CC3C8B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3721" y="5742782"/>
          <a:ext cx="6868160" cy="4496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36</xdr:col>
      <xdr:colOff>37042</xdr:colOff>
      <xdr:row>13</xdr:row>
      <xdr:rowOff>31750</xdr:rowOff>
    </xdr:from>
    <xdr:to>
      <xdr:col>43</xdr:col>
      <xdr:colOff>4234</xdr:colOff>
      <xdr:row>15</xdr:row>
      <xdr:rowOff>101599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F9BDA22-A3F4-456B-B981-28900E409465}"/>
            </a:ext>
          </a:extLst>
        </xdr:cNvPr>
        <xdr:cNvSpPr/>
      </xdr:nvSpPr>
      <xdr:spPr bwMode="auto">
        <a:xfrm>
          <a:off x="6704542" y="1629833"/>
          <a:ext cx="1263650" cy="313266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在庫情報更新</a:t>
          </a:r>
          <a:endParaRPr lang="zh-CN" altLang="en-US" sz="1100"/>
        </a:p>
      </xdr:txBody>
    </xdr:sp>
    <xdr:clientData/>
  </xdr:twoCellAnchor>
  <xdr:twoCellAnchor>
    <xdr:from>
      <xdr:col>27</xdr:col>
      <xdr:colOff>68792</xdr:colOff>
      <xdr:row>12</xdr:row>
      <xdr:rowOff>5292</xdr:rowOff>
    </xdr:from>
    <xdr:to>
      <xdr:col>35</xdr:col>
      <xdr:colOff>89123</xdr:colOff>
      <xdr:row>14</xdr:row>
      <xdr:rowOff>27517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4A6C0B4F-188F-4863-AFB3-35CD3E4B79F1}"/>
            </a:ext>
          </a:extLst>
        </xdr:cNvPr>
        <xdr:cNvCxnSpPr/>
      </xdr:nvCxnSpPr>
      <xdr:spPr bwMode="auto">
        <a:xfrm>
          <a:off x="5069417" y="1481667"/>
          <a:ext cx="1501998" cy="26564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158750</xdr:colOff>
      <xdr:row>12</xdr:row>
      <xdr:rowOff>89958</xdr:rowOff>
    </xdr:from>
    <xdr:to>
      <xdr:col>35</xdr:col>
      <xdr:colOff>116417</xdr:colOff>
      <xdr:row>14</xdr:row>
      <xdr:rowOff>116416</xdr:rowOff>
    </xdr:to>
    <xdr:cxnSp macro="">
      <xdr:nvCxnSpPr>
        <xdr:cNvPr id="12" name="直接箭头连接符 8">
          <a:extLst>
            <a:ext uri="{FF2B5EF4-FFF2-40B4-BE49-F238E27FC236}">
              <a16:creationId xmlns:a16="http://schemas.microsoft.com/office/drawing/2014/main" id="{84D91D8D-EB65-4433-9A1F-D89C64310DE8}"/>
            </a:ext>
          </a:extLst>
        </xdr:cNvPr>
        <xdr:cNvCxnSpPr/>
      </xdr:nvCxnSpPr>
      <xdr:spPr bwMode="auto">
        <a:xfrm flipH="1" flipV="1">
          <a:off x="4974167" y="1566333"/>
          <a:ext cx="1624542" cy="269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120099</xdr:colOff>
      <xdr:row>73</xdr:row>
      <xdr:rowOff>4141</xdr:rowOff>
    </xdr:from>
    <xdr:to>
      <xdr:col>104</xdr:col>
      <xdr:colOff>103522</xdr:colOff>
      <xdr:row>98</xdr:row>
      <xdr:rowOff>8179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891446-9911-4CDC-AB77-66C6992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1621" y="8750576"/>
          <a:ext cx="8183205" cy="3329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R39" sqref="R39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7" t="s">
        <v>5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5" t="s">
        <v>33</v>
      </c>
      <c r="AG37" s="85"/>
      <c r="AH37" s="85"/>
      <c r="AI37" s="85"/>
      <c r="AJ37" s="85"/>
      <c r="AK37" s="85"/>
      <c r="AL37" s="86" t="s">
        <v>34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5"/>
      <c r="AG38" s="85"/>
      <c r="AH38" s="85"/>
      <c r="AI38" s="85"/>
      <c r="AJ38" s="85"/>
      <c r="AK38" s="85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5" t="s">
        <v>24</v>
      </c>
      <c r="AG39" s="85"/>
      <c r="AH39" s="85"/>
      <c r="AI39" s="85"/>
      <c r="AJ39" s="85"/>
      <c r="AK39" s="85"/>
      <c r="AL39" s="86" t="s">
        <v>35</v>
      </c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5"/>
      <c r="AG40" s="85"/>
      <c r="AH40" s="85"/>
      <c r="AI40" s="85"/>
      <c r="AJ40" s="85"/>
      <c r="AK40" s="85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5" t="s">
        <v>0</v>
      </c>
      <c r="AG41" s="85"/>
      <c r="AH41" s="85"/>
      <c r="AI41" s="85"/>
      <c r="AJ41" s="85"/>
      <c r="AK41" s="85"/>
      <c r="AL41" s="86" t="s">
        <v>115</v>
      </c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5"/>
      <c r="AG42" s="85"/>
      <c r="AH42" s="85"/>
      <c r="AI42" s="85"/>
      <c r="AJ42" s="85"/>
      <c r="AK42" s="85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5" t="s">
        <v>25</v>
      </c>
      <c r="AG43" s="85"/>
      <c r="AH43" s="85"/>
      <c r="AI43" s="85"/>
      <c r="AJ43" s="85"/>
      <c r="AK43" s="85"/>
      <c r="AL43" s="86" t="s">
        <v>47</v>
      </c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5"/>
      <c r="AG44" s="85"/>
      <c r="AH44" s="85"/>
      <c r="AI44" s="85"/>
      <c r="AJ44" s="85"/>
      <c r="AK44" s="85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5" t="s">
        <v>26</v>
      </c>
      <c r="AG45" s="85"/>
      <c r="AH45" s="85"/>
      <c r="AI45" s="85"/>
      <c r="AJ45" s="85"/>
      <c r="AK45" s="85"/>
      <c r="AL45" s="86" t="s">
        <v>116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5"/>
      <c r="AG46" s="85"/>
      <c r="AH46" s="85"/>
      <c r="AI46" s="85"/>
      <c r="AJ46" s="85"/>
      <c r="AK46" s="85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5" t="s">
        <v>22</v>
      </c>
      <c r="AG47" s="85"/>
      <c r="AH47" s="85"/>
      <c r="AI47" s="85"/>
      <c r="AJ47" s="85"/>
      <c r="AK47" s="85"/>
      <c r="AL47" s="88">
        <v>45047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5"/>
      <c r="AG48" s="85"/>
      <c r="AH48" s="85"/>
      <c r="AI48" s="85"/>
      <c r="AJ48" s="85"/>
      <c r="AK48" s="85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5" t="s">
        <v>21</v>
      </c>
      <c r="AG49" s="85"/>
      <c r="AH49" s="85"/>
      <c r="AI49" s="85"/>
      <c r="AJ49" s="85"/>
      <c r="AK49" s="85"/>
      <c r="AL49" s="86" t="s">
        <v>114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5"/>
      <c r="AG50" s="85"/>
      <c r="AH50" s="85"/>
      <c r="AI50" s="85"/>
      <c r="AJ50" s="85"/>
      <c r="AK50" s="85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5" sqref="G5:J6"/>
    </sheetView>
  </sheetViews>
  <sheetFormatPr defaultColWidth="2.6328125" defaultRowHeight="9.5"/>
  <cols>
    <col min="1" max="16384" width="2.6328125" style="1"/>
  </cols>
  <sheetData>
    <row r="1" spans="1:52" ht="10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101" t="s">
        <v>3</v>
      </c>
      <c r="Z1" s="101"/>
      <c r="AA1" s="101"/>
      <c r="AB1" s="101"/>
      <c r="AC1" s="102" t="str">
        <f>IF(ISBLANK(表紙!AL43),"",(表紙!AL43))</f>
        <v>K001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27</v>
      </c>
      <c r="AN1" s="101"/>
      <c r="AO1" s="101"/>
      <c r="AP1" s="101"/>
      <c r="AQ1" s="102" t="str">
        <f>IF(ISBLANK(表紙!AL39),"",(表紙!AL39))</f>
        <v>KS</v>
      </c>
      <c r="AR1" s="102"/>
      <c r="AS1" s="102"/>
      <c r="AT1" s="102"/>
      <c r="AU1" s="102"/>
      <c r="AV1" s="102"/>
      <c r="AW1" s="102"/>
      <c r="AX1" s="102"/>
      <c r="AY1" s="102"/>
      <c r="AZ1" s="102"/>
    </row>
    <row r="2" spans="1:52" ht="10" thickBo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Y2" s="89" t="s">
        <v>4</v>
      </c>
      <c r="Z2" s="89"/>
      <c r="AA2" s="89"/>
      <c r="AB2" s="89"/>
      <c r="AC2" s="90" t="str">
        <f>IF(ISBLANK(表紙!AL45),"",(表紙!AL45))</f>
        <v>在庫登録画面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0</v>
      </c>
      <c r="AN2" s="89"/>
      <c r="AO2" s="89"/>
      <c r="AP2" s="89"/>
      <c r="AQ2" s="90" t="str">
        <f>IF(ISBLANK(表紙!AL41),"",(表紙!AL41))</f>
        <v>在庫管理システム</v>
      </c>
      <c r="AR2" s="90"/>
      <c r="AS2" s="90"/>
      <c r="AT2" s="90"/>
      <c r="AU2" s="90"/>
      <c r="AV2" s="90"/>
      <c r="AW2" s="90"/>
      <c r="AX2" s="90"/>
      <c r="AY2" s="90"/>
      <c r="AZ2" s="90"/>
    </row>
    <row r="3" spans="1:52" ht="10" thickTop="1"/>
    <row r="4" spans="1:52">
      <c r="A4" s="106" t="s">
        <v>32</v>
      </c>
      <c r="B4" s="108"/>
      <c r="C4" s="106" t="s">
        <v>28</v>
      </c>
      <c r="D4" s="107"/>
      <c r="E4" s="107"/>
      <c r="F4" s="108"/>
      <c r="G4" s="106" t="s">
        <v>29</v>
      </c>
      <c r="H4" s="107"/>
      <c r="I4" s="107"/>
      <c r="J4" s="108"/>
      <c r="K4" s="106" t="s">
        <v>30</v>
      </c>
      <c r="L4" s="107"/>
      <c r="M4" s="107"/>
      <c r="N4" s="107"/>
      <c r="O4" s="107"/>
      <c r="P4" s="107"/>
      <c r="Q4" s="107"/>
      <c r="R4" s="107"/>
      <c r="S4" s="107"/>
      <c r="T4" s="108"/>
      <c r="U4" s="106" t="s">
        <v>31</v>
      </c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</row>
    <row r="5" spans="1:52" ht="11.5">
      <c r="A5" s="109">
        <f t="shared" ref="A5:A52" si="0">ROW()-4</f>
        <v>1</v>
      </c>
      <c r="B5" s="109"/>
      <c r="C5" s="110">
        <v>45047</v>
      </c>
      <c r="D5" s="110"/>
      <c r="E5" s="110"/>
      <c r="F5" s="110"/>
      <c r="G5" s="156" t="s">
        <v>117</v>
      </c>
      <c r="H5" s="157"/>
      <c r="I5" s="157"/>
      <c r="J5" s="157"/>
      <c r="K5" s="109" t="s">
        <v>118</v>
      </c>
      <c r="L5" s="109"/>
      <c r="M5" s="109"/>
      <c r="N5" s="109"/>
      <c r="O5" s="109"/>
      <c r="P5" s="109"/>
      <c r="Q5" s="109"/>
      <c r="R5" s="109"/>
      <c r="S5" s="109"/>
      <c r="T5" s="109"/>
      <c r="U5" s="109" t="s">
        <v>121</v>
      </c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</row>
    <row r="6" spans="1:52" ht="11.5">
      <c r="A6" s="92">
        <f t="shared" si="0"/>
        <v>2</v>
      </c>
      <c r="B6" s="92"/>
      <c r="C6" s="110">
        <v>45047</v>
      </c>
      <c r="D6" s="110"/>
      <c r="E6" s="110"/>
      <c r="F6" s="110"/>
      <c r="G6" s="156" t="s">
        <v>117</v>
      </c>
      <c r="H6" s="157"/>
      <c r="I6" s="157"/>
      <c r="J6" s="157"/>
      <c r="K6" s="92" t="s">
        <v>119</v>
      </c>
      <c r="L6" s="92"/>
      <c r="M6" s="92"/>
      <c r="N6" s="92"/>
      <c r="O6" s="92"/>
      <c r="P6" s="92"/>
      <c r="Q6" s="92"/>
      <c r="R6" s="92"/>
      <c r="S6" s="92"/>
      <c r="T6" s="92"/>
      <c r="U6" s="92" t="s">
        <v>120</v>
      </c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</row>
    <row r="7" spans="1:52">
      <c r="A7" s="92">
        <f t="shared" si="0"/>
        <v>3</v>
      </c>
      <c r="B7" s="92"/>
      <c r="C7" s="103"/>
      <c r="D7" s="104"/>
      <c r="E7" s="104"/>
      <c r="F7" s="105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</row>
    <row r="8" spans="1:52">
      <c r="A8" s="92">
        <f t="shared" si="0"/>
        <v>4</v>
      </c>
      <c r="B8" s="92"/>
      <c r="C8" s="103"/>
      <c r="D8" s="104"/>
      <c r="E8" s="104"/>
      <c r="F8" s="105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</row>
    <row r="9" spans="1:52">
      <c r="A9" s="92">
        <f t="shared" si="0"/>
        <v>5</v>
      </c>
      <c r="B9" s="92"/>
      <c r="C9" s="103"/>
      <c r="D9" s="104"/>
      <c r="E9" s="104"/>
      <c r="F9" s="105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</row>
    <row r="10" spans="1:52">
      <c r="A10" s="92">
        <f t="shared" si="0"/>
        <v>6</v>
      </c>
      <c r="B10" s="92"/>
      <c r="C10" s="103"/>
      <c r="D10" s="104"/>
      <c r="E10" s="104"/>
      <c r="F10" s="105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</row>
    <row r="11" spans="1:52">
      <c r="A11" s="92">
        <f t="shared" si="0"/>
        <v>7</v>
      </c>
      <c r="B11" s="92"/>
      <c r="C11" s="103"/>
      <c r="D11" s="104"/>
      <c r="E11" s="104"/>
      <c r="F11" s="105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</row>
    <row r="12" spans="1:52">
      <c r="A12" s="92">
        <f t="shared" si="0"/>
        <v>8</v>
      </c>
      <c r="B12" s="92"/>
      <c r="C12" s="103"/>
      <c r="D12" s="104"/>
      <c r="E12" s="104"/>
      <c r="F12" s="105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</row>
    <row r="13" spans="1:52">
      <c r="A13" s="92">
        <f t="shared" si="0"/>
        <v>9</v>
      </c>
      <c r="B13" s="92"/>
      <c r="C13" s="103"/>
      <c r="D13" s="104"/>
      <c r="E13" s="104"/>
      <c r="F13" s="105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</row>
    <row r="14" spans="1:52">
      <c r="A14" s="92">
        <f t="shared" si="0"/>
        <v>10</v>
      </c>
      <c r="B14" s="92"/>
      <c r="C14" s="103"/>
      <c r="D14" s="104"/>
      <c r="E14" s="104"/>
      <c r="F14" s="105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</row>
    <row r="15" spans="1:52">
      <c r="A15" s="92">
        <f t="shared" si="0"/>
        <v>11</v>
      </c>
      <c r="B15" s="92"/>
      <c r="C15" s="94"/>
      <c r="D15" s="94"/>
      <c r="E15" s="94"/>
      <c r="F15" s="94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</row>
    <row r="16" spans="1:52">
      <c r="A16" s="92">
        <f t="shared" si="0"/>
        <v>12</v>
      </c>
      <c r="B16" s="92"/>
      <c r="C16" s="94"/>
      <c r="D16" s="94"/>
      <c r="E16" s="94"/>
      <c r="F16" s="94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</row>
    <row r="17" spans="1:52">
      <c r="A17" s="92">
        <f t="shared" si="0"/>
        <v>13</v>
      </c>
      <c r="B17" s="92"/>
      <c r="C17" s="94"/>
      <c r="D17" s="94"/>
      <c r="E17" s="94"/>
      <c r="F17" s="94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>
      <c r="A18" s="92">
        <f t="shared" si="0"/>
        <v>14</v>
      </c>
      <c r="B18" s="92"/>
      <c r="C18" s="94"/>
      <c r="D18" s="94"/>
      <c r="E18" s="94"/>
      <c r="F18" s="94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</row>
    <row r="19" spans="1:52">
      <c r="A19" s="92">
        <f t="shared" si="0"/>
        <v>15</v>
      </c>
      <c r="B19" s="92"/>
      <c r="C19" s="94"/>
      <c r="D19" s="94"/>
      <c r="E19" s="94"/>
      <c r="F19" s="94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</row>
    <row r="20" spans="1:52">
      <c r="A20" s="92">
        <f t="shared" si="0"/>
        <v>16</v>
      </c>
      <c r="B20" s="92"/>
      <c r="C20" s="94"/>
      <c r="D20" s="94"/>
      <c r="E20" s="94"/>
      <c r="F20" s="94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</row>
    <row r="21" spans="1:52">
      <c r="A21" s="92">
        <f t="shared" si="0"/>
        <v>17</v>
      </c>
      <c r="B21" s="92"/>
      <c r="C21" s="94"/>
      <c r="D21" s="94"/>
      <c r="E21" s="94"/>
      <c r="F21" s="94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</row>
    <row r="22" spans="1:52">
      <c r="A22" s="92">
        <f t="shared" si="0"/>
        <v>18</v>
      </c>
      <c r="B22" s="92"/>
      <c r="C22" s="94"/>
      <c r="D22" s="94"/>
      <c r="E22" s="94"/>
      <c r="F22" s="94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</row>
    <row r="23" spans="1:52">
      <c r="A23" s="92">
        <f t="shared" si="0"/>
        <v>19</v>
      </c>
      <c r="B23" s="92"/>
      <c r="C23" s="94"/>
      <c r="D23" s="94"/>
      <c r="E23" s="94"/>
      <c r="F23" s="94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</row>
    <row r="24" spans="1:52">
      <c r="A24" s="92">
        <f t="shared" si="0"/>
        <v>20</v>
      </c>
      <c r="B24" s="92"/>
      <c r="C24" s="94"/>
      <c r="D24" s="94"/>
      <c r="E24" s="94"/>
      <c r="F24" s="94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</row>
    <row r="25" spans="1:52">
      <c r="A25" s="92">
        <f t="shared" si="0"/>
        <v>21</v>
      </c>
      <c r="B25" s="92"/>
      <c r="C25" s="94"/>
      <c r="D25" s="94"/>
      <c r="E25" s="94"/>
      <c r="F25" s="94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</row>
    <row r="26" spans="1:52">
      <c r="A26" s="92">
        <f t="shared" si="0"/>
        <v>22</v>
      </c>
      <c r="B26" s="92"/>
      <c r="C26" s="94"/>
      <c r="D26" s="94"/>
      <c r="E26" s="94"/>
      <c r="F26" s="94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</row>
    <row r="27" spans="1:52">
      <c r="A27" s="92">
        <f t="shared" si="0"/>
        <v>23</v>
      </c>
      <c r="B27" s="92"/>
      <c r="C27" s="94"/>
      <c r="D27" s="94"/>
      <c r="E27" s="94"/>
      <c r="F27" s="94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</row>
    <row r="28" spans="1:52">
      <c r="A28" s="92">
        <f t="shared" si="0"/>
        <v>24</v>
      </c>
      <c r="B28" s="92"/>
      <c r="C28" s="94"/>
      <c r="D28" s="94"/>
      <c r="E28" s="94"/>
      <c r="F28" s="94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</row>
    <row r="29" spans="1:52">
      <c r="A29" s="92">
        <f t="shared" si="0"/>
        <v>25</v>
      </c>
      <c r="B29" s="92"/>
      <c r="C29" s="94"/>
      <c r="D29" s="94"/>
      <c r="E29" s="94"/>
      <c r="F29" s="94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92">
        <f t="shared" si="0"/>
        <v>26</v>
      </c>
      <c r="B30" s="92"/>
      <c r="C30" s="94"/>
      <c r="D30" s="94"/>
      <c r="E30" s="94"/>
      <c r="F30" s="94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</row>
    <row r="31" spans="1:52">
      <c r="A31" s="92">
        <f t="shared" si="0"/>
        <v>27</v>
      </c>
      <c r="B31" s="92"/>
      <c r="C31" s="94"/>
      <c r="D31" s="94"/>
      <c r="E31" s="94"/>
      <c r="F31" s="94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</row>
    <row r="32" spans="1:52">
      <c r="A32" s="92">
        <f t="shared" si="0"/>
        <v>28</v>
      </c>
      <c r="B32" s="92"/>
      <c r="C32" s="94"/>
      <c r="D32" s="94"/>
      <c r="E32" s="94"/>
      <c r="F32" s="94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</row>
    <row r="33" spans="1:52">
      <c r="A33" s="92">
        <f t="shared" si="0"/>
        <v>29</v>
      </c>
      <c r="B33" s="92"/>
      <c r="C33" s="94"/>
      <c r="D33" s="94"/>
      <c r="E33" s="94"/>
      <c r="F33" s="94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</row>
    <row r="34" spans="1:52">
      <c r="A34" s="92">
        <f t="shared" si="0"/>
        <v>30</v>
      </c>
      <c r="B34" s="92"/>
      <c r="C34" s="94"/>
      <c r="D34" s="94"/>
      <c r="E34" s="94"/>
      <c r="F34" s="94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</row>
    <row r="35" spans="1:52">
      <c r="A35" s="92">
        <f t="shared" si="0"/>
        <v>31</v>
      </c>
      <c r="B35" s="92"/>
      <c r="C35" s="94"/>
      <c r="D35" s="94"/>
      <c r="E35" s="94"/>
      <c r="F35" s="94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</row>
    <row r="36" spans="1:52">
      <c r="A36" s="92">
        <f t="shared" si="0"/>
        <v>32</v>
      </c>
      <c r="B36" s="92"/>
      <c r="C36" s="94"/>
      <c r="D36" s="94"/>
      <c r="E36" s="94"/>
      <c r="F36" s="94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</row>
    <row r="37" spans="1:52">
      <c r="A37" s="92">
        <f t="shared" si="0"/>
        <v>33</v>
      </c>
      <c r="B37" s="92"/>
      <c r="C37" s="94"/>
      <c r="D37" s="94"/>
      <c r="E37" s="94"/>
      <c r="F37" s="94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</row>
    <row r="38" spans="1:52">
      <c r="A38" s="92">
        <f t="shared" si="0"/>
        <v>34</v>
      </c>
      <c r="B38" s="92"/>
      <c r="C38" s="94"/>
      <c r="D38" s="94"/>
      <c r="E38" s="94"/>
      <c r="F38" s="94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</row>
    <row r="39" spans="1:52">
      <c r="A39" s="92">
        <f t="shared" si="0"/>
        <v>35</v>
      </c>
      <c r="B39" s="92"/>
      <c r="C39" s="94"/>
      <c r="D39" s="94"/>
      <c r="E39" s="94"/>
      <c r="F39" s="94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</row>
    <row r="40" spans="1:52">
      <c r="A40" s="92">
        <f t="shared" si="0"/>
        <v>36</v>
      </c>
      <c r="B40" s="92"/>
      <c r="C40" s="94"/>
      <c r="D40" s="94"/>
      <c r="E40" s="94"/>
      <c r="F40" s="94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</row>
    <row r="41" spans="1:52">
      <c r="A41" s="92">
        <f t="shared" si="0"/>
        <v>37</v>
      </c>
      <c r="B41" s="92"/>
      <c r="C41" s="94"/>
      <c r="D41" s="94"/>
      <c r="E41" s="94"/>
      <c r="F41" s="94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</row>
    <row r="42" spans="1:52">
      <c r="A42" s="92">
        <f t="shared" si="0"/>
        <v>38</v>
      </c>
      <c r="B42" s="92"/>
      <c r="C42" s="94"/>
      <c r="D42" s="94"/>
      <c r="E42" s="94"/>
      <c r="F42" s="94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</row>
    <row r="43" spans="1:52">
      <c r="A43" s="92">
        <f t="shared" si="0"/>
        <v>39</v>
      </c>
      <c r="B43" s="92"/>
      <c r="C43" s="94"/>
      <c r="D43" s="94"/>
      <c r="E43" s="94"/>
      <c r="F43" s="94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</row>
    <row r="44" spans="1:52">
      <c r="A44" s="92">
        <f t="shared" si="0"/>
        <v>40</v>
      </c>
      <c r="B44" s="92"/>
      <c r="C44" s="94"/>
      <c r="D44" s="94"/>
      <c r="E44" s="94"/>
      <c r="F44" s="94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</row>
    <row r="45" spans="1:52">
      <c r="A45" s="92">
        <f t="shared" si="0"/>
        <v>41</v>
      </c>
      <c r="B45" s="92"/>
      <c r="C45" s="94"/>
      <c r="D45" s="94"/>
      <c r="E45" s="94"/>
      <c r="F45" s="94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</row>
    <row r="46" spans="1:52">
      <c r="A46" s="92">
        <f t="shared" si="0"/>
        <v>42</v>
      </c>
      <c r="B46" s="92"/>
      <c r="C46" s="94"/>
      <c r="D46" s="94"/>
      <c r="E46" s="94"/>
      <c r="F46" s="94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1:52">
      <c r="A47" s="92">
        <f t="shared" si="0"/>
        <v>43</v>
      </c>
      <c r="B47" s="92"/>
      <c r="C47" s="94"/>
      <c r="D47" s="94"/>
      <c r="E47" s="94"/>
      <c r="F47" s="94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</row>
    <row r="48" spans="1:52">
      <c r="A48" s="92">
        <f t="shared" si="0"/>
        <v>44</v>
      </c>
      <c r="B48" s="92"/>
      <c r="C48" s="94"/>
      <c r="D48" s="94"/>
      <c r="E48" s="94"/>
      <c r="F48" s="94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</row>
    <row r="49" spans="1:52">
      <c r="A49" s="92">
        <f t="shared" si="0"/>
        <v>45</v>
      </c>
      <c r="B49" s="92"/>
      <c r="C49" s="94"/>
      <c r="D49" s="94"/>
      <c r="E49" s="94"/>
      <c r="F49" s="94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</row>
    <row r="50" spans="1:52">
      <c r="A50" s="92">
        <f t="shared" si="0"/>
        <v>46</v>
      </c>
      <c r="B50" s="92"/>
      <c r="C50" s="94"/>
      <c r="D50" s="94"/>
      <c r="E50" s="94"/>
      <c r="F50" s="94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</row>
    <row r="51" spans="1:52">
      <c r="A51" s="92">
        <f t="shared" si="0"/>
        <v>47</v>
      </c>
      <c r="B51" s="92"/>
      <c r="C51" s="94"/>
      <c r="D51" s="94"/>
      <c r="E51" s="94"/>
      <c r="F51" s="94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</row>
    <row r="52" spans="1:52">
      <c r="A52" s="91">
        <f t="shared" si="0"/>
        <v>48</v>
      </c>
      <c r="B52" s="91"/>
      <c r="C52" s="93"/>
      <c r="D52" s="93"/>
      <c r="E52" s="93"/>
      <c r="F52" s="93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S18" sqref="AS18"/>
    </sheetView>
  </sheetViews>
  <sheetFormatPr defaultColWidth="2.6328125" defaultRowHeight="9.5"/>
  <cols>
    <col min="1" max="16384" width="2.6328125" style="1"/>
  </cols>
  <sheetData>
    <row r="1" spans="1:52" ht="10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14" t="str">
        <f>IF(ISBLANK(表紙!AL43),"",(表紙!AL43))</f>
        <v>K001</v>
      </c>
      <c r="P1" s="114"/>
      <c r="Q1" s="114"/>
      <c r="R1" s="114"/>
      <c r="S1" s="114"/>
      <c r="T1" s="114"/>
      <c r="U1" s="114"/>
      <c r="V1" s="114"/>
      <c r="W1" s="114"/>
      <c r="X1" s="114"/>
      <c r="Y1" s="101" t="s">
        <v>27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16">
        <f>IF(ISBLANK(表紙!AL47),"",(表紙!AL47))</f>
        <v>45047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2" ht="10" thickBot="1">
      <c r="A2" s="111"/>
      <c r="B2" s="112"/>
      <c r="C2" s="112"/>
      <c r="D2" s="112"/>
      <c r="E2" s="112"/>
      <c r="F2" s="112"/>
      <c r="G2" s="112"/>
      <c r="H2" s="112"/>
      <c r="I2" s="112"/>
      <c r="J2" s="113"/>
      <c r="K2" s="89" t="s">
        <v>4</v>
      </c>
      <c r="L2" s="89"/>
      <c r="M2" s="89"/>
      <c r="N2" s="89"/>
      <c r="O2" s="115" t="str">
        <f>IF(ISBLANK(表紙!AL45),"",(表紙!AL45))</f>
        <v>在庫登録画面</v>
      </c>
      <c r="P2" s="115"/>
      <c r="Q2" s="115"/>
      <c r="R2" s="115"/>
      <c r="S2" s="115"/>
      <c r="T2" s="115"/>
      <c r="U2" s="115"/>
      <c r="V2" s="115"/>
      <c r="W2" s="115"/>
      <c r="X2" s="115"/>
      <c r="Y2" s="89" t="s">
        <v>0</v>
      </c>
      <c r="Z2" s="89"/>
      <c r="AA2" s="89"/>
      <c r="AB2" s="89"/>
      <c r="AC2" s="90" t="str">
        <f>IF(ISBLANK(表紙!AL41),"",(表紙!AL41))</f>
        <v>在庫管理システム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21</v>
      </c>
      <c r="AN2" s="89"/>
      <c r="AO2" s="89"/>
      <c r="AP2" s="89"/>
      <c r="AQ2" s="90" t="str">
        <f>IF(ISBLANK(表紙!AL49),"",(表紙!AL49))</f>
        <v>張秋実</v>
      </c>
      <c r="AR2" s="90"/>
      <c r="AS2" s="90"/>
      <c r="AT2" s="90"/>
      <c r="AU2" s="90"/>
      <c r="AV2" s="90"/>
      <c r="AW2" s="90"/>
      <c r="AX2" s="90"/>
      <c r="AY2" s="90"/>
      <c r="AZ2" s="118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0A7-6DF5-4631-8D65-88EA957004B5}">
  <dimension ref="A1:AZ59"/>
  <sheetViews>
    <sheetView zoomScaleNormal="100" workbookViewId="0">
      <selection activeCell="BC28" sqref="BC28"/>
    </sheetView>
  </sheetViews>
  <sheetFormatPr defaultColWidth="2.6328125" defaultRowHeight="9.5"/>
  <cols>
    <col min="1" max="16384" width="2.6328125" style="1"/>
  </cols>
  <sheetData>
    <row r="1" spans="1:52" ht="10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14" t="str">
        <f>IF(ISBLANK(表紙!AL43),"",(表紙!AL43))</f>
        <v>K001</v>
      </c>
      <c r="P1" s="114"/>
      <c r="Q1" s="114"/>
      <c r="R1" s="114"/>
      <c r="S1" s="114"/>
      <c r="T1" s="114"/>
      <c r="U1" s="114"/>
      <c r="V1" s="114"/>
      <c r="W1" s="114"/>
      <c r="X1" s="114"/>
      <c r="Y1" s="101" t="s">
        <v>6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16">
        <f>IF(ISBLANK(表紙!AL47),"",(表紙!AL47))</f>
        <v>45047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2" ht="10" thickBot="1">
      <c r="A2" s="111"/>
      <c r="B2" s="112"/>
      <c r="C2" s="112"/>
      <c r="D2" s="112"/>
      <c r="E2" s="112"/>
      <c r="F2" s="112"/>
      <c r="G2" s="112"/>
      <c r="H2" s="112"/>
      <c r="I2" s="112"/>
      <c r="J2" s="113"/>
      <c r="K2" s="89" t="s">
        <v>4</v>
      </c>
      <c r="L2" s="89"/>
      <c r="M2" s="89"/>
      <c r="N2" s="89"/>
      <c r="O2" s="115" t="str">
        <f>IF(ISBLANK(表紙!AL45),"",(表紙!AL45))</f>
        <v>在庫登録画面</v>
      </c>
      <c r="P2" s="115"/>
      <c r="Q2" s="115"/>
      <c r="R2" s="115"/>
      <c r="S2" s="115"/>
      <c r="T2" s="115"/>
      <c r="U2" s="115"/>
      <c r="V2" s="115"/>
      <c r="W2" s="115"/>
      <c r="X2" s="115"/>
      <c r="Y2" s="89" t="s">
        <v>0</v>
      </c>
      <c r="Z2" s="89"/>
      <c r="AA2" s="89"/>
      <c r="AB2" s="89"/>
      <c r="AC2" s="90" t="str">
        <f>IF(ISBLANK(表紙!AL41),"",(表紙!AL41))</f>
        <v>在庫管理システム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21</v>
      </c>
      <c r="AN2" s="89"/>
      <c r="AO2" s="89"/>
      <c r="AP2" s="89"/>
      <c r="AQ2" s="90" t="str">
        <f>IF(ISBLANK(表紙!AL49),"",(表紙!AL49))</f>
        <v>張秋実</v>
      </c>
      <c r="AR2" s="90"/>
      <c r="AS2" s="90"/>
      <c r="AT2" s="90"/>
      <c r="AU2" s="90"/>
      <c r="AV2" s="90"/>
      <c r="AW2" s="90"/>
      <c r="AX2" s="90"/>
      <c r="AY2" s="90"/>
      <c r="AZ2" s="118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7" zoomScale="120" zoomScaleNormal="120" workbookViewId="0">
      <selection activeCell="V33" sqref="V33:W33"/>
    </sheetView>
  </sheetViews>
  <sheetFormatPr defaultColWidth="2.6328125" defaultRowHeight="9.5"/>
  <cols>
    <col min="1" max="16384" width="2.6328125" style="1"/>
  </cols>
  <sheetData>
    <row r="1" spans="1:52" ht="10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14" t="str">
        <f>IF(ISBLANK(表紙!AL43),"",(表紙!AL43))</f>
        <v>K001</v>
      </c>
      <c r="P1" s="114"/>
      <c r="Q1" s="114"/>
      <c r="R1" s="114"/>
      <c r="S1" s="114"/>
      <c r="T1" s="114"/>
      <c r="U1" s="114"/>
      <c r="V1" s="114"/>
      <c r="W1" s="114"/>
      <c r="X1" s="114"/>
      <c r="Y1" s="101" t="s">
        <v>6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16">
        <f>IF(ISBLANK(表紙!AL47),"",(表紙!AL47))</f>
        <v>45047</v>
      </c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2" ht="10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89" t="s">
        <v>4</v>
      </c>
      <c r="L2" s="89"/>
      <c r="M2" s="89"/>
      <c r="N2" s="89"/>
      <c r="O2" s="115" t="str">
        <f>IF(ISBLANK(表紙!AL45),"",(表紙!AL45))</f>
        <v>在庫登録画面</v>
      </c>
      <c r="P2" s="115"/>
      <c r="Q2" s="115"/>
      <c r="R2" s="115"/>
      <c r="S2" s="115"/>
      <c r="T2" s="115"/>
      <c r="U2" s="115"/>
      <c r="V2" s="115"/>
      <c r="W2" s="115"/>
      <c r="X2" s="115"/>
      <c r="Y2" s="89" t="s">
        <v>0</v>
      </c>
      <c r="Z2" s="89"/>
      <c r="AA2" s="89"/>
      <c r="AB2" s="89"/>
      <c r="AC2" s="90" t="str">
        <f>IF(ISBLANK(表紙!AL41),"",(表紙!AL41))</f>
        <v>在庫管理システム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21</v>
      </c>
      <c r="AN2" s="89"/>
      <c r="AO2" s="89"/>
      <c r="AP2" s="89"/>
      <c r="AQ2" s="90" t="str">
        <f>IF(ISBLANK(表紙!AL49),"",(表紙!AL49))</f>
        <v>張秋実</v>
      </c>
      <c r="AR2" s="90"/>
      <c r="AS2" s="90"/>
      <c r="AT2" s="90"/>
      <c r="AU2" s="90"/>
      <c r="AV2" s="90"/>
      <c r="AW2" s="90"/>
      <c r="AX2" s="90"/>
      <c r="AY2" s="90"/>
      <c r="AZ2" s="118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122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 t="s">
        <v>85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s">
        <v>123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E16" s="7"/>
      <c r="AF16" s="7"/>
      <c r="AG16" s="7" t="s">
        <v>124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2" t="s">
        <v>3</v>
      </c>
      <c r="C21" s="123"/>
      <c r="D21" s="123"/>
      <c r="E21" s="123"/>
      <c r="F21" s="123"/>
      <c r="G21" s="123"/>
      <c r="H21" s="123"/>
      <c r="I21" s="123"/>
      <c r="J21" s="123"/>
      <c r="K21" s="124"/>
      <c r="L21" s="122" t="s">
        <v>4</v>
      </c>
      <c r="M21" s="123"/>
      <c r="N21" s="123"/>
      <c r="O21" s="123"/>
      <c r="P21" s="123"/>
      <c r="Q21" s="123"/>
      <c r="R21" s="123"/>
      <c r="S21" s="123"/>
      <c r="T21" s="123"/>
      <c r="U21" s="124"/>
      <c r="V21" s="122" t="s">
        <v>9</v>
      </c>
      <c r="W21" s="124"/>
      <c r="X21" s="122" t="s">
        <v>2</v>
      </c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12">
        <f>ROW()-21</f>
        <v>1</v>
      </c>
      <c r="B22" s="119" t="s">
        <v>59</v>
      </c>
      <c r="C22" s="120"/>
      <c r="D22" s="120"/>
      <c r="E22" s="120"/>
      <c r="F22" s="120"/>
      <c r="G22" s="120"/>
      <c r="H22" s="120"/>
      <c r="I22" s="120"/>
      <c r="J22" s="120"/>
      <c r="K22" s="121"/>
      <c r="L22" s="119" t="s">
        <v>72</v>
      </c>
      <c r="M22" s="120"/>
      <c r="N22" s="120"/>
      <c r="O22" s="120"/>
      <c r="P22" s="120"/>
      <c r="Q22" s="120"/>
      <c r="R22" s="120"/>
      <c r="S22" s="120"/>
      <c r="T22" s="120"/>
      <c r="U22" s="121"/>
      <c r="V22" s="125" t="s">
        <v>60</v>
      </c>
      <c r="W22" s="126"/>
      <c r="X22" s="119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12">
        <f t="shared" ref="A23:A30" si="0">ROW()-21</f>
        <v>2</v>
      </c>
      <c r="B23" s="127"/>
      <c r="C23" s="128"/>
      <c r="D23" s="128"/>
      <c r="E23" s="128"/>
      <c r="F23" s="128"/>
      <c r="G23" s="128"/>
      <c r="H23" s="128"/>
      <c r="I23" s="128"/>
      <c r="J23" s="128"/>
      <c r="K23" s="129"/>
      <c r="L23" s="127"/>
      <c r="M23" s="128"/>
      <c r="N23" s="128"/>
      <c r="O23" s="128"/>
      <c r="P23" s="128"/>
      <c r="Q23" s="128"/>
      <c r="R23" s="128"/>
      <c r="S23" s="128"/>
      <c r="T23" s="128"/>
      <c r="U23" s="129"/>
      <c r="V23" s="130"/>
      <c r="W23" s="131"/>
      <c r="X23" s="119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12">
        <f t="shared" si="0"/>
        <v>3</v>
      </c>
      <c r="B24" s="127"/>
      <c r="C24" s="128"/>
      <c r="D24" s="128"/>
      <c r="E24" s="128"/>
      <c r="F24" s="128"/>
      <c r="G24" s="128"/>
      <c r="H24" s="128"/>
      <c r="I24" s="128"/>
      <c r="J24" s="128"/>
      <c r="K24" s="129"/>
      <c r="L24" s="127"/>
      <c r="M24" s="128"/>
      <c r="N24" s="128"/>
      <c r="O24" s="128"/>
      <c r="P24" s="128"/>
      <c r="Q24" s="128"/>
      <c r="R24" s="128"/>
      <c r="S24" s="128"/>
      <c r="T24" s="128"/>
      <c r="U24" s="129"/>
      <c r="V24" s="130"/>
      <c r="W24" s="131"/>
      <c r="X24" s="119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12">
        <f t="shared" si="0"/>
        <v>4</v>
      </c>
      <c r="B25" s="127"/>
      <c r="C25" s="128"/>
      <c r="D25" s="128"/>
      <c r="E25" s="128"/>
      <c r="F25" s="128"/>
      <c r="G25" s="128"/>
      <c r="H25" s="128"/>
      <c r="I25" s="128"/>
      <c r="J25" s="128"/>
      <c r="K25" s="129"/>
      <c r="L25" s="127"/>
      <c r="M25" s="128"/>
      <c r="N25" s="128"/>
      <c r="O25" s="128"/>
      <c r="P25" s="128"/>
      <c r="Q25" s="128"/>
      <c r="R25" s="128"/>
      <c r="S25" s="128"/>
      <c r="T25" s="128"/>
      <c r="U25" s="129"/>
      <c r="V25" s="130"/>
      <c r="W25" s="131"/>
      <c r="X25" s="119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12">
        <f t="shared" si="0"/>
        <v>5</v>
      </c>
      <c r="B26" s="127"/>
      <c r="C26" s="128"/>
      <c r="D26" s="128"/>
      <c r="E26" s="128"/>
      <c r="F26" s="128"/>
      <c r="G26" s="128"/>
      <c r="H26" s="128"/>
      <c r="I26" s="128"/>
      <c r="J26" s="128"/>
      <c r="K26" s="129"/>
      <c r="L26" s="127"/>
      <c r="M26" s="128"/>
      <c r="N26" s="128"/>
      <c r="O26" s="128"/>
      <c r="P26" s="128"/>
      <c r="Q26" s="128"/>
      <c r="R26" s="128"/>
      <c r="S26" s="128"/>
      <c r="T26" s="128"/>
      <c r="U26" s="129"/>
      <c r="V26" s="130"/>
      <c r="W26" s="131"/>
      <c r="X26" s="119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12">
        <f t="shared" si="0"/>
        <v>6</v>
      </c>
      <c r="B27" s="127"/>
      <c r="C27" s="128"/>
      <c r="D27" s="128"/>
      <c r="E27" s="128"/>
      <c r="F27" s="128"/>
      <c r="G27" s="128"/>
      <c r="H27" s="128"/>
      <c r="I27" s="128"/>
      <c r="J27" s="128"/>
      <c r="K27" s="129"/>
      <c r="L27" s="127"/>
      <c r="M27" s="128"/>
      <c r="N27" s="128"/>
      <c r="O27" s="128"/>
      <c r="P27" s="128"/>
      <c r="Q27" s="128"/>
      <c r="R27" s="128"/>
      <c r="S27" s="128"/>
      <c r="T27" s="128"/>
      <c r="U27" s="129"/>
      <c r="V27" s="130"/>
      <c r="W27" s="131"/>
      <c r="X27" s="119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12">
        <f t="shared" si="0"/>
        <v>7</v>
      </c>
      <c r="B28" s="127"/>
      <c r="C28" s="128"/>
      <c r="D28" s="128"/>
      <c r="E28" s="128"/>
      <c r="F28" s="128"/>
      <c r="G28" s="128"/>
      <c r="H28" s="128"/>
      <c r="I28" s="128"/>
      <c r="J28" s="128"/>
      <c r="K28" s="129"/>
      <c r="L28" s="127"/>
      <c r="M28" s="128"/>
      <c r="N28" s="128"/>
      <c r="O28" s="128"/>
      <c r="P28" s="128"/>
      <c r="Q28" s="128"/>
      <c r="R28" s="128"/>
      <c r="S28" s="128"/>
      <c r="T28" s="128"/>
      <c r="U28" s="129"/>
      <c r="V28" s="130"/>
      <c r="W28" s="131"/>
      <c r="X28" s="119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12">
        <f t="shared" si="0"/>
        <v>8</v>
      </c>
      <c r="B29" s="127"/>
      <c r="C29" s="128"/>
      <c r="D29" s="128"/>
      <c r="E29" s="128"/>
      <c r="F29" s="128"/>
      <c r="G29" s="128"/>
      <c r="H29" s="128"/>
      <c r="I29" s="128"/>
      <c r="J29" s="128"/>
      <c r="K29" s="129"/>
      <c r="L29" s="127"/>
      <c r="M29" s="128"/>
      <c r="N29" s="128"/>
      <c r="O29" s="128"/>
      <c r="P29" s="128"/>
      <c r="Q29" s="128"/>
      <c r="R29" s="128"/>
      <c r="S29" s="128"/>
      <c r="T29" s="128"/>
      <c r="U29" s="129"/>
      <c r="V29" s="130"/>
      <c r="W29" s="131"/>
      <c r="X29" s="119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12">
        <f t="shared" si="0"/>
        <v>9</v>
      </c>
      <c r="B30" s="127"/>
      <c r="C30" s="128"/>
      <c r="D30" s="128"/>
      <c r="E30" s="128"/>
      <c r="F30" s="128"/>
      <c r="G30" s="128"/>
      <c r="H30" s="128"/>
      <c r="I30" s="128"/>
      <c r="J30" s="128"/>
      <c r="K30" s="129"/>
      <c r="L30" s="127"/>
      <c r="M30" s="128"/>
      <c r="N30" s="128"/>
      <c r="O30" s="128"/>
      <c r="P30" s="128"/>
      <c r="Q30" s="128"/>
      <c r="R30" s="128"/>
      <c r="S30" s="128"/>
      <c r="T30" s="128"/>
      <c r="U30" s="129"/>
      <c r="V30" s="130"/>
      <c r="W30" s="131"/>
      <c r="X30" s="119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2" t="s">
        <v>3</v>
      </c>
      <c r="C32" s="123"/>
      <c r="D32" s="123"/>
      <c r="E32" s="123"/>
      <c r="F32" s="123"/>
      <c r="G32" s="123"/>
      <c r="H32" s="123"/>
      <c r="I32" s="123"/>
      <c r="J32" s="123"/>
      <c r="K32" s="124"/>
      <c r="L32" s="122" t="s">
        <v>4</v>
      </c>
      <c r="M32" s="123"/>
      <c r="N32" s="123"/>
      <c r="O32" s="123"/>
      <c r="P32" s="123"/>
      <c r="Q32" s="123"/>
      <c r="R32" s="123"/>
      <c r="S32" s="123"/>
      <c r="T32" s="123"/>
      <c r="U32" s="124"/>
      <c r="V32" s="122" t="s">
        <v>9</v>
      </c>
      <c r="W32" s="124"/>
      <c r="X32" s="122" t="s">
        <v>2</v>
      </c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12">
        <f>ROW()-32</f>
        <v>1</v>
      </c>
      <c r="B33" s="119" t="s">
        <v>131</v>
      </c>
      <c r="C33" s="120"/>
      <c r="D33" s="120"/>
      <c r="E33" s="120"/>
      <c r="F33" s="120"/>
      <c r="G33" s="120"/>
      <c r="H33" s="120"/>
      <c r="I33" s="120"/>
      <c r="J33" s="120"/>
      <c r="K33" s="121"/>
      <c r="L33" s="119" t="s">
        <v>132</v>
      </c>
      <c r="M33" s="120"/>
      <c r="N33" s="120"/>
      <c r="O33" s="120"/>
      <c r="P33" s="120"/>
      <c r="Q33" s="120"/>
      <c r="R33" s="120"/>
      <c r="S33" s="120"/>
      <c r="T33" s="120"/>
      <c r="U33" s="121"/>
      <c r="V33" s="125" t="s">
        <v>9</v>
      </c>
      <c r="W33" s="126"/>
      <c r="X33" s="119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12">
        <f t="shared" ref="A34:A41" si="1">ROW()-32</f>
        <v>2</v>
      </c>
      <c r="B34" s="119" t="s">
        <v>133</v>
      </c>
      <c r="C34" s="120"/>
      <c r="D34" s="120"/>
      <c r="E34" s="120"/>
      <c r="F34" s="120"/>
      <c r="G34" s="120"/>
      <c r="H34" s="120"/>
      <c r="I34" s="120"/>
      <c r="J34" s="120"/>
      <c r="K34" s="121"/>
      <c r="L34" s="119" t="s">
        <v>134</v>
      </c>
      <c r="M34" s="120"/>
      <c r="N34" s="120"/>
      <c r="O34" s="120"/>
      <c r="P34" s="120"/>
      <c r="Q34" s="120"/>
      <c r="R34" s="120"/>
      <c r="S34" s="120"/>
      <c r="T34" s="120"/>
      <c r="U34" s="121"/>
      <c r="V34" s="125" t="s">
        <v>73</v>
      </c>
      <c r="W34" s="126"/>
      <c r="X34" s="119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>
      <c r="A35" s="12">
        <f t="shared" si="1"/>
        <v>3</v>
      </c>
      <c r="B35" s="119" t="s">
        <v>135</v>
      </c>
      <c r="C35" s="120"/>
      <c r="D35" s="120"/>
      <c r="E35" s="120"/>
      <c r="F35" s="120"/>
      <c r="G35" s="120"/>
      <c r="H35" s="120"/>
      <c r="I35" s="120"/>
      <c r="J35" s="120"/>
      <c r="K35" s="121"/>
      <c r="L35" s="119" t="s">
        <v>136</v>
      </c>
      <c r="M35" s="120"/>
      <c r="N35" s="120"/>
      <c r="O35" s="120"/>
      <c r="P35" s="120"/>
      <c r="Q35" s="120"/>
      <c r="R35" s="120"/>
      <c r="S35" s="120"/>
      <c r="T35" s="120"/>
      <c r="U35" s="121"/>
      <c r="V35" s="125"/>
      <c r="W35" s="126"/>
      <c r="X35" s="119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1"/>
    </row>
    <row r="36" spans="1:52">
      <c r="A36" s="12">
        <f t="shared" si="1"/>
        <v>4</v>
      </c>
      <c r="B36" s="119" t="s">
        <v>137</v>
      </c>
      <c r="C36" s="120"/>
      <c r="D36" s="120"/>
      <c r="E36" s="120"/>
      <c r="F36" s="120"/>
      <c r="G36" s="120"/>
      <c r="H36" s="120"/>
      <c r="I36" s="120"/>
      <c r="J36" s="120"/>
      <c r="K36" s="121"/>
      <c r="L36" s="119" t="s">
        <v>138</v>
      </c>
      <c r="M36" s="120"/>
      <c r="N36" s="120"/>
      <c r="O36" s="120"/>
      <c r="P36" s="120"/>
      <c r="Q36" s="120"/>
      <c r="R36" s="120"/>
      <c r="S36" s="120"/>
      <c r="T36" s="120"/>
      <c r="U36" s="121"/>
      <c r="V36" s="125"/>
      <c r="W36" s="126"/>
      <c r="X36" s="119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1"/>
    </row>
    <row r="37" spans="1:52">
      <c r="A37" s="12">
        <f t="shared" si="1"/>
        <v>5</v>
      </c>
      <c r="B37" s="119"/>
      <c r="C37" s="120"/>
      <c r="D37" s="120"/>
      <c r="E37" s="120"/>
      <c r="F37" s="120"/>
      <c r="G37" s="120"/>
      <c r="H37" s="120"/>
      <c r="I37" s="120"/>
      <c r="J37" s="120"/>
      <c r="K37" s="121"/>
      <c r="L37" s="119"/>
      <c r="M37" s="120"/>
      <c r="N37" s="120"/>
      <c r="O37" s="120"/>
      <c r="P37" s="120"/>
      <c r="Q37" s="120"/>
      <c r="R37" s="120"/>
      <c r="S37" s="120"/>
      <c r="T37" s="120"/>
      <c r="U37" s="121"/>
      <c r="V37" s="125"/>
      <c r="W37" s="126"/>
      <c r="X37" s="119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12">
        <f t="shared" si="1"/>
        <v>6</v>
      </c>
      <c r="B38" s="119"/>
      <c r="C38" s="120"/>
      <c r="D38" s="120"/>
      <c r="E38" s="120"/>
      <c r="F38" s="120"/>
      <c r="G38" s="120"/>
      <c r="H38" s="120"/>
      <c r="I38" s="120"/>
      <c r="J38" s="120"/>
      <c r="K38" s="121"/>
      <c r="L38" s="119"/>
      <c r="M38" s="120"/>
      <c r="N38" s="120"/>
      <c r="O38" s="120"/>
      <c r="P38" s="120"/>
      <c r="Q38" s="120"/>
      <c r="R38" s="120"/>
      <c r="S38" s="120"/>
      <c r="T38" s="120"/>
      <c r="U38" s="121"/>
      <c r="V38" s="125"/>
      <c r="W38" s="126"/>
      <c r="X38" s="119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>
      <c r="A39" s="12">
        <f t="shared" si="1"/>
        <v>7</v>
      </c>
      <c r="B39" s="119"/>
      <c r="C39" s="120"/>
      <c r="D39" s="120"/>
      <c r="E39" s="120"/>
      <c r="F39" s="120"/>
      <c r="G39" s="120"/>
      <c r="H39" s="120"/>
      <c r="I39" s="120"/>
      <c r="J39" s="120"/>
      <c r="K39" s="121"/>
      <c r="L39" s="119"/>
      <c r="M39" s="120"/>
      <c r="N39" s="120"/>
      <c r="O39" s="120"/>
      <c r="P39" s="120"/>
      <c r="Q39" s="120"/>
      <c r="R39" s="120"/>
      <c r="S39" s="120"/>
      <c r="T39" s="120"/>
      <c r="U39" s="121"/>
      <c r="V39" s="125"/>
      <c r="W39" s="126"/>
      <c r="X39" s="119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spans="1:52">
      <c r="A40" s="12">
        <f t="shared" si="1"/>
        <v>8</v>
      </c>
      <c r="B40" s="119"/>
      <c r="C40" s="120"/>
      <c r="D40" s="120"/>
      <c r="E40" s="120"/>
      <c r="F40" s="120"/>
      <c r="G40" s="120"/>
      <c r="H40" s="120"/>
      <c r="I40" s="120"/>
      <c r="J40" s="120"/>
      <c r="K40" s="121"/>
      <c r="L40" s="119"/>
      <c r="M40" s="120"/>
      <c r="N40" s="120"/>
      <c r="O40" s="120"/>
      <c r="P40" s="120"/>
      <c r="Q40" s="120"/>
      <c r="R40" s="120"/>
      <c r="S40" s="120"/>
      <c r="T40" s="120"/>
      <c r="U40" s="121"/>
      <c r="V40" s="125"/>
      <c r="W40" s="126"/>
      <c r="X40" s="119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1"/>
    </row>
    <row r="41" spans="1:52">
      <c r="A41" s="12">
        <f t="shared" si="1"/>
        <v>9</v>
      </c>
      <c r="B41" s="119"/>
      <c r="C41" s="120"/>
      <c r="D41" s="120"/>
      <c r="E41" s="120"/>
      <c r="F41" s="120"/>
      <c r="G41" s="120"/>
      <c r="H41" s="120"/>
      <c r="I41" s="120"/>
      <c r="J41" s="120"/>
      <c r="K41" s="121"/>
      <c r="L41" s="119"/>
      <c r="M41" s="120"/>
      <c r="N41" s="120"/>
      <c r="O41" s="120"/>
      <c r="P41" s="120"/>
      <c r="Q41" s="120"/>
      <c r="R41" s="120"/>
      <c r="S41" s="120"/>
      <c r="T41" s="120"/>
      <c r="U41" s="121"/>
      <c r="V41" s="125"/>
      <c r="W41" s="126"/>
      <c r="X41" s="119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2" t="s">
        <v>3</v>
      </c>
      <c r="C43" s="123"/>
      <c r="D43" s="123"/>
      <c r="E43" s="123"/>
      <c r="F43" s="123"/>
      <c r="G43" s="123"/>
      <c r="H43" s="123"/>
      <c r="I43" s="123"/>
      <c r="J43" s="123"/>
      <c r="K43" s="124"/>
      <c r="L43" s="122" t="s">
        <v>4</v>
      </c>
      <c r="M43" s="123"/>
      <c r="N43" s="123"/>
      <c r="O43" s="123"/>
      <c r="P43" s="123"/>
      <c r="Q43" s="123"/>
      <c r="R43" s="123"/>
      <c r="S43" s="123"/>
      <c r="T43" s="123"/>
      <c r="U43" s="124"/>
      <c r="V43" s="122" t="s">
        <v>9</v>
      </c>
      <c r="W43" s="124"/>
      <c r="X43" s="122" t="s">
        <v>2</v>
      </c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12">
        <f>ROW()-43</f>
        <v>1</v>
      </c>
      <c r="B44" s="119"/>
      <c r="C44" s="120"/>
      <c r="D44" s="120"/>
      <c r="E44" s="120"/>
      <c r="F44" s="120"/>
      <c r="G44" s="120"/>
      <c r="H44" s="120"/>
      <c r="I44" s="120"/>
      <c r="J44" s="120"/>
      <c r="K44" s="121"/>
      <c r="L44" s="119"/>
      <c r="M44" s="120"/>
      <c r="N44" s="120"/>
      <c r="O44" s="120"/>
      <c r="P44" s="120"/>
      <c r="Q44" s="120"/>
      <c r="R44" s="120"/>
      <c r="S44" s="120"/>
      <c r="T44" s="120"/>
      <c r="U44" s="121"/>
      <c r="V44" s="125"/>
      <c r="W44" s="126"/>
      <c r="X44" s="119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1"/>
    </row>
    <row r="45" spans="1:52">
      <c r="A45" s="12">
        <f t="shared" ref="A45:A52" si="2">ROW()-43</f>
        <v>2</v>
      </c>
      <c r="B45" s="119"/>
      <c r="C45" s="120"/>
      <c r="D45" s="120"/>
      <c r="E45" s="120"/>
      <c r="F45" s="120"/>
      <c r="G45" s="120"/>
      <c r="H45" s="120"/>
      <c r="I45" s="120"/>
      <c r="J45" s="120"/>
      <c r="K45" s="121"/>
      <c r="L45" s="119"/>
      <c r="M45" s="120"/>
      <c r="N45" s="120"/>
      <c r="O45" s="120"/>
      <c r="P45" s="120"/>
      <c r="Q45" s="120"/>
      <c r="R45" s="120"/>
      <c r="S45" s="120"/>
      <c r="T45" s="120"/>
      <c r="U45" s="121"/>
      <c r="V45" s="125"/>
      <c r="W45" s="126"/>
      <c r="X45" s="119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12">
        <f t="shared" si="2"/>
        <v>3</v>
      </c>
      <c r="B46" s="119"/>
      <c r="C46" s="120"/>
      <c r="D46" s="120"/>
      <c r="E46" s="120"/>
      <c r="F46" s="120"/>
      <c r="G46" s="120"/>
      <c r="H46" s="120"/>
      <c r="I46" s="120"/>
      <c r="J46" s="120"/>
      <c r="K46" s="121"/>
      <c r="L46" s="119"/>
      <c r="M46" s="120"/>
      <c r="N46" s="120"/>
      <c r="O46" s="120"/>
      <c r="P46" s="120"/>
      <c r="Q46" s="120"/>
      <c r="R46" s="120"/>
      <c r="S46" s="120"/>
      <c r="T46" s="120"/>
      <c r="U46" s="121"/>
      <c r="V46" s="125"/>
      <c r="W46" s="126"/>
      <c r="X46" s="119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12">
        <f t="shared" si="2"/>
        <v>4</v>
      </c>
      <c r="B47" s="119"/>
      <c r="C47" s="120"/>
      <c r="D47" s="120"/>
      <c r="E47" s="120"/>
      <c r="F47" s="120"/>
      <c r="G47" s="120"/>
      <c r="H47" s="120"/>
      <c r="I47" s="120"/>
      <c r="J47" s="120"/>
      <c r="K47" s="121"/>
      <c r="L47" s="119"/>
      <c r="M47" s="120"/>
      <c r="N47" s="120"/>
      <c r="O47" s="120"/>
      <c r="P47" s="120"/>
      <c r="Q47" s="120"/>
      <c r="R47" s="120"/>
      <c r="S47" s="120"/>
      <c r="T47" s="120"/>
      <c r="U47" s="121"/>
      <c r="V47" s="125"/>
      <c r="W47" s="126"/>
      <c r="X47" s="119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spans="1:52">
      <c r="A48" s="12">
        <f t="shared" si="2"/>
        <v>5</v>
      </c>
      <c r="B48" s="119"/>
      <c r="C48" s="120"/>
      <c r="D48" s="120"/>
      <c r="E48" s="120"/>
      <c r="F48" s="120"/>
      <c r="G48" s="120"/>
      <c r="H48" s="120"/>
      <c r="I48" s="120"/>
      <c r="J48" s="120"/>
      <c r="K48" s="121"/>
      <c r="L48" s="119"/>
      <c r="M48" s="120"/>
      <c r="N48" s="120"/>
      <c r="O48" s="120"/>
      <c r="P48" s="120"/>
      <c r="Q48" s="120"/>
      <c r="R48" s="120"/>
      <c r="S48" s="120"/>
      <c r="T48" s="120"/>
      <c r="U48" s="121"/>
      <c r="V48" s="125"/>
      <c r="W48" s="126"/>
      <c r="X48" s="119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1"/>
    </row>
    <row r="49" spans="1:52">
      <c r="A49" s="12">
        <f t="shared" si="2"/>
        <v>6</v>
      </c>
      <c r="B49" s="119"/>
      <c r="C49" s="120"/>
      <c r="D49" s="120"/>
      <c r="E49" s="120"/>
      <c r="F49" s="120"/>
      <c r="G49" s="120"/>
      <c r="H49" s="120"/>
      <c r="I49" s="120"/>
      <c r="J49" s="120"/>
      <c r="K49" s="121"/>
      <c r="L49" s="119"/>
      <c r="M49" s="120"/>
      <c r="N49" s="120"/>
      <c r="O49" s="120"/>
      <c r="P49" s="120"/>
      <c r="Q49" s="120"/>
      <c r="R49" s="120"/>
      <c r="S49" s="120"/>
      <c r="T49" s="120"/>
      <c r="U49" s="121"/>
      <c r="V49" s="125"/>
      <c r="W49" s="126"/>
      <c r="X49" s="119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12">
        <f t="shared" si="2"/>
        <v>7</v>
      </c>
      <c r="B50" s="119"/>
      <c r="C50" s="120"/>
      <c r="D50" s="120"/>
      <c r="E50" s="120"/>
      <c r="F50" s="120"/>
      <c r="G50" s="120"/>
      <c r="H50" s="120"/>
      <c r="I50" s="120"/>
      <c r="J50" s="120"/>
      <c r="K50" s="121"/>
      <c r="L50" s="119"/>
      <c r="M50" s="120"/>
      <c r="N50" s="120"/>
      <c r="O50" s="120"/>
      <c r="P50" s="120"/>
      <c r="Q50" s="120"/>
      <c r="R50" s="120"/>
      <c r="S50" s="120"/>
      <c r="T50" s="120"/>
      <c r="U50" s="121"/>
      <c r="V50" s="125"/>
      <c r="W50" s="126"/>
      <c r="X50" s="119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>
      <c r="A51" s="12">
        <f t="shared" si="2"/>
        <v>8</v>
      </c>
      <c r="B51" s="119"/>
      <c r="C51" s="120"/>
      <c r="D51" s="120"/>
      <c r="E51" s="120"/>
      <c r="F51" s="120"/>
      <c r="G51" s="120"/>
      <c r="H51" s="120"/>
      <c r="I51" s="120"/>
      <c r="J51" s="120"/>
      <c r="K51" s="121"/>
      <c r="L51" s="119"/>
      <c r="M51" s="120"/>
      <c r="N51" s="120"/>
      <c r="O51" s="120"/>
      <c r="P51" s="120"/>
      <c r="Q51" s="120"/>
      <c r="R51" s="120"/>
      <c r="S51" s="120"/>
      <c r="T51" s="120"/>
      <c r="U51" s="121"/>
      <c r="V51" s="125"/>
      <c r="W51" s="126"/>
      <c r="X51" s="119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1"/>
    </row>
    <row r="52" spans="1:52">
      <c r="A52" s="12">
        <f t="shared" si="2"/>
        <v>9</v>
      </c>
      <c r="B52" s="119"/>
      <c r="C52" s="120"/>
      <c r="D52" s="120"/>
      <c r="E52" s="120"/>
      <c r="F52" s="120"/>
      <c r="G52" s="120"/>
      <c r="H52" s="120"/>
      <c r="I52" s="120"/>
      <c r="J52" s="120"/>
      <c r="K52" s="121"/>
      <c r="L52" s="119"/>
      <c r="M52" s="120"/>
      <c r="N52" s="120"/>
      <c r="O52" s="120"/>
      <c r="P52" s="120"/>
      <c r="Q52" s="120"/>
      <c r="R52" s="120"/>
      <c r="S52" s="120"/>
      <c r="T52" s="120"/>
      <c r="U52" s="121"/>
      <c r="V52" s="125"/>
      <c r="W52" s="126"/>
      <c r="X52" s="119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1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tabSelected="1" topLeftCell="B1" zoomScale="110" zoomScaleNormal="110" workbookViewId="0">
      <pane ySplit="5" topLeftCell="A6" activePane="bottomLeft" state="frozen"/>
      <selection sqref="A1:K2"/>
      <selection pane="bottomLeft" activeCell="U10" sqref="U10:AA10"/>
    </sheetView>
  </sheetViews>
  <sheetFormatPr defaultColWidth="2.6328125" defaultRowHeight="9.5"/>
  <cols>
    <col min="1" max="16384" width="2.6328125" style="1"/>
  </cols>
  <sheetData>
    <row r="1" spans="1:55">
      <c r="A1" s="141" t="s">
        <v>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/>
      <c r="N1" s="138" t="s">
        <v>3</v>
      </c>
      <c r="O1" s="139"/>
      <c r="P1" s="139"/>
      <c r="Q1" s="140"/>
      <c r="R1" s="145" t="str">
        <f>IF(ISBLANK(表紙!AL43),"",(表紙!AL43))</f>
        <v>K001</v>
      </c>
      <c r="S1" s="146"/>
      <c r="T1" s="146"/>
      <c r="U1" s="146"/>
      <c r="V1" s="146"/>
      <c r="W1" s="146"/>
      <c r="X1" s="146"/>
      <c r="Y1" s="146"/>
      <c r="Z1" s="146"/>
      <c r="AA1" s="147"/>
      <c r="AB1" s="138" t="s">
        <v>6</v>
      </c>
      <c r="AC1" s="139"/>
      <c r="AD1" s="139"/>
      <c r="AE1" s="140"/>
      <c r="AF1" s="134" t="str">
        <f>IF(ISBLANK(表紙!AL39),"",(表紙!AL39))</f>
        <v>KS</v>
      </c>
      <c r="AG1" s="135"/>
      <c r="AH1" s="135"/>
      <c r="AI1" s="135"/>
      <c r="AJ1" s="135"/>
      <c r="AK1" s="135"/>
      <c r="AL1" s="135"/>
      <c r="AM1" s="135"/>
      <c r="AN1" s="135"/>
      <c r="AO1" s="136"/>
      <c r="AP1" s="138" t="s">
        <v>1</v>
      </c>
      <c r="AQ1" s="139"/>
      <c r="AR1" s="139"/>
      <c r="AS1" s="140"/>
      <c r="AT1" s="148">
        <f>IF(ISBLANK(表紙!AL47),"",(表紙!AL47))</f>
        <v>45047</v>
      </c>
      <c r="AU1" s="149"/>
      <c r="AV1" s="149"/>
      <c r="AW1" s="149"/>
      <c r="AX1" s="149"/>
      <c r="AY1" s="149"/>
      <c r="AZ1" s="149"/>
      <c r="BA1" s="149"/>
      <c r="BB1" s="149"/>
      <c r="BC1" s="150"/>
    </row>
    <row r="2" spans="1:55">
      <c r="A2" s="144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  <c r="N2" s="138" t="s">
        <v>4</v>
      </c>
      <c r="O2" s="139"/>
      <c r="P2" s="139"/>
      <c r="Q2" s="140"/>
      <c r="R2" s="145" t="str">
        <f>IF(ISBLANK(表紙!AL45),"",(表紙!AL45))</f>
        <v>在庫登録画面</v>
      </c>
      <c r="S2" s="146"/>
      <c r="T2" s="146"/>
      <c r="U2" s="146"/>
      <c r="V2" s="146"/>
      <c r="W2" s="146"/>
      <c r="X2" s="146"/>
      <c r="Y2" s="146"/>
      <c r="Z2" s="146"/>
      <c r="AA2" s="147"/>
      <c r="AB2" s="138" t="s">
        <v>0</v>
      </c>
      <c r="AC2" s="139"/>
      <c r="AD2" s="139"/>
      <c r="AE2" s="140"/>
      <c r="AF2" s="134" t="str">
        <f>IF(ISBLANK(表紙!AL41),"",(表紙!AL41))</f>
        <v>在庫管理システム</v>
      </c>
      <c r="AG2" s="135"/>
      <c r="AH2" s="135"/>
      <c r="AI2" s="135"/>
      <c r="AJ2" s="135"/>
      <c r="AK2" s="135"/>
      <c r="AL2" s="135"/>
      <c r="AM2" s="135"/>
      <c r="AN2" s="135"/>
      <c r="AO2" s="136"/>
      <c r="AP2" s="138" t="s">
        <v>21</v>
      </c>
      <c r="AQ2" s="139"/>
      <c r="AR2" s="139"/>
      <c r="AS2" s="140"/>
      <c r="AT2" s="134" t="str">
        <f>IF(ISBLANK(表紙!AL49),"",(表紙!AL49))</f>
        <v>張秋実</v>
      </c>
      <c r="AU2" s="135"/>
      <c r="AV2" s="135"/>
      <c r="AW2" s="135"/>
      <c r="AX2" s="135"/>
      <c r="AY2" s="135"/>
      <c r="AZ2" s="135"/>
      <c r="BA2" s="135"/>
      <c r="BB2" s="135"/>
      <c r="BC2" s="136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7" t="s">
        <v>15</v>
      </c>
      <c r="C5" s="137"/>
      <c r="D5" s="137"/>
      <c r="E5" s="137"/>
      <c r="F5" s="137"/>
      <c r="G5" s="137"/>
      <c r="H5" s="137"/>
      <c r="I5" s="137"/>
      <c r="J5" s="137"/>
      <c r="K5" s="137"/>
      <c r="L5" s="137" t="s">
        <v>16</v>
      </c>
      <c r="M5" s="137"/>
      <c r="N5" s="137"/>
      <c r="O5" s="137"/>
      <c r="P5" s="137"/>
      <c r="Q5" s="137" t="s">
        <v>20</v>
      </c>
      <c r="R5" s="137"/>
      <c r="S5" s="137" t="s">
        <v>17</v>
      </c>
      <c r="T5" s="137"/>
      <c r="U5" s="137" t="s">
        <v>48</v>
      </c>
      <c r="V5" s="137"/>
      <c r="W5" s="137"/>
      <c r="X5" s="137"/>
      <c r="Y5" s="137"/>
      <c r="Z5" s="137"/>
      <c r="AA5" s="137"/>
      <c r="AB5" s="137" t="s">
        <v>18</v>
      </c>
      <c r="AC5" s="137"/>
      <c r="AD5" s="137"/>
      <c r="AE5" s="137"/>
      <c r="AF5" s="137"/>
      <c r="AG5" s="137"/>
      <c r="AH5" s="137"/>
      <c r="AI5" s="137"/>
      <c r="AJ5" s="137" t="s">
        <v>19</v>
      </c>
      <c r="AK5" s="137"/>
      <c r="AL5" s="137"/>
      <c r="AM5" s="137"/>
      <c r="AN5" s="137"/>
      <c r="AO5" s="137"/>
      <c r="AP5" s="137"/>
      <c r="AQ5" s="137"/>
      <c r="AR5" s="137" t="s">
        <v>2</v>
      </c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</row>
    <row r="6" spans="1:55">
      <c r="A6" s="12">
        <f>ROW()-5</f>
        <v>1</v>
      </c>
      <c r="B6" s="119" t="s">
        <v>125</v>
      </c>
      <c r="C6" s="120"/>
      <c r="D6" s="120"/>
      <c r="E6" s="120"/>
      <c r="F6" s="120"/>
      <c r="G6" s="120"/>
      <c r="H6" s="120"/>
      <c r="I6" s="120"/>
      <c r="J6" s="120"/>
      <c r="K6" s="121"/>
      <c r="L6" s="132" t="s">
        <v>36</v>
      </c>
      <c r="M6" s="132"/>
      <c r="N6" s="132"/>
      <c r="O6" s="132"/>
      <c r="P6" s="132"/>
      <c r="Q6" s="133"/>
      <c r="R6" s="133"/>
      <c r="S6" s="133">
        <v>10</v>
      </c>
      <c r="T6" s="133"/>
      <c r="U6" s="132" t="s">
        <v>87</v>
      </c>
      <c r="V6" s="132"/>
      <c r="W6" s="132"/>
      <c r="X6" s="132"/>
      <c r="Y6" s="132"/>
      <c r="Z6" s="132"/>
      <c r="AA6" s="132"/>
      <c r="AB6" s="132" t="s">
        <v>139</v>
      </c>
      <c r="AC6" s="132"/>
      <c r="AD6" s="132"/>
      <c r="AE6" s="132"/>
      <c r="AF6" s="132"/>
      <c r="AG6" s="132"/>
      <c r="AH6" s="132"/>
      <c r="AI6" s="132"/>
      <c r="AJ6" s="119" t="s">
        <v>125</v>
      </c>
      <c r="AK6" s="120"/>
      <c r="AL6" s="120"/>
      <c r="AM6" s="120"/>
      <c r="AN6" s="120"/>
      <c r="AO6" s="120"/>
      <c r="AP6" s="120"/>
      <c r="AQ6" s="121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</row>
    <row r="7" spans="1:55">
      <c r="A7" s="12">
        <f t="shared" ref="A7:A54" si="0">ROW()-5</f>
        <v>2</v>
      </c>
      <c r="B7" s="119" t="s">
        <v>126</v>
      </c>
      <c r="C7" s="120"/>
      <c r="D7" s="120"/>
      <c r="E7" s="120"/>
      <c r="F7" s="120"/>
      <c r="G7" s="120"/>
      <c r="H7" s="120"/>
      <c r="I7" s="120"/>
      <c r="J7" s="120"/>
      <c r="K7" s="121"/>
      <c r="L7" s="132" t="s">
        <v>86</v>
      </c>
      <c r="M7" s="132"/>
      <c r="N7" s="132"/>
      <c r="O7" s="132"/>
      <c r="P7" s="132"/>
      <c r="Q7" s="133" t="s">
        <v>71</v>
      </c>
      <c r="R7" s="133"/>
      <c r="S7" s="133">
        <v>10</v>
      </c>
      <c r="T7" s="133"/>
      <c r="U7" s="132"/>
      <c r="V7" s="132"/>
      <c r="W7" s="132"/>
      <c r="X7" s="132"/>
      <c r="Y7" s="132"/>
      <c r="Z7" s="132"/>
      <c r="AA7" s="132"/>
      <c r="AB7" s="132" t="s">
        <v>139</v>
      </c>
      <c r="AC7" s="132"/>
      <c r="AD7" s="132"/>
      <c r="AE7" s="132"/>
      <c r="AF7" s="132"/>
      <c r="AG7" s="132"/>
      <c r="AH7" s="132"/>
      <c r="AI7" s="132"/>
      <c r="AJ7" s="119" t="s">
        <v>126</v>
      </c>
      <c r="AK7" s="120"/>
      <c r="AL7" s="120"/>
      <c r="AM7" s="120"/>
      <c r="AN7" s="120"/>
      <c r="AO7" s="120"/>
      <c r="AP7" s="120"/>
      <c r="AQ7" s="121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</row>
    <row r="8" spans="1:55">
      <c r="A8" s="12">
        <f t="shared" si="0"/>
        <v>3</v>
      </c>
      <c r="B8" s="119" t="s">
        <v>127</v>
      </c>
      <c r="C8" s="120"/>
      <c r="D8" s="120"/>
      <c r="E8" s="120"/>
      <c r="F8" s="120"/>
      <c r="G8" s="120"/>
      <c r="H8" s="120"/>
      <c r="I8" s="120"/>
      <c r="J8" s="120"/>
      <c r="K8" s="121"/>
      <c r="L8" s="132" t="s">
        <v>86</v>
      </c>
      <c r="M8" s="132"/>
      <c r="N8" s="132"/>
      <c r="O8" s="132"/>
      <c r="P8" s="132"/>
      <c r="Q8" s="133" t="s">
        <v>71</v>
      </c>
      <c r="R8" s="133"/>
      <c r="S8" s="133">
        <v>20</v>
      </c>
      <c r="T8" s="133"/>
      <c r="U8" s="132"/>
      <c r="V8" s="132"/>
      <c r="W8" s="132"/>
      <c r="X8" s="132"/>
      <c r="Y8" s="132"/>
      <c r="Z8" s="132"/>
      <c r="AA8" s="132"/>
      <c r="AB8" s="132" t="s">
        <v>139</v>
      </c>
      <c r="AC8" s="132"/>
      <c r="AD8" s="132"/>
      <c r="AE8" s="132"/>
      <c r="AF8" s="132"/>
      <c r="AG8" s="132"/>
      <c r="AH8" s="132"/>
      <c r="AI8" s="132"/>
      <c r="AJ8" s="119" t="s">
        <v>127</v>
      </c>
      <c r="AK8" s="120"/>
      <c r="AL8" s="120"/>
      <c r="AM8" s="120"/>
      <c r="AN8" s="120"/>
      <c r="AO8" s="120"/>
      <c r="AP8" s="120"/>
      <c r="AQ8" s="121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</row>
    <row r="9" spans="1:55">
      <c r="A9" s="12">
        <f>ROW()-5</f>
        <v>4</v>
      </c>
      <c r="B9" s="119" t="s">
        <v>2</v>
      </c>
      <c r="C9" s="120"/>
      <c r="D9" s="120"/>
      <c r="E9" s="120"/>
      <c r="F9" s="120"/>
      <c r="G9" s="120"/>
      <c r="H9" s="120"/>
      <c r="I9" s="120"/>
      <c r="J9" s="120"/>
      <c r="K9" s="121"/>
      <c r="L9" s="132" t="s">
        <v>86</v>
      </c>
      <c r="M9" s="132"/>
      <c r="N9" s="132"/>
      <c r="O9" s="132"/>
      <c r="P9" s="132"/>
      <c r="Q9" s="133"/>
      <c r="R9" s="133"/>
      <c r="S9" s="133">
        <v>60</v>
      </c>
      <c r="T9" s="133"/>
      <c r="U9" s="132"/>
      <c r="V9" s="132"/>
      <c r="W9" s="132"/>
      <c r="X9" s="132"/>
      <c r="Y9" s="132"/>
      <c r="Z9" s="132"/>
      <c r="AA9" s="132"/>
      <c r="AB9" s="132" t="s">
        <v>139</v>
      </c>
      <c r="AC9" s="132"/>
      <c r="AD9" s="132"/>
      <c r="AE9" s="132"/>
      <c r="AF9" s="132"/>
      <c r="AG9" s="132"/>
      <c r="AH9" s="132"/>
      <c r="AI9" s="132"/>
      <c r="AJ9" s="119" t="s">
        <v>129</v>
      </c>
      <c r="AK9" s="120"/>
      <c r="AL9" s="120"/>
      <c r="AM9" s="120"/>
      <c r="AN9" s="120"/>
      <c r="AO9" s="120"/>
      <c r="AP9" s="120"/>
      <c r="AQ9" s="121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</row>
    <row r="10" spans="1:55">
      <c r="A10" s="12">
        <f t="shared" si="0"/>
        <v>5</v>
      </c>
      <c r="B10" s="119" t="s">
        <v>68</v>
      </c>
      <c r="C10" s="120"/>
      <c r="D10" s="120"/>
      <c r="E10" s="120"/>
      <c r="F10" s="120"/>
      <c r="G10" s="120"/>
      <c r="H10" s="120"/>
      <c r="I10" s="120"/>
      <c r="J10" s="120"/>
      <c r="K10" s="121"/>
      <c r="L10" s="132" t="s">
        <v>128</v>
      </c>
      <c r="M10" s="132"/>
      <c r="N10" s="132"/>
      <c r="O10" s="132"/>
      <c r="P10" s="132"/>
      <c r="Q10" s="133"/>
      <c r="R10" s="133"/>
      <c r="S10" s="133">
        <v>3</v>
      </c>
      <c r="T10" s="133"/>
      <c r="U10" s="132"/>
      <c r="V10" s="132"/>
      <c r="W10" s="132"/>
      <c r="X10" s="132"/>
      <c r="Y10" s="132"/>
      <c r="Z10" s="132"/>
      <c r="AA10" s="132"/>
      <c r="AB10" s="132" t="s">
        <v>139</v>
      </c>
      <c r="AC10" s="132"/>
      <c r="AD10" s="132"/>
      <c r="AE10" s="132"/>
      <c r="AF10" s="132"/>
      <c r="AG10" s="132"/>
      <c r="AH10" s="132"/>
      <c r="AI10" s="132"/>
      <c r="AJ10" s="119" t="s">
        <v>130</v>
      </c>
      <c r="AK10" s="120"/>
      <c r="AL10" s="120"/>
      <c r="AM10" s="120"/>
      <c r="AN10" s="120"/>
      <c r="AO10" s="120"/>
      <c r="AP10" s="120"/>
      <c r="AQ10" s="121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</row>
    <row r="11" spans="1:55">
      <c r="A11" s="12">
        <f t="shared" si="0"/>
        <v>6</v>
      </c>
      <c r="B11" s="119" t="s">
        <v>70</v>
      </c>
      <c r="C11" s="120"/>
      <c r="D11" s="120"/>
      <c r="E11" s="120"/>
      <c r="F11" s="120"/>
      <c r="G11" s="120"/>
      <c r="H11" s="120"/>
      <c r="I11" s="120"/>
      <c r="J11" s="120"/>
      <c r="K11" s="121"/>
      <c r="L11" s="132" t="s">
        <v>128</v>
      </c>
      <c r="M11" s="132"/>
      <c r="N11" s="132"/>
      <c r="O11" s="132"/>
      <c r="P11" s="132"/>
      <c r="Q11" s="133"/>
      <c r="R11" s="133"/>
      <c r="S11" s="133">
        <v>3</v>
      </c>
      <c r="T11" s="133"/>
      <c r="U11" s="132"/>
      <c r="V11" s="132"/>
      <c r="W11" s="132"/>
      <c r="X11" s="132"/>
      <c r="Y11" s="132"/>
      <c r="Z11" s="132"/>
      <c r="AA11" s="132"/>
      <c r="AB11" s="132" t="s">
        <v>139</v>
      </c>
      <c r="AC11" s="132"/>
      <c r="AD11" s="132"/>
      <c r="AE11" s="132"/>
      <c r="AF11" s="132"/>
      <c r="AG11" s="132"/>
      <c r="AH11" s="132"/>
      <c r="AI11" s="132"/>
      <c r="AJ11" s="119" t="s">
        <v>70</v>
      </c>
      <c r="AK11" s="120"/>
      <c r="AL11" s="120"/>
      <c r="AM11" s="120"/>
      <c r="AN11" s="120"/>
      <c r="AO11" s="120"/>
      <c r="AP11" s="120"/>
      <c r="AQ11" s="121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</row>
    <row r="12" spans="1:55">
      <c r="A12" s="12">
        <f t="shared" si="0"/>
        <v>7</v>
      </c>
      <c r="B12" s="119"/>
      <c r="C12" s="120"/>
      <c r="D12" s="120"/>
      <c r="E12" s="120"/>
      <c r="F12" s="120"/>
      <c r="G12" s="120"/>
      <c r="H12" s="120"/>
      <c r="I12" s="120"/>
      <c r="J12" s="120"/>
      <c r="K12" s="121"/>
      <c r="L12" s="132"/>
      <c r="M12" s="132"/>
      <c r="N12" s="132"/>
      <c r="O12" s="132"/>
      <c r="P12" s="132"/>
      <c r="Q12" s="133"/>
      <c r="R12" s="133"/>
      <c r="S12" s="133"/>
      <c r="T12" s="133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19"/>
      <c r="AK12" s="120"/>
      <c r="AL12" s="120"/>
      <c r="AM12" s="120"/>
      <c r="AN12" s="120"/>
      <c r="AO12" s="120"/>
      <c r="AP12" s="120"/>
      <c r="AQ12" s="121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</row>
    <row r="13" spans="1:55">
      <c r="A13" s="12">
        <f t="shared" si="0"/>
        <v>8</v>
      </c>
      <c r="B13" s="119"/>
      <c r="C13" s="120"/>
      <c r="D13" s="120"/>
      <c r="E13" s="120"/>
      <c r="F13" s="120"/>
      <c r="G13" s="120"/>
      <c r="H13" s="120"/>
      <c r="I13" s="120"/>
      <c r="J13" s="120"/>
      <c r="K13" s="121"/>
      <c r="L13" s="132"/>
      <c r="M13" s="132"/>
      <c r="N13" s="132"/>
      <c r="O13" s="132"/>
      <c r="P13" s="132"/>
      <c r="Q13" s="133"/>
      <c r="R13" s="133"/>
      <c r="S13" s="133"/>
      <c r="T13" s="133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19"/>
      <c r="AK13" s="120"/>
      <c r="AL13" s="120"/>
      <c r="AM13" s="120"/>
      <c r="AN13" s="120"/>
      <c r="AO13" s="120"/>
      <c r="AP13" s="120"/>
      <c r="AQ13" s="121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</row>
    <row r="14" spans="1:55">
      <c r="A14" s="12">
        <f t="shared" si="0"/>
        <v>9</v>
      </c>
      <c r="B14" s="119"/>
      <c r="C14" s="120"/>
      <c r="D14" s="120"/>
      <c r="E14" s="120"/>
      <c r="F14" s="120"/>
      <c r="G14" s="120"/>
      <c r="H14" s="120"/>
      <c r="I14" s="120"/>
      <c r="J14" s="120"/>
      <c r="K14" s="121"/>
      <c r="L14" s="132"/>
      <c r="M14" s="132"/>
      <c r="N14" s="132"/>
      <c r="O14" s="132"/>
      <c r="P14" s="132"/>
      <c r="Q14" s="133"/>
      <c r="R14" s="133"/>
      <c r="S14" s="133"/>
      <c r="T14" s="133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19"/>
      <c r="AK14" s="120"/>
      <c r="AL14" s="120"/>
      <c r="AM14" s="120"/>
      <c r="AN14" s="120"/>
      <c r="AO14" s="120"/>
      <c r="AP14" s="120"/>
      <c r="AQ14" s="121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2"/>
      <c r="M15" s="132"/>
      <c r="N15" s="132"/>
      <c r="O15" s="132"/>
      <c r="P15" s="132"/>
      <c r="Q15" s="133"/>
      <c r="R15" s="133"/>
      <c r="S15" s="133"/>
      <c r="T15" s="133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19"/>
      <c r="AK15" s="120"/>
      <c r="AL15" s="120"/>
      <c r="AM15" s="120"/>
      <c r="AN15" s="120"/>
      <c r="AO15" s="120"/>
      <c r="AP15" s="120"/>
      <c r="AQ15" s="121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2"/>
      <c r="M16" s="132"/>
      <c r="N16" s="132"/>
      <c r="O16" s="132"/>
      <c r="P16" s="132"/>
      <c r="Q16" s="133"/>
      <c r="R16" s="133"/>
      <c r="S16" s="133"/>
      <c r="T16" s="133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19"/>
      <c r="AK16" s="120"/>
      <c r="AL16" s="120"/>
      <c r="AM16" s="120"/>
      <c r="AN16" s="120"/>
      <c r="AO16" s="120"/>
      <c r="AP16" s="120"/>
      <c r="AQ16" s="121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2"/>
      <c r="M17" s="132"/>
      <c r="N17" s="132"/>
      <c r="O17" s="132"/>
      <c r="P17" s="132"/>
      <c r="Q17" s="133"/>
      <c r="R17" s="133"/>
      <c r="S17" s="133"/>
      <c r="T17" s="133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2"/>
      <c r="M18" s="132"/>
      <c r="N18" s="132"/>
      <c r="O18" s="132"/>
      <c r="P18" s="132"/>
      <c r="Q18" s="133"/>
      <c r="R18" s="133"/>
      <c r="S18" s="133"/>
      <c r="T18" s="133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2"/>
      <c r="M19" s="132"/>
      <c r="N19" s="132"/>
      <c r="O19" s="132"/>
      <c r="P19" s="132"/>
      <c r="Q19" s="133"/>
      <c r="R19" s="133"/>
      <c r="S19" s="133"/>
      <c r="T19" s="133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2"/>
      <c r="M20" s="132"/>
      <c r="N20" s="132"/>
      <c r="O20" s="132"/>
      <c r="P20" s="132"/>
      <c r="Q20" s="133"/>
      <c r="R20" s="133"/>
      <c r="S20" s="133"/>
      <c r="T20" s="133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2"/>
      <c r="M21" s="132"/>
      <c r="N21" s="132"/>
      <c r="O21" s="132"/>
      <c r="P21" s="132"/>
      <c r="Q21" s="133"/>
      <c r="R21" s="133"/>
      <c r="S21" s="133"/>
      <c r="T21" s="133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2"/>
      <c r="M22" s="132"/>
      <c r="N22" s="132"/>
      <c r="O22" s="132"/>
      <c r="P22" s="132"/>
      <c r="Q22" s="133"/>
      <c r="R22" s="133"/>
      <c r="S22" s="133"/>
      <c r="T22" s="133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2"/>
      <c r="M23" s="132"/>
      <c r="N23" s="132"/>
      <c r="O23" s="132"/>
      <c r="P23" s="132"/>
      <c r="Q23" s="133"/>
      <c r="R23" s="133"/>
      <c r="S23" s="133"/>
      <c r="T23" s="133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2"/>
      <c r="M24" s="132"/>
      <c r="N24" s="132"/>
      <c r="O24" s="132"/>
      <c r="P24" s="132"/>
      <c r="Q24" s="133"/>
      <c r="R24" s="133"/>
      <c r="S24" s="133"/>
      <c r="T24" s="133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2"/>
      <c r="M25" s="132"/>
      <c r="N25" s="132"/>
      <c r="O25" s="132"/>
      <c r="P25" s="132"/>
      <c r="Q25" s="133"/>
      <c r="R25" s="133"/>
      <c r="S25" s="133"/>
      <c r="T25" s="133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2"/>
      <c r="M26" s="132"/>
      <c r="N26" s="132"/>
      <c r="O26" s="132"/>
      <c r="P26" s="132"/>
      <c r="Q26" s="133"/>
      <c r="R26" s="133"/>
      <c r="S26" s="133"/>
      <c r="T26" s="133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2"/>
      <c r="M27" s="132"/>
      <c r="N27" s="132"/>
      <c r="O27" s="132"/>
      <c r="P27" s="132"/>
      <c r="Q27" s="133"/>
      <c r="R27" s="133"/>
      <c r="S27" s="133"/>
      <c r="T27" s="133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</row>
    <row r="28" spans="1:55">
      <c r="A28" s="12">
        <f t="shared" si="0"/>
        <v>23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3"/>
      <c r="R28" s="133"/>
      <c r="S28" s="133"/>
      <c r="T28" s="133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</row>
    <row r="29" spans="1:55">
      <c r="A29" s="12">
        <f t="shared" si="0"/>
        <v>24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3"/>
      <c r="R29" s="133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</row>
    <row r="30" spans="1:55">
      <c r="A30" s="12">
        <f t="shared" si="0"/>
        <v>25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3"/>
      <c r="R30" s="133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</row>
    <row r="31" spans="1:55">
      <c r="A31" s="12">
        <f t="shared" si="0"/>
        <v>26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3"/>
      <c r="R31" s="133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</row>
    <row r="32" spans="1:55">
      <c r="A32" s="12">
        <f t="shared" si="0"/>
        <v>27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3"/>
      <c r="R32" s="133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</row>
    <row r="33" spans="1:55">
      <c r="A33" s="12">
        <f t="shared" si="0"/>
        <v>28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3"/>
      <c r="R33" s="133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</row>
    <row r="34" spans="1:55">
      <c r="A34" s="12">
        <f t="shared" si="0"/>
        <v>29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3"/>
      <c r="R34" s="133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</row>
    <row r="35" spans="1:55">
      <c r="A35" s="12">
        <f t="shared" si="0"/>
        <v>30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3"/>
      <c r="R35" s="133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</row>
    <row r="36" spans="1:55">
      <c r="A36" s="12">
        <f t="shared" si="0"/>
        <v>31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  <c r="R36" s="133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</row>
    <row r="37" spans="1:55">
      <c r="A37" s="12">
        <f t="shared" si="0"/>
        <v>32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3"/>
      <c r="R37" s="133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</row>
    <row r="38" spans="1:55">
      <c r="A38" s="12">
        <f t="shared" si="0"/>
        <v>33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3"/>
      <c r="R38" s="133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</row>
    <row r="39" spans="1:55">
      <c r="A39" s="12">
        <f t="shared" si="0"/>
        <v>34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3"/>
      <c r="R39" s="133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</row>
    <row r="40" spans="1:55">
      <c r="A40" s="12">
        <f t="shared" si="0"/>
        <v>35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3"/>
      <c r="R40" s="133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</row>
    <row r="41" spans="1:55">
      <c r="A41" s="12">
        <f t="shared" si="0"/>
        <v>36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3"/>
      <c r="R41" s="133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</row>
    <row r="42" spans="1:55">
      <c r="A42" s="12">
        <f t="shared" si="0"/>
        <v>37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3"/>
      <c r="R42" s="133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</row>
    <row r="43" spans="1:55">
      <c r="A43" s="12">
        <f t="shared" si="0"/>
        <v>38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3"/>
      <c r="R43" s="133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</row>
    <row r="44" spans="1:55">
      <c r="A44" s="12">
        <f t="shared" si="0"/>
        <v>39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3"/>
      <c r="R44" s="133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</row>
    <row r="45" spans="1:55">
      <c r="A45" s="12">
        <f t="shared" si="0"/>
        <v>40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3"/>
      <c r="R45" s="133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</row>
    <row r="46" spans="1:55">
      <c r="A46" s="12">
        <f t="shared" si="0"/>
        <v>41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3"/>
      <c r="R46" s="133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</row>
    <row r="47" spans="1:55">
      <c r="A47" s="12">
        <f t="shared" si="0"/>
        <v>42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3"/>
      <c r="R47" s="133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</row>
    <row r="48" spans="1:55">
      <c r="A48" s="12">
        <f t="shared" si="0"/>
        <v>43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3"/>
      <c r="R48" s="133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</row>
    <row r="49" spans="1:55">
      <c r="A49" s="12">
        <f t="shared" si="0"/>
        <v>44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3"/>
      <c r="R49" s="133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</row>
    <row r="50" spans="1:55">
      <c r="A50" s="12">
        <f t="shared" si="0"/>
        <v>45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3"/>
      <c r="R50" s="133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</row>
    <row r="51" spans="1:55">
      <c r="A51" s="12">
        <f t="shared" si="0"/>
        <v>46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3"/>
      <c r="R51" s="133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</row>
    <row r="52" spans="1:55">
      <c r="A52" s="12">
        <f t="shared" si="0"/>
        <v>47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3"/>
      <c r="R52" s="133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</row>
    <row r="53" spans="1:55">
      <c r="A53" s="12">
        <f t="shared" si="0"/>
        <v>48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3"/>
      <c r="R53" s="133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</row>
    <row r="54" spans="1:55">
      <c r="A54" s="12">
        <f t="shared" si="0"/>
        <v>49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3"/>
      <c r="R54" s="133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</row>
  </sheetData>
  <mergeCells count="400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B6:K6"/>
    <mergeCell ref="B7:K7"/>
    <mergeCell ref="B8:K8"/>
    <mergeCell ref="B9:K9"/>
    <mergeCell ref="B10:K10"/>
    <mergeCell ref="B11:K11"/>
    <mergeCell ref="B12:K12"/>
    <mergeCell ref="B13:K13"/>
    <mergeCell ref="B14:K14"/>
  </mergeCells>
  <phoneticPr fontId="2"/>
  <dataValidations count="1">
    <dataValidation type="list" allowBlank="1" showInputMessage="1" showErrorMessage="1" sqref="L2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AA3D-17F7-4510-B23C-E4A6150776BC}">
  <dimension ref="A1:BC54"/>
  <sheetViews>
    <sheetView topLeftCell="B1" zoomScale="110" zoomScaleNormal="110" workbookViewId="0">
      <pane ySplit="5" topLeftCell="A6" activePane="bottomLeft" state="frozen"/>
      <selection sqref="A1:K2"/>
      <selection pane="bottomLeft" activeCell="Q6" sqref="Q6:R6"/>
    </sheetView>
  </sheetViews>
  <sheetFormatPr defaultColWidth="2.6328125" defaultRowHeight="9.5"/>
  <cols>
    <col min="1" max="16384" width="2.6328125" style="1"/>
  </cols>
  <sheetData>
    <row r="1" spans="1:55">
      <c r="A1" s="141" t="s">
        <v>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/>
      <c r="N1" s="138" t="s">
        <v>3</v>
      </c>
      <c r="O1" s="139"/>
      <c r="P1" s="139"/>
      <c r="Q1" s="140"/>
      <c r="R1" s="145" t="str">
        <f>IF(ISBLANK(表紙!AL43),"",(表紙!AL43))</f>
        <v>K001</v>
      </c>
      <c r="S1" s="146"/>
      <c r="T1" s="146"/>
      <c r="U1" s="146"/>
      <c r="V1" s="146"/>
      <c r="W1" s="146"/>
      <c r="X1" s="146"/>
      <c r="Y1" s="146"/>
      <c r="Z1" s="146"/>
      <c r="AA1" s="147"/>
      <c r="AB1" s="138" t="s">
        <v>6</v>
      </c>
      <c r="AC1" s="139"/>
      <c r="AD1" s="139"/>
      <c r="AE1" s="140"/>
      <c r="AF1" s="134" t="str">
        <f>IF(ISBLANK(表紙!AL39),"",(表紙!AL39))</f>
        <v>KS</v>
      </c>
      <c r="AG1" s="135"/>
      <c r="AH1" s="135"/>
      <c r="AI1" s="135"/>
      <c r="AJ1" s="135"/>
      <c r="AK1" s="135"/>
      <c r="AL1" s="135"/>
      <c r="AM1" s="135"/>
      <c r="AN1" s="135"/>
      <c r="AO1" s="136"/>
      <c r="AP1" s="138" t="s">
        <v>1</v>
      </c>
      <c r="AQ1" s="139"/>
      <c r="AR1" s="139"/>
      <c r="AS1" s="140"/>
      <c r="AT1" s="148">
        <f>IF(ISBLANK(表紙!AL47),"",(表紙!AL47))</f>
        <v>45047</v>
      </c>
      <c r="AU1" s="149"/>
      <c r="AV1" s="149"/>
      <c r="AW1" s="149"/>
      <c r="AX1" s="149"/>
      <c r="AY1" s="149"/>
      <c r="AZ1" s="149"/>
      <c r="BA1" s="149"/>
      <c r="BB1" s="149"/>
      <c r="BC1" s="150"/>
    </row>
    <row r="2" spans="1:55">
      <c r="A2" s="144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  <c r="N2" s="138" t="s">
        <v>4</v>
      </c>
      <c r="O2" s="139"/>
      <c r="P2" s="139"/>
      <c r="Q2" s="140"/>
      <c r="R2" s="145" t="str">
        <f>IF(ISBLANK(表紙!AL45),"",(表紙!AL45))</f>
        <v>在庫登録画面</v>
      </c>
      <c r="S2" s="146"/>
      <c r="T2" s="146"/>
      <c r="U2" s="146"/>
      <c r="V2" s="146"/>
      <c r="W2" s="146"/>
      <c r="X2" s="146"/>
      <c r="Y2" s="146"/>
      <c r="Z2" s="146"/>
      <c r="AA2" s="147"/>
      <c r="AB2" s="138" t="s">
        <v>0</v>
      </c>
      <c r="AC2" s="139"/>
      <c r="AD2" s="139"/>
      <c r="AE2" s="140"/>
      <c r="AF2" s="134" t="str">
        <f>IF(ISBLANK(表紙!AL41),"",(表紙!AL41))</f>
        <v>在庫管理システム</v>
      </c>
      <c r="AG2" s="135"/>
      <c r="AH2" s="135"/>
      <c r="AI2" s="135"/>
      <c r="AJ2" s="135"/>
      <c r="AK2" s="135"/>
      <c r="AL2" s="135"/>
      <c r="AM2" s="135"/>
      <c r="AN2" s="135"/>
      <c r="AO2" s="136"/>
      <c r="AP2" s="138" t="s">
        <v>21</v>
      </c>
      <c r="AQ2" s="139"/>
      <c r="AR2" s="139"/>
      <c r="AS2" s="140"/>
      <c r="AT2" s="134" t="str">
        <f>IF(ISBLANK(表紙!AL49),"",(表紙!AL49))</f>
        <v>張秋実</v>
      </c>
      <c r="AU2" s="135"/>
      <c r="AV2" s="135"/>
      <c r="AW2" s="135"/>
      <c r="AX2" s="135"/>
      <c r="AY2" s="135"/>
      <c r="AZ2" s="135"/>
      <c r="BA2" s="135"/>
      <c r="BB2" s="135"/>
      <c r="BC2" s="136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8</v>
      </c>
      <c r="B5" s="137" t="s">
        <v>15</v>
      </c>
      <c r="C5" s="137"/>
      <c r="D5" s="137"/>
      <c r="E5" s="137"/>
      <c r="F5" s="137"/>
      <c r="G5" s="137"/>
      <c r="H5" s="137"/>
      <c r="I5" s="137"/>
      <c r="J5" s="137"/>
      <c r="K5" s="137"/>
      <c r="L5" s="137" t="s">
        <v>16</v>
      </c>
      <c r="M5" s="137"/>
      <c r="N5" s="137"/>
      <c r="O5" s="137"/>
      <c r="P5" s="137"/>
      <c r="Q5" s="137" t="s">
        <v>20</v>
      </c>
      <c r="R5" s="137"/>
      <c r="S5" s="137" t="s">
        <v>17</v>
      </c>
      <c r="T5" s="137"/>
      <c r="U5" s="137" t="s">
        <v>48</v>
      </c>
      <c r="V5" s="137"/>
      <c r="W5" s="137"/>
      <c r="X5" s="137"/>
      <c r="Y5" s="137"/>
      <c r="Z5" s="137"/>
      <c r="AA5" s="137"/>
      <c r="AB5" s="137" t="s">
        <v>18</v>
      </c>
      <c r="AC5" s="137"/>
      <c r="AD5" s="137"/>
      <c r="AE5" s="137"/>
      <c r="AF5" s="137"/>
      <c r="AG5" s="137"/>
      <c r="AH5" s="137"/>
      <c r="AI5" s="137"/>
      <c r="AJ5" s="137" t="s">
        <v>19</v>
      </c>
      <c r="AK5" s="137"/>
      <c r="AL5" s="137"/>
      <c r="AM5" s="137"/>
      <c r="AN5" s="137"/>
      <c r="AO5" s="137"/>
      <c r="AP5" s="137"/>
      <c r="AQ5" s="137"/>
      <c r="AR5" s="137" t="s">
        <v>2</v>
      </c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</row>
    <row r="6" spans="1:55">
      <c r="A6" s="12">
        <f>ROW()-5</f>
        <v>1</v>
      </c>
      <c r="B6" s="119" t="s">
        <v>125</v>
      </c>
      <c r="C6" s="120"/>
      <c r="D6" s="120"/>
      <c r="E6" s="120"/>
      <c r="F6" s="120"/>
      <c r="G6" s="120"/>
      <c r="H6" s="120"/>
      <c r="I6" s="120"/>
      <c r="J6" s="120"/>
      <c r="K6" s="121"/>
      <c r="L6" s="132" t="s">
        <v>36</v>
      </c>
      <c r="M6" s="132"/>
      <c r="N6" s="132"/>
      <c r="O6" s="132"/>
      <c r="P6" s="132"/>
      <c r="Q6" s="133"/>
      <c r="R6" s="133"/>
      <c r="S6" s="133">
        <v>10</v>
      </c>
      <c r="T6" s="133"/>
      <c r="U6" s="132" t="s">
        <v>87</v>
      </c>
      <c r="V6" s="132"/>
      <c r="W6" s="132"/>
      <c r="X6" s="132"/>
      <c r="Y6" s="132"/>
      <c r="Z6" s="132"/>
      <c r="AA6" s="132"/>
      <c r="AB6" s="132" t="s">
        <v>139</v>
      </c>
      <c r="AC6" s="132"/>
      <c r="AD6" s="132"/>
      <c r="AE6" s="132"/>
      <c r="AF6" s="132"/>
      <c r="AG6" s="132"/>
      <c r="AH6" s="132"/>
      <c r="AI6" s="132"/>
      <c r="AJ6" s="119" t="s">
        <v>125</v>
      </c>
      <c r="AK6" s="120"/>
      <c r="AL6" s="120"/>
      <c r="AM6" s="120"/>
      <c r="AN6" s="120"/>
      <c r="AO6" s="120"/>
      <c r="AP6" s="120"/>
      <c r="AQ6" s="121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</row>
    <row r="7" spans="1:55">
      <c r="A7" s="12">
        <f t="shared" ref="A7:A54" si="0">ROW()-5</f>
        <v>2</v>
      </c>
      <c r="B7" s="119" t="s">
        <v>126</v>
      </c>
      <c r="C7" s="120"/>
      <c r="D7" s="120"/>
      <c r="E7" s="120"/>
      <c r="F7" s="120"/>
      <c r="G7" s="120"/>
      <c r="H7" s="120"/>
      <c r="I7" s="120"/>
      <c r="J7" s="120"/>
      <c r="K7" s="121"/>
      <c r="L7" s="132" t="s">
        <v>86</v>
      </c>
      <c r="M7" s="132"/>
      <c r="N7" s="132"/>
      <c r="O7" s="132"/>
      <c r="P7" s="132"/>
      <c r="Q7" s="133" t="s">
        <v>71</v>
      </c>
      <c r="R7" s="133"/>
      <c r="S7" s="133">
        <v>50</v>
      </c>
      <c r="T7" s="133"/>
      <c r="U7" s="132"/>
      <c r="V7" s="132"/>
      <c r="W7" s="132"/>
      <c r="X7" s="132"/>
      <c r="Y7" s="132"/>
      <c r="Z7" s="132"/>
      <c r="AA7" s="132"/>
      <c r="AB7" s="132" t="s">
        <v>139</v>
      </c>
      <c r="AC7" s="132"/>
      <c r="AD7" s="132"/>
      <c r="AE7" s="132"/>
      <c r="AF7" s="132"/>
      <c r="AG7" s="132"/>
      <c r="AH7" s="132"/>
      <c r="AI7" s="132"/>
      <c r="AJ7" s="119" t="s">
        <v>126</v>
      </c>
      <c r="AK7" s="120"/>
      <c r="AL7" s="120"/>
      <c r="AM7" s="120"/>
      <c r="AN7" s="120"/>
      <c r="AO7" s="120"/>
      <c r="AP7" s="120"/>
      <c r="AQ7" s="121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</row>
    <row r="8" spans="1:55">
      <c r="A8" s="12">
        <f t="shared" si="0"/>
        <v>3</v>
      </c>
      <c r="B8" s="119" t="s">
        <v>127</v>
      </c>
      <c r="C8" s="120"/>
      <c r="D8" s="120"/>
      <c r="E8" s="120"/>
      <c r="F8" s="120"/>
      <c r="G8" s="120"/>
      <c r="H8" s="120"/>
      <c r="I8" s="120"/>
      <c r="J8" s="120"/>
      <c r="K8" s="121"/>
      <c r="L8" s="132" t="s">
        <v>86</v>
      </c>
      <c r="M8" s="132"/>
      <c r="N8" s="132"/>
      <c r="O8" s="132"/>
      <c r="P8" s="132"/>
      <c r="Q8" s="133" t="s">
        <v>71</v>
      </c>
      <c r="R8" s="133"/>
      <c r="S8" s="133">
        <v>10</v>
      </c>
      <c r="T8" s="133"/>
      <c r="U8" s="132"/>
      <c r="V8" s="132"/>
      <c r="W8" s="132"/>
      <c r="X8" s="132"/>
      <c r="Y8" s="132"/>
      <c r="Z8" s="132"/>
      <c r="AA8" s="132"/>
      <c r="AB8" s="132" t="s">
        <v>139</v>
      </c>
      <c r="AC8" s="132"/>
      <c r="AD8" s="132"/>
      <c r="AE8" s="132"/>
      <c r="AF8" s="132"/>
      <c r="AG8" s="132"/>
      <c r="AH8" s="132"/>
      <c r="AI8" s="132"/>
      <c r="AJ8" s="119" t="s">
        <v>127</v>
      </c>
      <c r="AK8" s="120"/>
      <c r="AL8" s="120"/>
      <c r="AM8" s="120"/>
      <c r="AN8" s="120"/>
      <c r="AO8" s="120"/>
      <c r="AP8" s="120"/>
      <c r="AQ8" s="121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</row>
    <row r="9" spans="1:55">
      <c r="A9" s="12">
        <f>ROW()-5</f>
        <v>4</v>
      </c>
      <c r="B9" s="119" t="s">
        <v>2</v>
      </c>
      <c r="C9" s="120"/>
      <c r="D9" s="120"/>
      <c r="E9" s="120"/>
      <c r="F9" s="120"/>
      <c r="G9" s="120"/>
      <c r="H9" s="120"/>
      <c r="I9" s="120"/>
      <c r="J9" s="120"/>
      <c r="K9" s="121"/>
      <c r="L9" s="132" t="s">
        <v>86</v>
      </c>
      <c r="M9" s="132"/>
      <c r="N9" s="132"/>
      <c r="O9" s="132"/>
      <c r="P9" s="132"/>
      <c r="Q9" s="133"/>
      <c r="R9" s="133"/>
      <c r="S9" s="133">
        <v>200</v>
      </c>
      <c r="T9" s="133"/>
      <c r="U9" s="132"/>
      <c r="V9" s="132"/>
      <c r="W9" s="132"/>
      <c r="X9" s="132"/>
      <c r="Y9" s="132"/>
      <c r="Z9" s="132"/>
      <c r="AA9" s="132"/>
      <c r="AB9" s="132" t="s">
        <v>139</v>
      </c>
      <c r="AC9" s="132"/>
      <c r="AD9" s="132"/>
      <c r="AE9" s="132"/>
      <c r="AF9" s="132"/>
      <c r="AG9" s="132"/>
      <c r="AH9" s="132"/>
      <c r="AI9" s="132"/>
      <c r="AJ9" s="119" t="s">
        <v>129</v>
      </c>
      <c r="AK9" s="120"/>
      <c r="AL9" s="120"/>
      <c r="AM9" s="120"/>
      <c r="AN9" s="120"/>
      <c r="AO9" s="120"/>
      <c r="AP9" s="120"/>
      <c r="AQ9" s="121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</row>
    <row r="10" spans="1:55">
      <c r="A10" s="12">
        <f t="shared" si="0"/>
        <v>5</v>
      </c>
      <c r="B10" s="119" t="s">
        <v>69</v>
      </c>
      <c r="C10" s="120"/>
      <c r="D10" s="120"/>
      <c r="E10" s="120"/>
      <c r="F10" s="120"/>
      <c r="G10" s="120"/>
      <c r="H10" s="120"/>
      <c r="I10" s="120"/>
      <c r="J10" s="120"/>
      <c r="K10" s="121"/>
      <c r="L10" s="132" t="s">
        <v>128</v>
      </c>
      <c r="M10" s="132"/>
      <c r="N10" s="132"/>
      <c r="O10" s="132"/>
      <c r="P10" s="132"/>
      <c r="Q10" s="133"/>
      <c r="R10" s="133"/>
      <c r="S10" s="133"/>
      <c r="T10" s="133"/>
      <c r="U10" s="132"/>
      <c r="V10" s="132"/>
      <c r="W10" s="132"/>
      <c r="X10" s="132"/>
      <c r="Y10" s="132"/>
      <c r="Z10" s="132"/>
      <c r="AA10" s="132"/>
      <c r="AB10" s="132" t="s">
        <v>139</v>
      </c>
      <c r="AC10" s="132"/>
      <c r="AD10" s="132"/>
      <c r="AE10" s="132"/>
      <c r="AF10" s="132"/>
      <c r="AG10" s="132"/>
      <c r="AH10" s="132"/>
      <c r="AI10" s="132"/>
      <c r="AJ10" s="119" t="s">
        <v>130</v>
      </c>
      <c r="AK10" s="120"/>
      <c r="AL10" s="120"/>
      <c r="AM10" s="120"/>
      <c r="AN10" s="120"/>
      <c r="AO10" s="120"/>
      <c r="AP10" s="120"/>
      <c r="AQ10" s="121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</row>
    <row r="11" spans="1:55">
      <c r="A11" s="12">
        <f t="shared" si="0"/>
        <v>6</v>
      </c>
      <c r="B11" s="119" t="s">
        <v>70</v>
      </c>
      <c r="C11" s="120"/>
      <c r="D11" s="120"/>
      <c r="E11" s="120"/>
      <c r="F11" s="120"/>
      <c r="G11" s="120"/>
      <c r="H11" s="120"/>
      <c r="I11" s="120"/>
      <c r="J11" s="120"/>
      <c r="K11" s="121"/>
      <c r="L11" s="132" t="s">
        <v>128</v>
      </c>
      <c r="M11" s="132"/>
      <c r="N11" s="132"/>
      <c r="O11" s="132"/>
      <c r="P11" s="132"/>
      <c r="Q11" s="133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 t="s">
        <v>139</v>
      </c>
      <c r="AC11" s="132"/>
      <c r="AD11" s="132"/>
      <c r="AE11" s="132"/>
      <c r="AF11" s="132"/>
      <c r="AG11" s="132"/>
      <c r="AH11" s="132"/>
      <c r="AI11" s="132"/>
      <c r="AJ11" s="119" t="s">
        <v>70</v>
      </c>
      <c r="AK11" s="120"/>
      <c r="AL11" s="120"/>
      <c r="AM11" s="120"/>
      <c r="AN11" s="120"/>
      <c r="AO11" s="120"/>
      <c r="AP11" s="120"/>
      <c r="AQ11" s="121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</row>
    <row r="12" spans="1:55">
      <c r="A12" s="12">
        <f t="shared" si="0"/>
        <v>7</v>
      </c>
      <c r="B12" s="119"/>
      <c r="C12" s="120"/>
      <c r="D12" s="120"/>
      <c r="E12" s="120"/>
      <c r="F12" s="120"/>
      <c r="G12" s="120"/>
      <c r="H12" s="120"/>
      <c r="I12" s="120"/>
      <c r="J12" s="120"/>
      <c r="K12" s="121"/>
      <c r="L12" s="132"/>
      <c r="M12" s="132"/>
      <c r="N12" s="132"/>
      <c r="O12" s="132"/>
      <c r="P12" s="132"/>
      <c r="Q12" s="133"/>
      <c r="R12" s="133"/>
      <c r="S12" s="133"/>
      <c r="T12" s="133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19"/>
      <c r="AK12" s="120"/>
      <c r="AL12" s="120"/>
      <c r="AM12" s="120"/>
      <c r="AN12" s="120"/>
      <c r="AO12" s="120"/>
      <c r="AP12" s="120"/>
      <c r="AQ12" s="121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</row>
    <row r="13" spans="1:55">
      <c r="A13" s="12">
        <f t="shared" si="0"/>
        <v>8</v>
      </c>
      <c r="B13" s="119"/>
      <c r="C13" s="120"/>
      <c r="D13" s="120"/>
      <c r="E13" s="120"/>
      <c r="F13" s="120"/>
      <c r="G13" s="120"/>
      <c r="H13" s="120"/>
      <c r="I13" s="120"/>
      <c r="J13" s="120"/>
      <c r="K13" s="121"/>
      <c r="L13" s="132"/>
      <c r="M13" s="132"/>
      <c r="N13" s="132"/>
      <c r="O13" s="132"/>
      <c r="P13" s="132"/>
      <c r="Q13" s="133"/>
      <c r="R13" s="133"/>
      <c r="S13" s="133"/>
      <c r="T13" s="133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19"/>
      <c r="AK13" s="120"/>
      <c r="AL13" s="120"/>
      <c r="AM13" s="120"/>
      <c r="AN13" s="120"/>
      <c r="AO13" s="120"/>
      <c r="AP13" s="120"/>
      <c r="AQ13" s="121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</row>
    <row r="14" spans="1:55">
      <c r="A14" s="12">
        <f t="shared" si="0"/>
        <v>9</v>
      </c>
      <c r="B14" s="119"/>
      <c r="C14" s="120"/>
      <c r="D14" s="120"/>
      <c r="E14" s="120"/>
      <c r="F14" s="120"/>
      <c r="G14" s="120"/>
      <c r="H14" s="120"/>
      <c r="I14" s="120"/>
      <c r="J14" s="120"/>
      <c r="K14" s="121"/>
      <c r="L14" s="132"/>
      <c r="M14" s="132"/>
      <c r="N14" s="132"/>
      <c r="O14" s="132"/>
      <c r="P14" s="132"/>
      <c r="Q14" s="133"/>
      <c r="R14" s="133"/>
      <c r="S14" s="133"/>
      <c r="T14" s="133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19"/>
      <c r="AK14" s="120"/>
      <c r="AL14" s="120"/>
      <c r="AM14" s="120"/>
      <c r="AN14" s="120"/>
      <c r="AO14" s="120"/>
      <c r="AP14" s="120"/>
      <c r="AQ14" s="121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2"/>
      <c r="M15" s="132"/>
      <c r="N15" s="132"/>
      <c r="O15" s="132"/>
      <c r="P15" s="132"/>
      <c r="Q15" s="133"/>
      <c r="R15" s="133"/>
      <c r="S15" s="133"/>
      <c r="T15" s="133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19"/>
      <c r="AK15" s="120"/>
      <c r="AL15" s="120"/>
      <c r="AM15" s="120"/>
      <c r="AN15" s="120"/>
      <c r="AO15" s="120"/>
      <c r="AP15" s="120"/>
      <c r="AQ15" s="121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2"/>
      <c r="M16" s="132"/>
      <c r="N16" s="132"/>
      <c r="O16" s="132"/>
      <c r="P16" s="132"/>
      <c r="Q16" s="133"/>
      <c r="R16" s="133"/>
      <c r="S16" s="133"/>
      <c r="T16" s="133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19"/>
      <c r="AK16" s="120"/>
      <c r="AL16" s="120"/>
      <c r="AM16" s="120"/>
      <c r="AN16" s="120"/>
      <c r="AO16" s="120"/>
      <c r="AP16" s="120"/>
      <c r="AQ16" s="121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2"/>
      <c r="M17" s="132"/>
      <c r="N17" s="132"/>
      <c r="O17" s="132"/>
      <c r="P17" s="132"/>
      <c r="Q17" s="133"/>
      <c r="R17" s="133"/>
      <c r="S17" s="133"/>
      <c r="T17" s="133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2"/>
      <c r="M18" s="132"/>
      <c r="N18" s="132"/>
      <c r="O18" s="132"/>
      <c r="P18" s="132"/>
      <c r="Q18" s="133"/>
      <c r="R18" s="133"/>
      <c r="S18" s="133"/>
      <c r="T18" s="133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2"/>
      <c r="M19" s="132"/>
      <c r="N19" s="132"/>
      <c r="O19" s="132"/>
      <c r="P19" s="132"/>
      <c r="Q19" s="133"/>
      <c r="R19" s="133"/>
      <c r="S19" s="133"/>
      <c r="T19" s="133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2"/>
      <c r="M20" s="132"/>
      <c r="N20" s="132"/>
      <c r="O20" s="132"/>
      <c r="P20" s="132"/>
      <c r="Q20" s="133"/>
      <c r="R20" s="133"/>
      <c r="S20" s="133"/>
      <c r="T20" s="133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2"/>
      <c r="M21" s="132"/>
      <c r="N21" s="132"/>
      <c r="O21" s="132"/>
      <c r="P21" s="132"/>
      <c r="Q21" s="133"/>
      <c r="R21" s="133"/>
      <c r="S21" s="133"/>
      <c r="T21" s="133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2"/>
      <c r="M22" s="132"/>
      <c r="N22" s="132"/>
      <c r="O22" s="132"/>
      <c r="P22" s="132"/>
      <c r="Q22" s="133"/>
      <c r="R22" s="133"/>
      <c r="S22" s="133"/>
      <c r="T22" s="133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2"/>
      <c r="M23" s="132"/>
      <c r="N23" s="132"/>
      <c r="O23" s="132"/>
      <c r="P23" s="132"/>
      <c r="Q23" s="133"/>
      <c r="R23" s="133"/>
      <c r="S23" s="133"/>
      <c r="T23" s="133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2"/>
      <c r="M24" s="132"/>
      <c r="N24" s="132"/>
      <c r="O24" s="132"/>
      <c r="P24" s="132"/>
      <c r="Q24" s="133"/>
      <c r="R24" s="133"/>
      <c r="S24" s="133"/>
      <c r="T24" s="133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2"/>
      <c r="M25" s="132"/>
      <c r="N25" s="132"/>
      <c r="O25" s="132"/>
      <c r="P25" s="132"/>
      <c r="Q25" s="133"/>
      <c r="R25" s="133"/>
      <c r="S25" s="133"/>
      <c r="T25" s="133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2"/>
      <c r="M26" s="132"/>
      <c r="N26" s="132"/>
      <c r="O26" s="132"/>
      <c r="P26" s="132"/>
      <c r="Q26" s="133"/>
      <c r="R26" s="133"/>
      <c r="S26" s="133"/>
      <c r="T26" s="133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2"/>
      <c r="M27" s="132"/>
      <c r="N27" s="132"/>
      <c r="O27" s="132"/>
      <c r="P27" s="132"/>
      <c r="Q27" s="133"/>
      <c r="R27" s="133"/>
      <c r="S27" s="133"/>
      <c r="T27" s="133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</row>
    <row r="28" spans="1:55">
      <c r="A28" s="12">
        <f t="shared" si="0"/>
        <v>23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3"/>
      <c r="R28" s="133"/>
      <c r="S28" s="133"/>
      <c r="T28" s="133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</row>
    <row r="29" spans="1:55">
      <c r="A29" s="12">
        <f t="shared" si="0"/>
        <v>24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3"/>
      <c r="R29" s="133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</row>
    <row r="30" spans="1:55">
      <c r="A30" s="12">
        <f t="shared" si="0"/>
        <v>25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3"/>
      <c r="R30" s="133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</row>
    <row r="31" spans="1:55">
      <c r="A31" s="12">
        <f t="shared" si="0"/>
        <v>26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3"/>
      <c r="R31" s="133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</row>
    <row r="32" spans="1:55">
      <c r="A32" s="12">
        <f t="shared" si="0"/>
        <v>27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3"/>
      <c r="R32" s="133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</row>
    <row r="33" spans="1:55">
      <c r="A33" s="12">
        <f t="shared" si="0"/>
        <v>28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3"/>
      <c r="R33" s="133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</row>
    <row r="34" spans="1:55">
      <c r="A34" s="12">
        <f t="shared" si="0"/>
        <v>29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3"/>
      <c r="R34" s="133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</row>
    <row r="35" spans="1:55">
      <c r="A35" s="12">
        <f t="shared" si="0"/>
        <v>30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3"/>
      <c r="R35" s="133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</row>
    <row r="36" spans="1:55">
      <c r="A36" s="12">
        <f t="shared" si="0"/>
        <v>31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  <c r="R36" s="133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</row>
    <row r="37" spans="1:55">
      <c r="A37" s="12">
        <f t="shared" si="0"/>
        <v>32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3"/>
      <c r="R37" s="133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</row>
    <row r="38" spans="1:55">
      <c r="A38" s="12">
        <f t="shared" si="0"/>
        <v>33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3"/>
      <c r="R38" s="133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</row>
    <row r="39" spans="1:55">
      <c r="A39" s="12">
        <f t="shared" si="0"/>
        <v>34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3"/>
      <c r="R39" s="133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</row>
    <row r="40" spans="1:55">
      <c r="A40" s="12">
        <f t="shared" si="0"/>
        <v>35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3"/>
      <c r="R40" s="133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</row>
    <row r="41" spans="1:55">
      <c r="A41" s="12">
        <f t="shared" si="0"/>
        <v>36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3"/>
      <c r="R41" s="133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</row>
    <row r="42" spans="1:55">
      <c r="A42" s="12">
        <f t="shared" si="0"/>
        <v>37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3"/>
      <c r="R42" s="133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</row>
    <row r="43" spans="1:55">
      <c r="A43" s="12">
        <f t="shared" si="0"/>
        <v>38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3"/>
      <c r="R43" s="133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</row>
    <row r="44" spans="1:55">
      <c r="A44" s="12">
        <f t="shared" si="0"/>
        <v>39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3"/>
      <c r="R44" s="133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</row>
    <row r="45" spans="1:55">
      <c r="A45" s="12">
        <f t="shared" si="0"/>
        <v>40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3"/>
      <c r="R45" s="133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</row>
    <row r="46" spans="1:55">
      <c r="A46" s="12">
        <f t="shared" si="0"/>
        <v>41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3"/>
      <c r="R46" s="133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</row>
    <row r="47" spans="1:55">
      <c r="A47" s="12">
        <f t="shared" si="0"/>
        <v>42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3"/>
      <c r="R47" s="133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</row>
    <row r="48" spans="1:55">
      <c r="A48" s="12">
        <f t="shared" si="0"/>
        <v>43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3"/>
      <c r="R48" s="133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</row>
    <row r="49" spans="1:55">
      <c r="A49" s="12">
        <f t="shared" si="0"/>
        <v>44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3"/>
      <c r="R49" s="133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</row>
    <row r="50" spans="1:55">
      <c r="A50" s="12">
        <f t="shared" si="0"/>
        <v>45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3"/>
      <c r="R50" s="133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</row>
    <row r="51" spans="1:55">
      <c r="A51" s="12">
        <f t="shared" si="0"/>
        <v>46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3"/>
      <c r="R51" s="133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</row>
    <row r="52" spans="1:55">
      <c r="A52" s="12">
        <f t="shared" si="0"/>
        <v>47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3"/>
      <c r="R52" s="133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</row>
    <row r="53" spans="1:55">
      <c r="A53" s="12">
        <f t="shared" si="0"/>
        <v>48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3"/>
      <c r="R53" s="133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</row>
    <row r="54" spans="1:55">
      <c r="A54" s="12">
        <f t="shared" si="0"/>
        <v>49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3"/>
      <c r="R54" s="133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</row>
  </sheetData>
  <mergeCells count="400"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J13:AQ13"/>
    <mergeCell ref="AR13:BC13"/>
    <mergeCell ref="B14:K14"/>
    <mergeCell ref="L14:P14"/>
    <mergeCell ref="Q14:R14"/>
    <mergeCell ref="S14:T14"/>
    <mergeCell ref="U14:AA14"/>
    <mergeCell ref="AB14:AI14"/>
    <mergeCell ref="AJ14:AQ14"/>
    <mergeCell ref="AR14:BC14"/>
    <mergeCell ref="B13:K13"/>
    <mergeCell ref="L13:P13"/>
    <mergeCell ref="Q13:R13"/>
    <mergeCell ref="S13:T13"/>
    <mergeCell ref="U13:AA13"/>
    <mergeCell ref="AB13:AI13"/>
    <mergeCell ref="AJ11:AQ11"/>
    <mergeCell ref="AR11:BC11"/>
    <mergeCell ref="B12:K12"/>
    <mergeCell ref="L12:P12"/>
    <mergeCell ref="Q12:R12"/>
    <mergeCell ref="S12:T12"/>
    <mergeCell ref="U12:AA12"/>
    <mergeCell ref="AB12:AI12"/>
    <mergeCell ref="AJ12:AQ12"/>
    <mergeCell ref="AR12:BC12"/>
    <mergeCell ref="B11:K11"/>
    <mergeCell ref="L11:P11"/>
    <mergeCell ref="Q11:R11"/>
    <mergeCell ref="S11:T11"/>
    <mergeCell ref="U11:AA11"/>
    <mergeCell ref="AB11:AI11"/>
    <mergeCell ref="AJ9:AQ9"/>
    <mergeCell ref="AR9:BC9"/>
    <mergeCell ref="B10:K10"/>
    <mergeCell ref="L10:P10"/>
    <mergeCell ref="Q10:R10"/>
    <mergeCell ref="S10:T10"/>
    <mergeCell ref="U10:AA10"/>
    <mergeCell ref="AB10:AI10"/>
    <mergeCell ref="AJ10:AQ10"/>
    <mergeCell ref="AR10:BC10"/>
    <mergeCell ref="B9:K9"/>
    <mergeCell ref="L9:P9"/>
    <mergeCell ref="Q9:R9"/>
    <mergeCell ref="S9:T9"/>
    <mergeCell ref="U9:AA9"/>
    <mergeCell ref="AB9:AI9"/>
    <mergeCell ref="AJ7:AQ7"/>
    <mergeCell ref="AR7:BC7"/>
    <mergeCell ref="B8:K8"/>
    <mergeCell ref="L8:P8"/>
    <mergeCell ref="Q8:R8"/>
    <mergeCell ref="S8:T8"/>
    <mergeCell ref="U8:AA8"/>
    <mergeCell ref="AB8:AI8"/>
    <mergeCell ref="AJ8:AQ8"/>
    <mergeCell ref="AR8:BC8"/>
    <mergeCell ref="B7:K7"/>
    <mergeCell ref="L7:P7"/>
    <mergeCell ref="Q7:R7"/>
    <mergeCell ref="S7:T7"/>
    <mergeCell ref="U7:AA7"/>
    <mergeCell ref="AB7:AI7"/>
    <mergeCell ref="AJ5:AQ5"/>
    <mergeCell ref="AR5:BC5"/>
    <mergeCell ref="B6:K6"/>
    <mergeCell ref="L6:P6"/>
    <mergeCell ref="Q6:R6"/>
    <mergeCell ref="S6:T6"/>
    <mergeCell ref="U6:AA6"/>
    <mergeCell ref="AB6:AI6"/>
    <mergeCell ref="AJ6:AQ6"/>
    <mergeCell ref="AR6:BC6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dataValidations count="1">
    <dataValidation type="list" allowBlank="1" showInputMessage="1" showErrorMessage="1" sqref="L26:P27" xr:uid="{A0ADD69C-58B9-4095-A046-E2676715B121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4"/>
  <sheetViews>
    <sheetView view="pageBreakPreview" zoomScaleSheetLayoutView="100" workbookViewId="0">
      <pane ySplit="3" topLeftCell="A4" activePane="bottomLeft" state="frozen"/>
      <selection activeCell="AK12" sqref="AK12"/>
      <selection pane="bottomLeft" activeCell="T82" sqref="T82"/>
    </sheetView>
  </sheetViews>
  <sheetFormatPr defaultColWidth="2.6328125" defaultRowHeight="9.5"/>
  <cols>
    <col min="1" max="16384" width="2.6328125" style="37"/>
  </cols>
  <sheetData>
    <row r="1" spans="1:52" ht="10" thickTop="1">
      <c r="A1" s="95" t="s">
        <v>49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50</v>
      </c>
      <c r="L1" s="101"/>
      <c r="M1" s="101"/>
      <c r="N1" s="101"/>
      <c r="O1" s="114" t="s">
        <v>81</v>
      </c>
      <c r="P1" s="114"/>
      <c r="Q1" s="114"/>
      <c r="R1" s="114"/>
      <c r="S1" s="114"/>
      <c r="T1" s="114"/>
      <c r="U1" s="114"/>
      <c r="V1" s="114"/>
      <c r="W1" s="114"/>
      <c r="X1" s="114"/>
      <c r="Y1" s="101" t="s">
        <v>51</v>
      </c>
      <c r="Z1" s="101"/>
      <c r="AA1" s="101"/>
      <c r="AB1" s="101"/>
      <c r="AC1" s="155" t="s">
        <v>83</v>
      </c>
      <c r="AD1" s="155"/>
      <c r="AE1" s="155"/>
      <c r="AF1" s="155"/>
      <c r="AG1" s="155"/>
      <c r="AH1" s="155"/>
      <c r="AI1" s="155"/>
      <c r="AJ1" s="155"/>
      <c r="AK1" s="155"/>
      <c r="AL1" s="155"/>
      <c r="AM1" s="101" t="s">
        <v>52</v>
      </c>
      <c r="AN1" s="101"/>
      <c r="AO1" s="101"/>
      <c r="AP1" s="101"/>
      <c r="AQ1" s="151">
        <f>IF(ISBLANK(表紙!AL47),"",(表紙!AL47))</f>
        <v>45047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89" t="s">
        <v>53</v>
      </c>
      <c r="L2" s="89"/>
      <c r="M2" s="89"/>
      <c r="N2" s="89"/>
      <c r="O2" s="115" t="s">
        <v>82</v>
      </c>
      <c r="P2" s="115"/>
      <c r="Q2" s="115"/>
      <c r="R2" s="115"/>
      <c r="S2" s="115"/>
      <c r="T2" s="115"/>
      <c r="U2" s="115"/>
      <c r="V2" s="115"/>
      <c r="W2" s="115"/>
      <c r="X2" s="115"/>
      <c r="Y2" s="89" t="s">
        <v>54</v>
      </c>
      <c r="Z2" s="89"/>
      <c r="AA2" s="89"/>
      <c r="AB2" s="89"/>
      <c r="AC2" s="153" t="s">
        <v>84</v>
      </c>
      <c r="AD2" s="153"/>
      <c r="AE2" s="153"/>
      <c r="AF2" s="153"/>
      <c r="AG2" s="153"/>
      <c r="AH2" s="153"/>
      <c r="AI2" s="153"/>
      <c r="AJ2" s="153"/>
      <c r="AK2" s="153"/>
      <c r="AL2" s="153"/>
      <c r="AM2" s="89" t="s">
        <v>55</v>
      </c>
      <c r="AN2" s="89"/>
      <c r="AO2" s="89"/>
      <c r="AP2" s="89"/>
      <c r="AQ2" s="153" t="str">
        <f>IF(ISBLANK(表紙!AL49),"",(表紙!AL49))</f>
        <v>張秋実</v>
      </c>
      <c r="AR2" s="153"/>
      <c r="AS2" s="153"/>
      <c r="AT2" s="153"/>
      <c r="AU2" s="153"/>
      <c r="AV2" s="153"/>
      <c r="AW2" s="153"/>
      <c r="AX2" s="153"/>
      <c r="AY2" s="153"/>
      <c r="AZ2" s="154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89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71"/>
      <c r="E10" s="72" t="s">
        <v>37</v>
      </c>
      <c r="F10" s="73" t="s">
        <v>38</v>
      </c>
      <c r="G10" s="74"/>
      <c r="H10" s="74"/>
      <c r="I10" s="74"/>
      <c r="J10" s="74"/>
      <c r="K10" s="74"/>
      <c r="L10" s="75"/>
      <c r="M10" s="74" t="s">
        <v>39</v>
      </c>
      <c r="N10" s="74"/>
      <c r="O10" s="75"/>
      <c r="P10" s="71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71"/>
      <c r="E11" s="76">
        <v>1</v>
      </c>
      <c r="F11" s="77" t="s">
        <v>88</v>
      </c>
      <c r="G11" s="78"/>
      <c r="H11" s="78"/>
      <c r="I11" s="78"/>
      <c r="J11" s="78"/>
      <c r="K11" s="78"/>
      <c r="L11" s="79"/>
      <c r="M11" s="78" t="s">
        <v>40</v>
      </c>
      <c r="N11" s="78"/>
      <c r="O11" s="79"/>
      <c r="P11" s="71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71"/>
      <c r="E12" s="76">
        <v>2</v>
      </c>
      <c r="F12" s="77" t="s">
        <v>76</v>
      </c>
      <c r="G12" s="78"/>
      <c r="H12" s="78"/>
      <c r="I12" s="78"/>
      <c r="J12" s="78"/>
      <c r="K12" s="78"/>
      <c r="L12" s="79"/>
      <c r="M12" s="78" t="s">
        <v>40</v>
      </c>
      <c r="N12" s="78"/>
      <c r="O12" s="79"/>
      <c r="P12" s="71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71"/>
      <c r="E13" s="76">
        <v>3</v>
      </c>
      <c r="F13" s="77" t="s">
        <v>77</v>
      </c>
      <c r="G13" s="78"/>
      <c r="H13" s="78"/>
      <c r="I13" s="78"/>
      <c r="J13" s="78"/>
      <c r="K13" s="78"/>
      <c r="L13" s="79"/>
      <c r="M13" s="78" t="s">
        <v>40</v>
      </c>
      <c r="N13" s="78"/>
      <c r="O13" s="79"/>
      <c r="P13" s="71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61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8" t="s">
        <v>41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62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63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79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80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64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65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66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78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67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42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107</v>
      </c>
      <c r="F30" s="46"/>
      <c r="G30" s="46"/>
      <c r="H30" s="46"/>
      <c r="I30" s="46"/>
      <c r="J30" s="46" t="s">
        <v>74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90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1.25" customHeight="1">
      <c r="A34" s="45"/>
      <c r="B34" s="46"/>
      <c r="C34" s="46"/>
      <c r="D34" s="65"/>
      <c r="E34" s="46" t="s">
        <v>93</v>
      </c>
      <c r="F34" s="66"/>
      <c r="G34" s="83"/>
      <c r="H34" s="83"/>
      <c r="I34" s="84" t="s">
        <v>94</v>
      </c>
      <c r="J34" s="66"/>
      <c r="K34" s="80" t="s">
        <v>95</v>
      </c>
      <c r="L34" s="66"/>
      <c r="M34" s="66"/>
      <c r="N34" s="66"/>
      <c r="O34" s="66"/>
      <c r="P34" s="66"/>
      <c r="Q34" s="66"/>
      <c r="R34" s="66"/>
      <c r="S34" s="80" t="s">
        <v>91</v>
      </c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7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15" customHeight="1">
      <c r="A35" s="45"/>
      <c r="B35" s="46"/>
      <c r="C35" s="46"/>
      <c r="D35" s="68"/>
      <c r="E35" s="81" t="s">
        <v>92</v>
      </c>
      <c r="F35" s="69"/>
      <c r="G35" s="69"/>
      <c r="H35" s="69"/>
      <c r="I35" s="84" t="s">
        <v>94</v>
      </c>
      <c r="J35" s="69"/>
      <c r="K35" s="82" t="s">
        <v>96</v>
      </c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70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1.25" customHeight="1">
      <c r="A36" s="45"/>
      <c r="B36" s="46"/>
      <c r="C36" s="46"/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70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8" t="s">
        <v>43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50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44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8" t="s">
        <v>45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50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89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108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106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50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 t="s">
        <v>111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 t="s">
        <v>110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5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3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39" t="s">
        <v>100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1"/>
    </row>
    <row r="53" spans="1:52">
      <c r="A53" s="54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</row>
    <row r="54" spans="1:52">
      <c r="A54" s="57"/>
      <c r="B54" s="58" t="s">
        <v>103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9"/>
    </row>
    <row r="55" spans="1:52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C56" s="48" t="s">
        <v>98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50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57"/>
      <c r="B57" s="58"/>
      <c r="C57" s="45"/>
      <c r="D57" s="46" t="s">
        <v>107</v>
      </c>
      <c r="E57" s="46"/>
      <c r="F57" s="46"/>
      <c r="G57" s="46"/>
      <c r="H57" s="46"/>
      <c r="I57" s="46" t="s">
        <v>74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7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1:52">
      <c r="A58" s="57"/>
      <c r="B58" s="58"/>
      <c r="C58" s="45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7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9"/>
    </row>
    <row r="59" spans="1:52">
      <c r="A59" s="57"/>
      <c r="B59" s="58"/>
      <c r="C59" s="48" t="s">
        <v>99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50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1:52">
      <c r="A60" s="57"/>
      <c r="B60" s="58"/>
      <c r="C60" s="45"/>
      <c r="D60" s="46" t="s">
        <v>75</v>
      </c>
      <c r="E60" s="46"/>
      <c r="F60" s="46"/>
      <c r="G60" s="46"/>
      <c r="H60" s="46"/>
      <c r="I60" s="46" t="s">
        <v>97</v>
      </c>
      <c r="J60" s="46"/>
      <c r="K60" s="46"/>
      <c r="L60" s="46" t="str">
        <f>"画面の"&amp;D60</f>
        <v>画面の社員ID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7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</row>
    <row r="61" spans="1:52">
      <c r="A61" s="57"/>
      <c r="B61" s="58"/>
      <c r="C61" s="45"/>
      <c r="D61" s="46" t="s">
        <v>63</v>
      </c>
      <c r="E61" s="46"/>
      <c r="F61" s="46"/>
      <c r="G61" s="46"/>
      <c r="H61" s="46"/>
      <c r="I61" s="46" t="s">
        <v>97</v>
      </c>
      <c r="J61" s="46"/>
      <c r="K61" s="46"/>
      <c r="L61" s="46" t="str">
        <f>"画面入力の"&amp;D61</f>
        <v>画面入力の入社年月日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7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57"/>
      <c r="B62" s="58"/>
      <c r="C62" s="45"/>
      <c r="D62" s="46" t="s">
        <v>79</v>
      </c>
      <c r="E62" s="46"/>
      <c r="F62" s="46"/>
      <c r="G62" s="46"/>
      <c r="H62" s="46"/>
      <c r="I62" s="46" t="s">
        <v>97</v>
      </c>
      <c r="J62" s="46"/>
      <c r="K62" s="46"/>
      <c r="L62" s="46" t="str">
        <f t="shared" ref="L62:L68" si="0">"画面入力の"&amp;D62</f>
        <v>画面入力の氏名漢字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7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</row>
    <row r="63" spans="1:52">
      <c r="A63" s="57"/>
      <c r="B63" s="58"/>
      <c r="C63" s="45"/>
      <c r="D63" s="46" t="s">
        <v>80</v>
      </c>
      <c r="E63" s="46"/>
      <c r="F63" s="46"/>
      <c r="G63" s="46"/>
      <c r="H63" s="46"/>
      <c r="I63" s="46" t="s">
        <v>97</v>
      </c>
      <c r="J63" s="46"/>
      <c r="K63" s="46"/>
      <c r="L63" s="46" t="str">
        <f t="shared" si="0"/>
        <v>画面入力の氏名カナ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7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B64" s="58"/>
      <c r="C64" s="45"/>
      <c r="D64" s="46" t="s">
        <v>64</v>
      </c>
      <c r="E64" s="46"/>
      <c r="F64" s="46"/>
      <c r="G64" s="46"/>
      <c r="H64" s="46"/>
      <c r="I64" s="46" t="s">
        <v>97</v>
      </c>
      <c r="J64" s="46"/>
      <c r="K64" s="46"/>
      <c r="L64" s="46" t="str">
        <f t="shared" si="0"/>
        <v>画面入力の性別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7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A65" s="57"/>
      <c r="B65" s="58"/>
      <c r="C65" s="45"/>
      <c r="D65" s="46" t="s">
        <v>65</v>
      </c>
      <c r="E65" s="46"/>
      <c r="F65" s="46"/>
      <c r="G65" s="46"/>
      <c r="H65" s="46"/>
      <c r="I65" s="46" t="s">
        <v>97</v>
      </c>
      <c r="J65" s="46"/>
      <c r="K65" s="46"/>
      <c r="L65" s="46" t="str">
        <f t="shared" si="0"/>
        <v>画面入力の年齢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7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9"/>
    </row>
    <row r="66" spans="1:52">
      <c r="A66" s="57"/>
      <c r="B66" s="58"/>
      <c r="C66" s="45"/>
      <c r="D66" s="46" t="s">
        <v>66</v>
      </c>
      <c r="E66" s="46"/>
      <c r="F66" s="46"/>
      <c r="G66" s="46"/>
      <c r="H66" s="46"/>
      <c r="I66" s="46" t="s">
        <v>97</v>
      </c>
      <c r="J66" s="46"/>
      <c r="K66" s="46"/>
      <c r="L66" s="46" t="str">
        <f t="shared" si="0"/>
        <v>画面入力の所属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7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9"/>
    </row>
    <row r="67" spans="1:52">
      <c r="A67" s="57"/>
      <c r="B67" s="58"/>
      <c r="C67" s="45"/>
      <c r="D67" s="46" t="s">
        <v>78</v>
      </c>
      <c r="E67" s="46"/>
      <c r="F67" s="46"/>
      <c r="G67" s="46"/>
      <c r="H67" s="46"/>
      <c r="I67" s="46" t="s">
        <v>97</v>
      </c>
      <c r="J67" s="46"/>
      <c r="K67" s="46"/>
      <c r="L67" s="46" t="str">
        <f t="shared" si="0"/>
        <v>画面入力の電話番号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7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9"/>
    </row>
    <row r="68" spans="1:52">
      <c r="A68" s="57"/>
      <c r="B68" s="58"/>
      <c r="C68" s="45"/>
      <c r="D68" s="46" t="s">
        <v>67</v>
      </c>
      <c r="E68" s="46"/>
      <c r="F68" s="46"/>
      <c r="G68" s="46"/>
      <c r="H68" s="46"/>
      <c r="I68" s="46" t="s">
        <v>97</v>
      </c>
      <c r="J68" s="46"/>
      <c r="K68" s="46"/>
      <c r="L68" s="46" t="str">
        <f t="shared" si="0"/>
        <v>画面入力のメールアドレス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7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9"/>
    </row>
    <row r="69" spans="1:52">
      <c r="A69" s="57"/>
      <c r="B69" s="58"/>
      <c r="C69" s="45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7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A70" s="57"/>
      <c r="B70" s="58"/>
      <c r="C70" s="45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7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9"/>
    </row>
    <row r="71" spans="1:52">
      <c r="A71" s="57"/>
      <c r="B71" s="58"/>
      <c r="C71" s="5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3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9"/>
    </row>
    <row r="72" spans="1:52">
      <c r="A72" s="45"/>
      <c r="B72" s="46"/>
      <c r="C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60"/>
      <c r="AZ73" s="61"/>
    </row>
    <row r="74" spans="1:52">
      <c r="A74" s="39" t="s">
        <v>101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4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</row>
    <row r="76" spans="1:52">
      <c r="A76" s="57"/>
      <c r="B76" s="58" t="s">
        <v>104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9"/>
    </row>
    <row r="78" spans="1:52">
      <c r="A78" s="45"/>
      <c r="B78" s="46"/>
      <c r="C78" s="46"/>
      <c r="D78" s="48" t="s">
        <v>109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50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 ht="11.25" customHeight="1">
      <c r="A79" s="45"/>
      <c r="B79" s="46"/>
      <c r="C79" s="46"/>
      <c r="D79" s="45"/>
      <c r="E79" s="46" t="s">
        <v>107</v>
      </c>
      <c r="F79" s="46"/>
      <c r="G79" s="46"/>
      <c r="H79" s="46"/>
      <c r="I79" s="46"/>
      <c r="J79" s="46" t="s">
        <v>74</v>
      </c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7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 ht="11.25" customHeight="1">
      <c r="A80" s="45"/>
      <c r="B80" s="46"/>
      <c r="C80" s="46"/>
      <c r="D80" s="45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 ht="11.25" customHeight="1">
      <c r="A81" s="45"/>
      <c r="B81" s="46"/>
      <c r="C81" s="46"/>
      <c r="D81" s="48" t="s">
        <v>99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 ht="11.25" customHeight="1">
      <c r="A82" s="45"/>
      <c r="B82" s="46"/>
      <c r="C82" s="46"/>
      <c r="D82" s="45"/>
      <c r="E82" s="46" t="s">
        <v>75</v>
      </c>
      <c r="F82" s="46"/>
      <c r="G82" s="46"/>
      <c r="H82" s="46"/>
      <c r="I82" s="46"/>
      <c r="J82" s="46" t="s">
        <v>97</v>
      </c>
      <c r="K82" s="46"/>
      <c r="L82" s="46"/>
      <c r="M82" s="46" t="s">
        <v>112</v>
      </c>
      <c r="N82" s="46"/>
      <c r="O82" s="46"/>
      <c r="P82" s="46"/>
      <c r="Q82" s="46"/>
      <c r="R82" s="46"/>
      <c r="S82" s="46"/>
      <c r="T82" s="46" t="s">
        <v>113</v>
      </c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7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 ht="11.25" customHeight="1">
      <c r="A83" s="45"/>
      <c r="B83" s="46"/>
      <c r="C83" s="46"/>
      <c r="D83" s="45"/>
      <c r="E83" s="46" t="s">
        <v>63</v>
      </c>
      <c r="F83" s="46"/>
      <c r="G83" s="46"/>
      <c r="H83" s="46"/>
      <c r="I83" s="46"/>
      <c r="J83" s="46" t="s">
        <v>97</v>
      </c>
      <c r="K83" s="46"/>
      <c r="L83" s="46"/>
      <c r="M83" s="46" t="str">
        <f>"画面入力の"&amp;E83</f>
        <v>画面入力の入社年月日</v>
      </c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 ht="11.25" customHeight="1">
      <c r="A84" s="45"/>
      <c r="B84" s="46"/>
      <c r="C84" s="46"/>
      <c r="D84" s="45"/>
      <c r="E84" s="46" t="s">
        <v>79</v>
      </c>
      <c r="F84" s="46"/>
      <c r="G84" s="46"/>
      <c r="H84" s="46"/>
      <c r="I84" s="46"/>
      <c r="J84" s="46" t="s">
        <v>97</v>
      </c>
      <c r="K84" s="46"/>
      <c r="L84" s="46"/>
      <c r="M84" s="46" t="str">
        <f t="shared" ref="M84:M90" si="1">"画面入力の"&amp;E84</f>
        <v>画面入力の氏名漢字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7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 ht="11.25" customHeight="1">
      <c r="A85" s="45"/>
      <c r="B85" s="46"/>
      <c r="C85" s="46"/>
      <c r="D85" s="45"/>
      <c r="E85" s="46" t="s">
        <v>80</v>
      </c>
      <c r="F85" s="46"/>
      <c r="G85" s="46"/>
      <c r="H85" s="46"/>
      <c r="I85" s="46"/>
      <c r="J85" s="46" t="s">
        <v>97</v>
      </c>
      <c r="K85" s="46"/>
      <c r="L85" s="46"/>
      <c r="M85" s="46" t="str">
        <f t="shared" si="1"/>
        <v>画面入力の氏名カナ</v>
      </c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7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1.25" customHeight="1">
      <c r="A86" s="45"/>
      <c r="B86" s="46"/>
      <c r="C86" s="46"/>
      <c r="D86" s="45"/>
      <c r="E86" s="46" t="s">
        <v>64</v>
      </c>
      <c r="F86" s="46"/>
      <c r="G86" s="46"/>
      <c r="H86" s="46"/>
      <c r="I86" s="46"/>
      <c r="J86" s="46" t="s">
        <v>97</v>
      </c>
      <c r="K86" s="46"/>
      <c r="L86" s="46"/>
      <c r="M86" s="46" t="str">
        <f t="shared" si="1"/>
        <v>画面入力の性別</v>
      </c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7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 ht="11.25" customHeight="1">
      <c r="A87" s="45"/>
      <c r="B87" s="46"/>
      <c r="C87" s="46"/>
      <c r="D87" s="45"/>
      <c r="E87" s="46" t="s">
        <v>65</v>
      </c>
      <c r="F87" s="46"/>
      <c r="G87" s="46"/>
      <c r="H87" s="46"/>
      <c r="I87" s="46"/>
      <c r="J87" s="46" t="s">
        <v>97</v>
      </c>
      <c r="K87" s="46"/>
      <c r="L87" s="46"/>
      <c r="M87" s="46" t="str">
        <f t="shared" si="1"/>
        <v>画面入力の年齢</v>
      </c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7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 ht="11.25" customHeight="1">
      <c r="A88" s="45"/>
      <c r="B88" s="46"/>
      <c r="C88" s="46"/>
      <c r="D88" s="45"/>
      <c r="E88" s="46" t="s">
        <v>66</v>
      </c>
      <c r="F88" s="46"/>
      <c r="G88" s="46"/>
      <c r="H88" s="46"/>
      <c r="I88" s="46"/>
      <c r="J88" s="46" t="s">
        <v>97</v>
      </c>
      <c r="K88" s="46"/>
      <c r="L88" s="46"/>
      <c r="M88" s="46" t="str">
        <f t="shared" si="1"/>
        <v>画面入力の所属</v>
      </c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7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 ht="11.25" customHeight="1">
      <c r="A89" s="45"/>
      <c r="B89" s="46"/>
      <c r="C89" s="46"/>
      <c r="D89" s="45"/>
      <c r="E89" s="46" t="s">
        <v>78</v>
      </c>
      <c r="F89" s="46"/>
      <c r="G89" s="46"/>
      <c r="H89" s="46"/>
      <c r="I89" s="46"/>
      <c r="J89" s="46" t="s">
        <v>97</v>
      </c>
      <c r="K89" s="46"/>
      <c r="L89" s="46"/>
      <c r="M89" s="46" t="str">
        <f t="shared" si="1"/>
        <v>画面入力の電話番号</v>
      </c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7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 ht="11.25" customHeight="1">
      <c r="A90" s="45"/>
      <c r="B90" s="46"/>
      <c r="C90" s="46"/>
      <c r="D90" s="45"/>
      <c r="E90" s="46" t="s">
        <v>67</v>
      </c>
      <c r="F90" s="46"/>
      <c r="G90" s="46"/>
      <c r="H90" s="46"/>
      <c r="I90" s="46"/>
      <c r="J90" s="46" t="s">
        <v>97</v>
      </c>
      <c r="K90" s="46"/>
      <c r="L90" s="46"/>
      <c r="M90" s="46" t="str">
        <f t="shared" si="1"/>
        <v>画面入力のメールアドレス</v>
      </c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 ht="11.25" customHeight="1">
      <c r="A91" s="45"/>
      <c r="B91" s="46"/>
      <c r="C91" s="46"/>
      <c r="D91" s="45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60"/>
      <c r="D92" s="45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Z92" s="61"/>
    </row>
    <row r="93" spans="1:52">
      <c r="A93" s="60"/>
      <c r="D93" s="51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3"/>
      <c r="AZ93" s="61"/>
    </row>
    <row r="94" spans="1:52">
      <c r="A94" s="60"/>
      <c r="AZ94" s="61"/>
    </row>
    <row r="95" spans="1:52">
      <c r="A95" s="60"/>
      <c r="AZ95" s="61"/>
    </row>
    <row r="96" spans="1:52">
      <c r="A96" s="39" t="s">
        <v>102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0"/>
      <c r="AZ97" s="61"/>
    </row>
    <row r="98" spans="1:52">
      <c r="A98" s="60"/>
      <c r="B98" s="37" t="s">
        <v>105</v>
      </c>
      <c r="AZ98" s="61"/>
    </row>
    <row r="99" spans="1:52">
      <c r="A99" s="60"/>
      <c r="AZ99" s="61"/>
    </row>
    <row r="100" spans="1:52">
      <c r="A100" s="60"/>
      <c r="AZ100" s="61"/>
    </row>
    <row r="101" spans="1:52">
      <c r="A101" s="60"/>
      <c r="AZ101" s="61"/>
    </row>
    <row r="102" spans="1:52">
      <c r="A102" s="60"/>
      <c r="AZ102" s="61"/>
    </row>
    <row r="103" spans="1:52">
      <c r="A103" s="60"/>
      <c r="AZ103" s="61"/>
    </row>
    <row r="104" spans="1:52">
      <c r="A104" s="62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3" max="5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画面イメージ　登録</vt:lpstr>
      <vt:lpstr>画面イメージ 更新</vt:lpstr>
      <vt:lpstr>IO関連</vt:lpstr>
      <vt:lpstr>画面項目　登録</vt:lpstr>
      <vt:lpstr>画面項目　更新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ami</cp:lastModifiedBy>
  <cp:lastPrinted>2007-03-09T01:56:33Z</cp:lastPrinted>
  <dcterms:created xsi:type="dcterms:W3CDTF">2002-02-23T02:02:23Z</dcterms:created>
  <dcterms:modified xsi:type="dcterms:W3CDTF">2023-05-01T07:24:43Z</dcterms:modified>
</cp:coreProperties>
</file>