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chy\Desktop\2023-05\2023-05\202305\02_詳細設計書\02_内部レビュー\"/>
    </mc:Choice>
  </mc:AlternateContent>
  <xr:revisionPtr revIDLastSave="0" documentId="13_ncr:1_{685A261E-8779-44CE-B7C9-3EC1A7ECD175}" xr6:coauthVersionLast="47" xr6:coauthVersionMax="47" xr10:uidLastSave="{00000000-0000-0000-0000-000000000000}"/>
  <bookViews>
    <workbookView xWindow="-110" yWindow="-110" windowWidth="38620" windowHeight="2110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_FilterDatabase" localSheetId="4" hidden="1">画面項目!$L$6:$P$25</definedName>
    <definedName name="_xlnm.Print_Area" localSheetId="5">イベント処理!$A$1:$AZ$213</definedName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65" l="1"/>
  <c r="O2" i="64" l="1"/>
  <c r="AQ2" i="71" l="1"/>
  <c r="AQ1" i="71"/>
  <c r="AC1" i="71"/>
  <c r="O1" i="7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0" i="65"/>
  <c r="A9" i="65"/>
  <c r="A8" i="65"/>
  <c r="A7" i="65"/>
  <c r="A6" i="65"/>
  <c r="AT2" i="65"/>
  <c r="AF2" i="65"/>
  <c r="R2" i="65"/>
  <c r="AT1" i="65"/>
  <c r="AF1" i="65"/>
  <c r="R1" i="65"/>
  <c r="A52" i="64"/>
  <c r="A51" i="64"/>
  <c r="A50" i="64"/>
  <c r="A49" i="64"/>
  <c r="A48" i="64"/>
  <c r="A47" i="64"/>
  <c r="A46" i="64"/>
  <c r="A45" i="64"/>
  <c r="A44" i="64"/>
  <c r="A41" i="64"/>
  <c r="A40" i="64"/>
  <c r="A39" i="64"/>
  <c r="A38" i="64"/>
  <c r="A37" i="64"/>
  <c r="A36" i="64"/>
  <c r="A35" i="64"/>
  <c r="A34" i="64"/>
  <c r="A33" i="64"/>
  <c r="A30" i="64"/>
  <c r="A29" i="64"/>
  <c r="A28" i="64"/>
  <c r="A27" i="64"/>
  <c r="A26" i="64"/>
  <c r="A25" i="64"/>
  <c r="A24" i="64"/>
  <c r="A23" i="64"/>
  <c r="A22" i="64"/>
  <c r="AQ2" i="64"/>
  <c r="AC2" i="64"/>
  <c r="AQ1" i="64"/>
  <c r="AC1" i="64"/>
  <c r="O1" i="64"/>
  <c r="AQ2" i="62"/>
  <c r="AC2" i="62"/>
  <c r="O2" i="62"/>
  <c r="AQ1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Q1" i="70"/>
  <c r="AC1" i="70"/>
</calcChain>
</file>

<file path=xl/sharedStrings.xml><?xml version="1.0" encoding="utf-8"?>
<sst xmlns="http://schemas.openxmlformats.org/spreadsheetml/2006/main" count="291" uniqueCount="157">
  <si>
    <t>詳細設計書</t>
  </si>
  <si>
    <t>管理番号</t>
  </si>
  <si>
    <t>D2001</t>
  </si>
  <si>
    <t>システムID</t>
  </si>
  <si>
    <t>KS</t>
  </si>
  <si>
    <t>システム名称</t>
  </si>
  <si>
    <t>論理名称</t>
  </si>
  <si>
    <t>K001</t>
  </si>
  <si>
    <t>物理名称</t>
  </si>
  <si>
    <t>改定日</t>
  </si>
  <si>
    <t>改訂者</t>
  </si>
  <si>
    <t>項番</t>
  </si>
  <si>
    <t>改訂日</t>
  </si>
  <si>
    <t>対象</t>
  </si>
  <si>
    <t>改訂内容</t>
  </si>
  <si>
    <t>新規作成</t>
  </si>
  <si>
    <t>画面イメージ</t>
  </si>
  <si>
    <t>I/O関連図</t>
  </si>
  <si>
    <t>ログインボタン</t>
  </si>
  <si>
    <t>追加ボタン</t>
  </si>
  <si>
    <t>パラメータ一覧</t>
  </si>
  <si>
    <t>No</t>
  </si>
  <si>
    <t>I/O</t>
  </si>
  <si>
    <t>備考</t>
  </si>
  <si>
    <t>I</t>
  </si>
  <si>
    <t>テーブル一覧</t>
  </si>
  <si>
    <t>コードマスタ</t>
  </si>
  <si>
    <t>O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</si>
  <si>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</si>
  <si>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</si>
  <si>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</si>
  <si>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</si>
  <si>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</si>
  <si>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</si>
  <si>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</si>
  <si>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</si>
  <si>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</si>
  <si>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button</t>
  </si>
  <si>
    <t>-</t>
  </si>
  <si>
    <t>社員ID</t>
  </si>
  <si>
    <t>text</t>
  </si>
  <si>
    <t>空白</t>
  </si>
  <si>
    <t>入社年月日</t>
  </si>
  <si>
    <t>選択</t>
  </si>
  <si>
    <t>画面ID</t>
  </si>
  <si>
    <t>画面名称</t>
  </si>
  <si>
    <t>1.初期表示処理</t>
  </si>
  <si>
    <t>1.1.画面制御</t>
  </si>
  <si>
    <t>1.1.1.活性化制御</t>
  </si>
  <si>
    <t>なし</t>
  </si>
  <si>
    <t>抽出項目</t>
  </si>
  <si>
    <t>抽出条件</t>
  </si>
  <si>
    <t>集約条件</t>
  </si>
  <si>
    <t>ソート順</t>
  </si>
  <si>
    <t>引数：</t>
  </si>
  <si>
    <t>1.5.削除ボタンクリック処理</t>
  </si>
  <si>
    <t>1.チェック</t>
  </si>
  <si>
    <t>①選択行チェック</t>
  </si>
  <si>
    <t>１件も選択しない場合、エラーメッセージを表示する。</t>
  </si>
  <si>
    <t>メッセージ内容：</t>
  </si>
  <si>
    <t>E0001</t>
  </si>
  <si>
    <t>②削除確認</t>
  </si>
  <si>
    <t>削除確認メッセージを表示する。「はい」OKボタンをクリックすると、削除処理が実行される。「いいえ」をクリックする場合、処理を中止する。</t>
  </si>
  <si>
    <t>E0002</t>
  </si>
  <si>
    <t>2.削除処理</t>
  </si>
  <si>
    <t>更新項目</t>
  </si>
  <si>
    <t>削除フラウ</t>
  </si>
  <si>
    <t>←</t>
  </si>
  <si>
    <t>'1’</t>
  </si>
  <si>
    <t>更新者</t>
  </si>
  <si>
    <t>更新年月日</t>
  </si>
  <si>
    <t>systemtime</t>
  </si>
  <si>
    <t>更新条件</t>
  </si>
  <si>
    <t>1.6.ログアウトボタンクリック処理</t>
  </si>
  <si>
    <t>ヘッダー「ログアウト」ボダン押下、ログイン画面遷移する。</t>
  </si>
  <si>
    <t>1.7.検索処理</t>
  </si>
  <si>
    <t>倉庫管理システム</t>
    <rPh sb="0" eb="2">
      <t>ソウコ</t>
    </rPh>
    <phoneticPr fontId="13"/>
  </si>
  <si>
    <t>在庫情報一覧</t>
    <rPh sb="0" eb="2">
      <t>ザイコ</t>
    </rPh>
    <rPh sb="2" eb="4">
      <t>ジョウホウ</t>
    </rPh>
    <phoneticPr fontId="13"/>
  </si>
  <si>
    <t>在庫情報一覧</t>
    <rPh sb="0" eb="2">
      <t>ザイコ</t>
    </rPh>
    <rPh sb="2" eb="6">
      <t>ジョウホウイチラン</t>
    </rPh>
    <phoneticPr fontId="13"/>
  </si>
  <si>
    <t>在庫情報一覧</t>
    <rPh sb="0" eb="6">
      <t>ザイコジョウホウイチラン</t>
    </rPh>
    <phoneticPr fontId="13"/>
  </si>
  <si>
    <t>馬広超</t>
    <rPh sb="0" eb="3">
      <t>ウマヒロチョウ</t>
    </rPh>
    <phoneticPr fontId="13"/>
  </si>
  <si>
    <t>入出庫ボタン</t>
    <rPh sb="0" eb="2">
      <t>ニュウシュツ</t>
    </rPh>
    <phoneticPr fontId="13"/>
  </si>
  <si>
    <t>在庫商品ID</t>
    <phoneticPr fontId="13"/>
  </si>
  <si>
    <t>id</t>
    <phoneticPr fontId="13"/>
  </si>
  <si>
    <t>t_stock</t>
    <phoneticPr fontId="13"/>
  </si>
  <si>
    <t>在庫情報</t>
    <phoneticPr fontId="13"/>
  </si>
  <si>
    <t>m_code</t>
    <phoneticPr fontId="13"/>
  </si>
  <si>
    <t>編集ボタン</t>
    <rPh sb="0" eb="2">
      <t>ヘンシュウ</t>
    </rPh>
    <phoneticPr fontId="13"/>
  </si>
  <si>
    <t>在庫名称</t>
    <rPh sb="0" eb="2">
      <t>ザイコ</t>
    </rPh>
    <rPh sb="2" eb="4">
      <t>メイショウ</t>
    </rPh>
    <phoneticPr fontId="13"/>
  </si>
  <si>
    <t>combox</t>
    <phoneticPr fontId="13"/>
  </si>
  <si>
    <t>単位</t>
    <rPh sb="0" eb="2">
      <t>タンイ</t>
    </rPh>
    <phoneticPr fontId="13"/>
  </si>
  <si>
    <t>更新日時_FROM</t>
    <rPh sb="0" eb="2">
      <t>コウシン</t>
    </rPh>
    <rPh sb="2" eb="4">
      <t>ニチジ</t>
    </rPh>
    <phoneticPr fontId="13"/>
  </si>
  <si>
    <t>更新日時_TO</t>
    <rPh sb="0" eb="2">
      <t>コウシン</t>
    </rPh>
    <rPh sb="2" eb="4">
      <t>ニチジ</t>
    </rPh>
    <phoneticPr fontId="13"/>
  </si>
  <si>
    <t>ログアウト</t>
    <phoneticPr fontId="13"/>
  </si>
  <si>
    <t>検索</t>
    <phoneticPr fontId="13"/>
  </si>
  <si>
    <t>追加</t>
    <rPh sb="0" eb="2">
      <t>ツイカ</t>
    </rPh>
    <phoneticPr fontId="13"/>
  </si>
  <si>
    <t>削除</t>
    <phoneticPr fontId="13"/>
  </si>
  <si>
    <t>button</t>
    <phoneticPr fontId="13"/>
  </si>
  <si>
    <t>在庫ID</t>
    <rPh sb="0" eb="2">
      <t>ザイコ</t>
    </rPh>
    <phoneticPr fontId="13"/>
  </si>
  <si>
    <t>単位</t>
    <rPh sb="0" eb="2">
      <t>タンイ</t>
    </rPh>
    <phoneticPr fontId="13"/>
  </si>
  <si>
    <t>コードマスター</t>
    <phoneticPr fontId="13"/>
  </si>
  <si>
    <t>単位ID</t>
    <rPh sb="0" eb="2">
      <t>タンイ</t>
    </rPh>
    <phoneticPr fontId="13"/>
  </si>
  <si>
    <t>更新日時</t>
    <rPh sb="0" eb="4">
      <t>コウシンニチジ</t>
    </rPh>
    <phoneticPr fontId="13"/>
  </si>
  <si>
    <t>-</t>
    <phoneticPr fontId="13"/>
  </si>
  <si>
    <t>在庫数量</t>
    <rPh sb="0" eb="2">
      <t>ザイコ</t>
    </rPh>
    <rPh sb="2" eb="4">
      <t>スウリョウ</t>
    </rPh>
    <phoneticPr fontId="13"/>
  </si>
  <si>
    <t>更新者</t>
    <rPh sb="0" eb="2">
      <t>コウシン</t>
    </rPh>
    <rPh sb="2" eb="3">
      <t>モノ</t>
    </rPh>
    <phoneticPr fontId="13"/>
  </si>
  <si>
    <t>更新日時</t>
    <rPh sb="0" eb="2">
      <t>コウシン</t>
    </rPh>
    <rPh sb="2" eb="4">
      <t>ニチジ</t>
    </rPh>
    <phoneticPr fontId="13"/>
  </si>
  <si>
    <t>入出庫情報</t>
    <rPh sb="0" eb="3">
      <t>ニュウシュッコ</t>
    </rPh>
    <rPh sb="3" eb="5">
      <t>ジョウホウ</t>
    </rPh>
    <phoneticPr fontId="13"/>
  </si>
  <si>
    <t>備考</t>
    <rPh sb="0" eb="2">
      <t>ビコウ</t>
    </rPh>
    <phoneticPr fontId="13"/>
  </si>
  <si>
    <t>空白</t>
    <phoneticPr fontId="13"/>
  </si>
  <si>
    <t>編集</t>
    <rPh sb="0" eb="2">
      <t>ヘンシュウ</t>
    </rPh>
    <phoneticPr fontId="13"/>
  </si>
  <si>
    <t>入出庫</t>
  </si>
  <si>
    <t>1.2.在庫情報一覧取得</t>
    <rPh sb="4" eb="6">
      <t>ザイコ</t>
    </rPh>
    <rPh sb="6" eb="8">
      <t>ジョウホウ</t>
    </rPh>
    <phoneticPr fontId="13"/>
  </si>
  <si>
    <t>倉庫管理システム</t>
    <rPh sb="0" eb="4">
      <t>ソウコカンリ</t>
    </rPh>
    <phoneticPr fontId="13"/>
  </si>
  <si>
    <t>在庫情報一覧</t>
    <rPh sb="0" eb="2">
      <t>ザイコ</t>
    </rPh>
    <phoneticPr fontId="13"/>
  </si>
  <si>
    <t>在庫ID</t>
    <rPh sb="0" eb="2">
      <t>ザイコ</t>
    </rPh>
    <phoneticPr fontId="13"/>
  </si>
  <si>
    <t>在庫名称</t>
    <rPh sb="0" eb="2">
      <t>ザイコ</t>
    </rPh>
    <rPh sb="2" eb="4">
      <t>メイショウ</t>
    </rPh>
    <phoneticPr fontId="13"/>
  </si>
  <si>
    <t>単位ID</t>
    <rPh sb="0" eb="2">
      <t>タンイ</t>
    </rPh>
    <phoneticPr fontId="13"/>
  </si>
  <si>
    <t>在庫数量</t>
    <rPh sb="0" eb="2">
      <t>ザイコ</t>
    </rPh>
    <rPh sb="2" eb="4">
      <t>スウリョウ</t>
    </rPh>
    <phoneticPr fontId="13"/>
  </si>
  <si>
    <t>更新者</t>
    <rPh sb="0" eb="2">
      <t>コウシン</t>
    </rPh>
    <rPh sb="2" eb="3">
      <t>モノ</t>
    </rPh>
    <phoneticPr fontId="13"/>
  </si>
  <si>
    <t>更新日時</t>
    <rPh sb="0" eb="2">
      <t>コウシン</t>
    </rPh>
    <rPh sb="2" eb="4">
      <t>ニチジ</t>
    </rPh>
    <phoneticPr fontId="13"/>
  </si>
  <si>
    <t>備考</t>
    <rPh sb="0" eb="2">
      <t>ビコウ</t>
    </rPh>
    <phoneticPr fontId="13"/>
  </si>
  <si>
    <t>在庫情報</t>
    <rPh sb="0" eb="2">
      <t>ザイコ</t>
    </rPh>
    <phoneticPr fontId="13"/>
  </si>
  <si>
    <t>t_stock</t>
    <phoneticPr fontId="13"/>
  </si>
  <si>
    <t>m_code</t>
    <phoneticPr fontId="13"/>
  </si>
  <si>
    <t>入出庫情報</t>
    <rPh sb="0" eb="3">
      <t>ニュウシュッコ</t>
    </rPh>
    <rPh sb="3" eb="5">
      <t>ジョウホウ</t>
    </rPh>
    <phoneticPr fontId="13"/>
  </si>
  <si>
    <t>t_stock_io</t>
    <phoneticPr fontId="13"/>
  </si>
  <si>
    <t>&lt;where&gt;
　　　　　　DEL_FLG = 0
            &lt;if test="在庫名称!=null and 在庫名称!=''"&gt;
               and 在庫名称 = {在庫名称} 
            &lt;/if&gt;
            &lt;if test="単位!=null and 単位!=''"&gt;
                and 単位 = {単位}
            &lt;/if&gt;
            &lt;if test="left更新日時!=null and left更新日時!=''"&gt;
                and left更新日時 ＞＝　{left更新日時}
            &lt;/if&gt;
            &lt;if test="right更新日時!=null and right更新日時!=''"&gt;
                and right更新日時 &lt;= {right更新日時}
            &lt;/if&gt;
&lt;/where&gt;</t>
    <rPh sb="48" eb="50">
      <t>ザイコ</t>
    </rPh>
    <rPh sb="50" eb="52">
      <t>メイショウ</t>
    </rPh>
    <rPh sb="63" eb="65">
      <t>ザイコ</t>
    </rPh>
    <rPh sb="65" eb="67">
      <t>メイショウ</t>
    </rPh>
    <rPh sb="94" eb="98">
      <t>ザイコメイショウ</t>
    </rPh>
    <rPh sb="102" eb="106">
      <t>ザイコメイショウ</t>
    </rPh>
    <rPh sb="151" eb="153">
      <t>タンイ</t>
    </rPh>
    <rPh sb="164" eb="166">
      <t>タンイ</t>
    </rPh>
    <rPh sb="194" eb="196">
      <t>タンイ</t>
    </rPh>
    <rPh sb="200" eb="202">
      <t>タンイ</t>
    </rPh>
    <rPh sb="250" eb="254">
      <t>コウシンニチジ</t>
    </rPh>
    <rPh sb="269" eb="273">
      <t>コウシンニチジ</t>
    </rPh>
    <phoneticPr fontId="13"/>
  </si>
  <si>
    <t>1.4.追加ボタンクリック処理</t>
    <rPh sb="4" eb="6">
      <t>ツイカ</t>
    </rPh>
    <phoneticPr fontId="13"/>
  </si>
  <si>
    <t>・在庫情報登録画面へ遷移する。</t>
    <rPh sb="1" eb="3">
      <t>ザイコ</t>
    </rPh>
    <phoneticPr fontId="13"/>
  </si>
  <si>
    <t>在庫情報一覧を選択してください。</t>
    <rPh sb="0" eb="2">
      <t>ザイコ</t>
    </rPh>
    <phoneticPr fontId="13"/>
  </si>
  <si>
    <t>選択した在庫情報一覧を削除してもよろしいですか。</t>
    <rPh sb="4" eb="6">
      <t>ザイコ</t>
    </rPh>
    <phoneticPr fontId="13"/>
  </si>
  <si>
    <t>・選択した在庫情報論理削除する。</t>
    <rPh sb="5" eb="7">
      <t>ザイコ</t>
    </rPh>
    <phoneticPr fontId="13"/>
  </si>
  <si>
    <t>update 在庫情報 set 削除フラウ = '1',更新者 = '社員ID', 更新年月日 = systemtime where ID = "ID"</t>
    <rPh sb="7" eb="9">
      <t>ザイコ</t>
    </rPh>
    <phoneticPr fontId="13"/>
  </si>
  <si>
    <t>・検査結果は在庫情報一覧で表示される。</t>
    <rPh sb="6" eb="8">
      <t>ザイコ</t>
    </rPh>
    <phoneticPr fontId="13"/>
  </si>
  <si>
    <t>上記1.2.在庫情報一覧取得を参照</t>
    <rPh sb="6" eb="8">
      <t>ザイコ</t>
    </rPh>
    <phoneticPr fontId="13"/>
  </si>
  <si>
    <t>1.8.編集ボタン押下処理</t>
    <rPh sb="4" eb="6">
      <t>ヘンシュウ</t>
    </rPh>
    <rPh sb="9" eb="11">
      <t>オシタ</t>
    </rPh>
    <rPh sb="11" eb="13">
      <t>ショリ</t>
    </rPh>
    <phoneticPr fontId="13"/>
  </si>
  <si>
    <t>・編集ボタン押下時、在庫情報更新画面へ遷移</t>
    <rPh sb="10" eb="12">
      <t>ザイコ</t>
    </rPh>
    <rPh sb="12" eb="14">
      <t>ジョウホウ</t>
    </rPh>
    <rPh sb="14" eb="16">
      <t>コウシン</t>
    </rPh>
    <rPh sb="16" eb="18">
      <t>ガメン</t>
    </rPh>
    <phoneticPr fontId="13"/>
  </si>
  <si>
    <t>社員アカウント</t>
    <rPh sb="0" eb="2">
      <t>シャイン</t>
    </rPh>
    <phoneticPr fontId="13"/>
  </si>
  <si>
    <t>更新者ID</t>
    <rPh sb="0" eb="2">
      <t>コウシン</t>
    </rPh>
    <rPh sb="2" eb="3">
      <t>モノ</t>
    </rPh>
    <phoneticPr fontId="13"/>
  </si>
  <si>
    <t>在庫ID</t>
  </si>
  <si>
    <t>在庫名称</t>
  </si>
  <si>
    <t>在庫名称</t>
    <rPh sb="0" eb="2">
      <t>ザイコ</t>
    </rPh>
    <rPh sb="2" eb="4">
      <t>メイショウ</t>
    </rPh>
    <phoneticPr fontId="13"/>
  </si>
  <si>
    <t>単位</t>
  </si>
  <si>
    <t>単位</t>
    <rPh sb="0" eb="2">
      <t>タンイ</t>
    </rPh>
    <phoneticPr fontId="13"/>
  </si>
  <si>
    <t>備考</t>
    <rPh sb="0" eb="2">
      <t>ビコウ</t>
    </rPh>
    <phoneticPr fontId="13"/>
  </si>
  <si>
    <t>在庫情報</t>
    <rPh sb="0" eb="2">
      <t>ザイコ</t>
    </rPh>
    <phoneticPr fontId="13"/>
  </si>
  <si>
    <t>m_code</t>
    <phoneticPr fontId="13"/>
  </si>
  <si>
    <t xml:space="preserve">
        where 在庫ID = {在庫ID} 
</t>
    <rPh sb="15" eb="17">
      <t>ザイコ</t>
    </rPh>
    <rPh sb="23" eb="25">
      <t>ザイコ</t>
    </rPh>
    <phoneticPr fontId="13"/>
  </si>
  <si>
    <t>1.9.入出庫ボタン押下処理</t>
    <rPh sb="4" eb="7">
      <t>ニュウシュッコ</t>
    </rPh>
    <rPh sb="10" eb="12">
      <t>オシタ</t>
    </rPh>
    <rPh sb="12" eb="14">
      <t>ショリ</t>
    </rPh>
    <phoneticPr fontId="13"/>
  </si>
  <si>
    <t>・入出庫ボタン押下時、入出庫情報一覧画面へ遷移</t>
    <rPh sb="11" eb="14">
      <t>ニュウシュッコ</t>
    </rPh>
    <rPh sb="14" eb="16">
      <t>ジョウホウ</t>
    </rPh>
    <rPh sb="16" eb="18">
      <t>イチラン</t>
    </rPh>
    <rPh sb="18" eb="19">
      <t>ガ</t>
    </rPh>
    <phoneticPr fontId="13"/>
  </si>
  <si>
    <t>抽出項目</t>
    <phoneticPr fontId="13"/>
  </si>
  <si>
    <t>抽出項目</t>
    <phoneticPr fontId="13"/>
  </si>
  <si>
    <t>抽出条件</t>
    <phoneticPr fontId="13"/>
  </si>
  <si>
    <t>抽出条件</t>
    <phoneticPr fontId="13"/>
  </si>
  <si>
    <t xml:space="preserve">where 在庫ID = {在庫ID} </t>
  </si>
  <si>
    <t>降順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</si>
</sst>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name val="ＭＳ Ｐゴシック"/>
      <charset val="128"/>
    </font>
    <font>
      <strike/>
      <sz val="8"/>
      <color rgb="FFFF000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trike/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5">
    <xf numFmtId="0" fontId="0" fillId="0" borderId="0"/>
    <xf numFmtId="0" fontId="10" fillId="0" borderId="0"/>
    <xf numFmtId="0" fontId="12" fillId="0" borderId="0"/>
    <xf numFmtId="0" fontId="9" fillId="0" borderId="0"/>
    <xf numFmtId="0" fontId="11" fillId="0" borderId="0"/>
  </cellStyleXfs>
  <cellXfs count="153">
    <xf numFmtId="0" fontId="0" fillId="0" borderId="0" xfId="0"/>
    <xf numFmtId="0" fontId="1" fillId="0" borderId="0" xfId="2" applyFont="1"/>
    <xf numFmtId="0" fontId="2" fillId="0" borderId="0" xfId="2" applyFont="1"/>
    <xf numFmtId="0" fontId="2" fillId="0" borderId="0" xfId="2" applyFont="1" applyAlignment="1">
      <alignment vertical="center"/>
    </xf>
    <xf numFmtId="0" fontId="4" fillId="2" borderId="5" xfId="2" applyFont="1" applyFill="1" applyBorder="1" applyAlignment="1">
      <alignment vertical="center"/>
    </xf>
    <xf numFmtId="0" fontId="4" fillId="2" borderId="6" xfId="2" applyFont="1" applyFill="1" applyBorder="1" applyAlignment="1">
      <alignment vertical="center"/>
    </xf>
    <xf numFmtId="0" fontId="2" fillId="3" borderId="7" xfId="2" applyFont="1" applyFill="1" applyBorder="1" applyAlignment="1">
      <alignment vertical="top"/>
    </xf>
    <xf numFmtId="0" fontId="2" fillId="3" borderId="8" xfId="2" applyFont="1" applyFill="1" applyBorder="1" applyAlignment="1">
      <alignment vertical="top"/>
    </xf>
    <xf numFmtId="0" fontId="2" fillId="3" borderId="9" xfId="2" applyFont="1" applyFill="1" applyBorder="1" applyAlignment="1">
      <alignment vertical="top"/>
    </xf>
    <xf numFmtId="0" fontId="2" fillId="3" borderId="0" xfId="2" applyFont="1" applyFill="1" applyAlignment="1">
      <alignment vertical="top"/>
    </xf>
    <xf numFmtId="0" fontId="2" fillId="4" borderId="5" xfId="2" applyFont="1" applyFill="1" applyBorder="1" applyAlignment="1">
      <alignment vertical="top"/>
    </xf>
    <xf numFmtId="0" fontId="2" fillId="4" borderId="6" xfId="2" applyFont="1" applyFill="1" applyBorder="1" applyAlignment="1">
      <alignment vertical="top"/>
    </xf>
    <xf numFmtId="0" fontId="2" fillId="0" borderId="0" xfId="2" applyFont="1" applyAlignment="1">
      <alignment vertical="top"/>
    </xf>
    <xf numFmtId="0" fontId="1" fillId="3" borderId="0" xfId="2" applyFont="1" applyFill="1" applyAlignment="1">
      <alignment vertical="top"/>
    </xf>
    <xf numFmtId="0" fontId="2" fillId="4" borderId="7" xfId="2" applyFont="1" applyFill="1" applyBorder="1" applyAlignment="1">
      <alignment vertical="top"/>
    </xf>
    <xf numFmtId="0" fontId="2" fillId="4" borderId="8" xfId="2" applyFont="1" applyFill="1" applyBorder="1" applyAlignment="1">
      <alignment vertical="top"/>
    </xf>
    <xf numFmtId="0" fontId="2" fillId="3" borderId="10" xfId="2" applyFont="1" applyFill="1" applyBorder="1" applyAlignment="1">
      <alignment vertical="top"/>
    </xf>
    <xf numFmtId="0" fontId="2" fillId="3" borderId="11" xfId="2" applyFont="1" applyFill="1" applyBorder="1" applyAlignment="1">
      <alignment vertical="top"/>
    </xf>
    <xf numFmtId="0" fontId="1" fillId="3" borderId="9" xfId="2" applyFont="1" applyFill="1" applyBorder="1" applyAlignment="1">
      <alignment vertical="top"/>
    </xf>
    <xf numFmtId="0" fontId="2" fillId="0" borderId="7" xfId="2" applyFont="1" applyBorder="1" applyAlignment="1">
      <alignment vertical="top"/>
    </xf>
    <xf numFmtId="0" fontId="2" fillId="0" borderId="8" xfId="2" applyFont="1" applyBorder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9" xfId="2" applyFont="1" applyBorder="1"/>
    <xf numFmtId="0" fontId="2" fillId="4" borderId="16" xfId="2" applyFont="1" applyFill="1" applyBorder="1" applyAlignment="1">
      <alignment vertical="top"/>
    </xf>
    <xf numFmtId="0" fontId="2" fillId="3" borderId="17" xfId="2" applyFont="1" applyFill="1" applyBorder="1" applyAlignment="1">
      <alignment vertical="top"/>
    </xf>
    <xf numFmtId="0" fontId="2" fillId="4" borderId="18" xfId="2" applyFont="1" applyFill="1" applyBorder="1" applyAlignment="1">
      <alignment vertical="top"/>
    </xf>
    <xf numFmtId="0" fontId="2" fillId="3" borderId="0" xfId="2" applyFont="1" applyFill="1" applyAlignment="1">
      <alignment vertical="top" wrapText="1"/>
    </xf>
    <xf numFmtId="0" fontId="2" fillId="3" borderId="19" xfId="2" applyFont="1" applyFill="1" applyBorder="1" applyAlignment="1">
      <alignment vertical="top"/>
    </xf>
    <xf numFmtId="0" fontId="4" fillId="2" borderId="16" xfId="2" applyFont="1" applyFill="1" applyBorder="1" applyAlignment="1">
      <alignment vertical="center"/>
    </xf>
    <xf numFmtId="0" fontId="2" fillId="3" borderId="18" xfId="2" applyFont="1" applyFill="1" applyBorder="1" applyAlignment="1">
      <alignment vertical="top"/>
    </xf>
    <xf numFmtId="0" fontId="1" fillId="3" borderId="17" xfId="2" applyFont="1" applyFill="1" applyBorder="1" applyAlignment="1">
      <alignment vertical="top"/>
    </xf>
    <xf numFmtId="0" fontId="2" fillId="0" borderId="18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17" xfId="2" applyFont="1" applyBorder="1"/>
    <xf numFmtId="0" fontId="5" fillId="3" borderId="0" xfId="2" applyFont="1" applyFill="1" applyAlignment="1">
      <alignment vertical="top"/>
    </xf>
    <xf numFmtId="0" fontId="1" fillId="3" borderId="8" xfId="2" applyFont="1" applyFill="1" applyBorder="1" applyAlignment="1">
      <alignment vertical="top"/>
    </xf>
    <xf numFmtId="0" fontId="2" fillId="5" borderId="0" xfId="0" applyFont="1" applyFill="1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22" xfId="0" applyFont="1" applyFill="1" applyBorder="1" applyAlignment="1">
      <alignment horizontal="center" vertical="top"/>
    </xf>
    <xf numFmtId="0" fontId="2" fillId="0" borderId="22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2" fillId="3" borderId="16" xfId="0" applyFont="1" applyFill="1" applyBorder="1" applyAlignment="1">
      <alignment vertical="top"/>
    </xf>
    <xf numFmtId="0" fontId="4" fillId="2" borderId="16" xfId="0" applyFont="1" applyFill="1" applyBorder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23" xfId="0" applyFont="1" applyFill="1" applyBorder="1" applyAlignment="1">
      <alignment horizontal="center" vertical="top"/>
    </xf>
    <xf numFmtId="0" fontId="2" fillId="0" borderId="18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4" fillId="2" borderId="16" xfId="0" applyFont="1" applyFill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4" applyFont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9" xfId="4" applyFont="1" applyBorder="1" applyAlignment="1">
      <alignment vertical="top"/>
    </xf>
    <xf numFmtId="0" fontId="2" fillId="0" borderId="0" xfId="4" applyFont="1" applyAlignment="1">
      <alignment vertical="top"/>
    </xf>
    <xf numFmtId="0" fontId="2" fillId="0" borderId="9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2" fillId="0" borderId="10" xfId="4" applyFont="1" applyBorder="1" applyAlignment="1">
      <alignment vertical="top"/>
    </xf>
    <xf numFmtId="0" fontId="2" fillId="0" borderId="11" xfId="4" applyFont="1" applyBorder="1" applyAlignment="1">
      <alignment vertical="top"/>
    </xf>
    <xf numFmtId="0" fontId="2" fillId="0" borderId="18" xfId="4" applyFont="1" applyBorder="1" applyAlignment="1">
      <alignment vertical="top"/>
    </xf>
    <xf numFmtId="0" fontId="2" fillId="0" borderId="17" xfId="4" applyFont="1" applyBorder="1" applyAlignment="1">
      <alignment vertical="top"/>
    </xf>
    <xf numFmtId="0" fontId="2" fillId="0" borderId="17" xfId="4" applyFont="1" applyBorder="1" applyAlignment="1">
      <alignment horizontal="center" vertical="center"/>
    </xf>
    <xf numFmtId="0" fontId="2" fillId="0" borderId="19" xfId="4" applyFont="1" applyBorder="1" applyAlignment="1">
      <alignment vertical="top"/>
    </xf>
    <xf numFmtId="0" fontId="2" fillId="3" borderId="0" xfId="2" quotePrefix="1" applyFont="1" applyFill="1" applyAlignment="1">
      <alignment vertical="top"/>
    </xf>
    <xf numFmtId="0" fontId="8" fillId="2" borderId="22" xfId="4" applyFont="1" applyFill="1" applyBorder="1" applyAlignment="1">
      <alignment vertical="center"/>
    </xf>
    <xf numFmtId="0" fontId="9" fillId="0" borderId="22" xfId="4" applyFont="1" applyBorder="1" applyAlignment="1">
      <alignment vertical="center"/>
    </xf>
    <xf numFmtId="14" fontId="9" fillId="0" borderId="22" xfId="4" applyNumberFormat="1" applyFont="1" applyBorder="1" applyAlignment="1">
      <alignment horizontal="left" vertical="center"/>
    </xf>
    <xf numFmtId="0" fontId="7" fillId="0" borderId="0" xfId="4" applyFont="1" applyAlignment="1">
      <alignment horizontal="center" vertical="center"/>
    </xf>
    <xf numFmtId="0" fontId="2" fillId="0" borderId="26" xfId="1" applyFont="1" applyBorder="1"/>
    <xf numFmtId="14" fontId="2" fillId="0" borderId="26" xfId="1" applyNumberFormat="1" applyFont="1" applyBorder="1" applyAlignment="1">
      <alignment horizontal="center"/>
    </xf>
    <xf numFmtId="0" fontId="2" fillId="0" borderId="27" xfId="1" applyFont="1" applyBorder="1"/>
    <xf numFmtId="14" fontId="2" fillId="0" borderId="27" xfId="1" applyNumberFormat="1" applyFont="1" applyBorder="1" applyAlignment="1">
      <alignment horizontal="center"/>
    </xf>
    <xf numFmtId="0" fontId="2" fillId="0" borderId="25" xfId="1" applyFont="1" applyBorder="1"/>
    <xf numFmtId="14" fontId="2" fillId="0" borderId="25" xfId="1" applyNumberFormat="1" applyFont="1" applyBorder="1" applyAlignment="1">
      <alignment horizontal="center"/>
    </xf>
    <xf numFmtId="0" fontId="4" fillId="2" borderId="13" xfId="3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4" fillId="2" borderId="15" xfId="3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17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0" borderId="14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19" xfId="3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20" xfId="0" applyNumberFormat="1" applyFont="1" applyBorder="1" applyAlignment="1">
      <alignment horizontal="center"/>
    </xf>
    <xf numFmtId="0" fontId="2" fillId="0" borderId="15" xfId="3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22" xfId="0" applyFont="1" applyBorder="1" applyAlignment="1">
      <alignment horizontal="center" vertical="top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3" fillId="0" borderId="18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4" fillId="2" borderId="22" xfId="0" applyFont="1" applyFill="1" applyBorder="1" applyAlignment="1">
      <alignment horizontal="center" vertical="top"/>
    </xf>
    <xf numFmtId="0" fontId="4" fillId="2" borderId="5" xfId="3" applyFont="1" applyFill="1" applyBorder="1" applyAlignment="1">
      <alignment horizontal="center" vertical="center"/>
    </xf>
    <xf numFmtId="0" fontId="4" fillId="2" borderId="6" xfId="3" applyFont="1" applyFill="1" applyBorder="1" applyAlignment="1">
      <alignment horizontal="center" vertical="center"/>
    </xf>
    <xf numFmtId="0" fontId="4" fillId="2" borderId="16" xfId="3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0" fontId="2" fillId="0" borderId="6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16" xfId="0" applyNumberFormat="1" applyFont="1" applyBorder="1" applyAlignment="1">
      <alignment horizontal="center"/>
    </xf>
    <xf numFmtId="0" fontId="2" fillId="3" borderId="5" xfId="2" applyFont="1" applyFill="1" applyBorder="1" applyAlignment="1">
      <alignment horizontal="left" vertical="top" wrapText="1"/>
    </xf>
    <xf numFmtId="0" fontId="2" fillId="3" borderId="6" xfId="2" applyFont="1" applyFill="1" applyBorder="1" applyAlignment="1">
      <alignment horizontal="left" vertical="top" wrapText="1"/>
    </xf>
    <xf numFmtId="0" fontId="2" fillId="3" borderId="16" xfId="2" applyFont="1" applyFill="1" applyBorder="1" applyAlignment="1">
      <alignment horizontal="left" vertical="top" wrapText="1"/>
    </xf>
    <xf numFmtId="0" fontId="2" fillId="3" borderId="9" xfId="2" applyFont="1" applyFill="1" applyBorder="1" applyAlignment="1">
      <alignment horizontal="left" vertical="top" wrapText="1"/>
    </xf>
    <xf numFmtId="0" fontId="2" fillId="3" borderId="0" xfId="2" applyFont="1" applyFill="1" applyAlignment="1">
      <alignment horizontal="left" vertical="top" wrapText="1"/>
    </xf>
    <xf numFmtId="0" fontId="2" fillId="3" borderId="17" xfId="2" applyFont="1" applyFill="1" applyBorder="1" applyAlignment="1">
      <alignment horizontal="left" vertical="top" wrapText="1"/>
    </xf>
    <xf numFmtId="14" fontId="2" fillId="0" borderId="13" xfId="2" applyNumberFormat="1" applyFont="1" applyBorder="1" applyAlignment="1">
      <alignment horizontal="center"/>
    </xf>
    <xf numFmtId="14" fontId="2" fillId="0" borderId="20" xfId="2" applyNumberFormat="1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21" xfId="2" applyFont="1" applyBorder="1" applyAlignment="1">
      <alignment horizontal="center"/>
    </xf>
    <xf numFmtId="0" fontId="2" fillId="0" borderId="13" xfId="2" applyFont="1" applyBorder="1" applyAlignment="1">
      <alignment horizontal="center"/>
    </xf>
  </cellXfs>
  <cellStyles count="5">
    <cellStyle name="常规 2" xfId="2" xr:uid="{00000000-0005-0000-0000-000000000000}"/>
    <cellStyle name="標準" xfId="0" builtinId="0"/>
    <cellStyle name="標準_ﾌﾟﾛｸﾞﾗﾑ一覧" xfId="1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/>
      </xdr:nvGrpSpPr>
      <xdr:grpSpPr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/>
      </xdr:nvGrpSpPr>
      <xdr:grpSpPr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11206</xdr:rowOff>
    </xdr:from>
    <xdr:to>
      <xdr:col>50</xdr:col>
      <xdr:colOff>190501</xdr:colOff>
      <xdr:row>55</xdr:row>
      <xdr:rowOff>20731</xdr:rowOff>
    </xdr:to>
    <xdr:pic>
      <xdr:nvPicPr>
        <xdr:cNvPr id="4" name="図 3" descr="C:\Users\makoucyou\AppData\Roaming\Tencent\Users\1512952665\QQ\WinTemp\RichOle\OM[TZA)4DU4W8N$@HW_Z`0C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5912"/>
          <a:ext cx="10275795" cy="6094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117475</xdr:colOff>
      <xdr:row>9</xdr:row>
      <xdr:rowOff>109537</xdr:rowOff>
    </xdr:from>
    <xdr:to>
      <xdr:col>7</xdr:col>
      <xdr:colOff>149225</xdr:colOff>
      <xdr:row>12</xdr:row>
      <xdr:rowOff>25400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15913" y="1323975"/>
          <a:ext cx="1222375" cy="32067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13</xdr:col>
      <xdr:colOff>163846</xdr:colOff>
      <xdr:row>9</xdr:row>
      <xdr:rowOff>100434</xdr:rowOff>
    </xdr:from>
    <xdr:to>
      <xdr:col>21</xdr:col>
      <xdr:colOff>16209</xdr:colOff>
      <xdr:row>12</xdr:row>
      <xdr:rowOff>24568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743534" y="1314872"/>
          <a:ext cx="1439863" cy="328946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zh-CN" altLang="en-US" sz="1100"/>
            <a:t>在庫情報一覧</a:t>
          </a:r>
        </a:p>
      </xdr:txBody>
    </xdr:sp>
    <xdr:clientData/>
  </xdr:twoCellAnchor>
  <xdr:twoCellAnchor>
    <xdr:from>
      <xdr:col>28</xdr:col>
      <xdr:colOff>169863</xdr:colOff>
      <xdr:row>6</xdr:row>
      <xdr:rowOff>20639</xdr:rowOff>
    </xdr:from>
    <xdr:to>
      <xdr:col>35</xdr:col>
      <xdr:colOff>123825</xdr:colOff>
      <xdr:row>8</xdr:row>
      <xdr:rowOff>90489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726113" y="830264"/>
          <a:ext cx="1343025" cy="33972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21</xdr:col>
      <xdr:colOff>16209</xdr:colOff>
      <xdr:row>7</xdr:row>
      <xdr:rowOff>55564</xdr:rowOff>
    </xdr:from>
    <xdr:to>
      <xdr:col>28</xdr:col>
      <xdr:colOff>169863</xdr:colOff>
      <xdr:row>10</xdr:row>
      <xdr:rowOff>129970</xdr:rowOff>
    </xdr:to>
    <xdr:cxnSp macro="">
      <xdr:nvCxnSpPr>
        <xdr:cNvPr id="18" name="カギ線コネクタ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stCxn id="5" idx="3"/>
          <a:endCxn id="3" idx="1"/>
        </xdr:cNvCxnSpPr>
      </xdr:nvCxnSpPr>
      <xdr:spPr bwMode="auto">
        <a:xfrm flipV="1">
          <a:off x="4183397" y="1000127"/>
          <a:ext cx="1542716" cy="479218"/>
        </a:xfrm>
        <a:prstGeom prst="bentConnector3">
          <a:avLst>
            <a:gd name="adj1" fmla="val 2478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</xdr:spPr>
    </xdr:cxnSp>
    <xdr:clientData/>
  </xdr:twoCellAnchor>
  <xdr:twoCellAnchor>
    <xdr:from>
      <xdr:col>28</xdr:col>
      <xdr:colOff>166689</xdr:colOff>
      <xdr:row>13</xdr:row>
      <xdr:rowOff>119063</xdr:rowOff>
    </xdr:from>
    <xdr:to>
      <xdr:col>35</xdr:col>
      <xdr:colOff>120651</xdr:colOff>
      <xdr:row>16</xdr:row>
      <xdr:rowOff>53976</xdr:rowOff>
    </xdr:to>
    <xdr:sp macro="" textlink="">
      <xdr:nvSpPr>
        <xdr:cNvPr id="37" name="矩形 2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5722939" y="1873251"/>
          <a:ext cx="1343025" cy="33972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入出庫情報一覧</a:t>
          </a:r>
          <a:endParaRPr lang="zh-CN" altLang="en-US" sz="1100"/>
        </a:p>
      </xdr:txBody>
    </xdr:sp>
    <xdr:clientData/>
  </xdr:twoCellAnchor>
  <xdr:twoCellAnchor>
    <xdr:from>
      <xdr:col>21</xdr:col>
      <xdr:colOff>16209</xdr:colOff>
      <xdr:row>10</xdr:row>
      <xdr:rowOff>129970</xdr:rowOff>
    </xdr:from>
    <xdr:to>
      <xdr:col>28</xdr:col>
      <xdr:colOff>166689</xdr:colOff>
      <xdr:row>15</xdr:row>
      <xdr:rowOff>19051</xdr:rowOff>
    </xdr:to>
    <xdr:cxnSp macro="">
      <xdr:nvCxnSpPr>
        <xdr:cNvPr id="39" name="カギ線コネクタ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CxnSpPr>
          <a:stCxn id="5" idx="3"/>
          <a:endCxn id="37" idx="1"/>
        </xdr:cNvCxnSpPr>
      </xdr:nvCxnSpPr>
      <xdr:spPr bwMode="auto">
        <a:xfrm>
          <a:off x="4183397" y="1479345"/>
          <a:ext cx="1539542" cy="563769"/>
        </a:xfrm>
        <a:prstGeom prst="bentConnector3">
          <a:avLst>
            <a:gd name="adj1" fmla="val 2525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</xdr:spPr>
    </xdr:cxnSp>
    <xdr:clientData/>
  </xdr:twoCellAnchor>
  <xdr:twoCellAnchor>
    <xdr:from>
      <xdr:col>7</xdr:col>
      <xdr:colOff>149225</xdr:colOff>
      <xdr:row>10</xdr:row>
      <xdr:rowOff>129970</xdr:rowOff>
    </xdr:from>
    <xdr:to>
      <xdr:col>13</xdr:col>
      <xdr:colOff>163846</xdr:colOff>
      <xdr:row>11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>
          <a:stCxn id="2" idx="3"/>
          <a:endCxn id="5" idx="1"/>
        </xdr:cNvCxnSpPr>
      </xdr:nvCxnSpPr>
      <xdr:spPr bwMode="auto">
        <a:xfrm flipV="1">
          <a:off x="1538288" y="1479345"/>
          <a:ext cx="1205246" cy="496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39076</xdr:colOff>
      <xdr:row>13</xdr:row>
      <xdr:rowOff>87924</xdr:rowOff>
    </xdr:from>
    <xdr:to>
      <xdr:col>71</xdr:col>
      <xdr:colOff>156307</xdr:colOff>
      <xdr:row>18</xdr:row>
      <xdr:rowOff>46033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5F41D776-6F98-69BC-5C80-95006F3A42A5}"/>
            </a:ext>
          </a:extLst>
        </xdr:cNvPr>
        <xdr:cNvSpPr/>
      </xdr:nvSpPr>
      <xdr:spPr bwMode="auto">
        <a:xfrm>
          <a:off x="12108961" y="1694962"/>
          <a:ext cx="1230923" cy="612648"/>
        </a:xfrm>
        <a:prstGeom prst="wedgeRoundRectCallout">
          <a:avLst>
            <a:gd name="adj1" fmla="val -491987"/>
            <a:gd name="adj2" fmla="val -85000"/>
            <a:gd name="adj3" fmla="val 16667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ボタンとデータの場所を交換したほうがいい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153276</xdr:colOff>
      <xdr:row>39</xdr:row>
      <xdr:rowOff>118241</xdr:rowOff>
    </xdr:from>
    <xdr:to>
      <xdr:col>40</xdr:col>
      <xdr:colOff>148021</xdr:colOff>
      <xdr:row>42</xdr:row>
      <xdr:rowOff>17517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DCE860A4-80EC-F136-95C5-A7C02D7E5DE4}"/>
            </a:ext>
          </a:extLst>
        </xdr:cNvPr>
        <xdr:cNvSpPr/>
      </xdr:nvSpPr>
      <xdr:spPr bwMode="auto">
        <a:xfrm>
          <a:off x="6590862" y="8868103"/>
          <a:ext cx="914400" cy="267138"/>
        </a:xfrm>
        <a:prstGeom prst="wedgeRoundRectCallout">
          <a:avLst>
            <a:gd name="adj1" fmla="val -541906"/>
            <a:gd name="adj2" fmla="val -24708"/>
            <a:gd name="adj3" fmla="val 16667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昇順</a:t>
          </a:r>
        </a:p>
      </xdr:txBody>
    </xdr:sp>
    <xdr:clientData/>
  </xdr:twoCellAnchor>
  <xdr:twoCellAnchor>
    <xdr:from>
      <xdr:col>45</xdr:col>
      <xdr:colOff>157654</xdr:colOff>
      <xdr:row>80</xdr:row>
      <xdr:rowOff>35036</xdr:rowOff>
    </xdr:from>
    <xdr:to>
      <xdr:col>53</xdr:col>
      <xdr:colOff>87585</xdr:colOff>
      <xdr:row>83</xdr:row>
      <xdr:rowOff>91967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8EF2125A-297A-0A56-3EED-DF625147E7EA}"/>
            </a:ext>
          </a:extLst>
        </xdr:cNvPr>
        <xdr:cNvSpPr/>
      </xdr:nvSpPr>
      <xdr:spPr bwMode="auto">
        <a:xfrm>
          <a:off x="8434551" y="13812346"/>
          <a:ext cx="1401379" cy="424793"/>
        </a:xfrm>
        <a:prstGeom prst="wedgeRoundRectCallout">
          <a:avLst>
            <a:gd name="adj1" fmla="val -369492"/>
            <a:gd name="adj2" fmla="val -94045"/>
            <a:gd name="adj3" fmla="val 16667"/>
          </a:avLst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J0001</a:t>
          </a:r>
          <a:r>
            <a:rPr kumimoji="1" lang="ja-JP" altLang="en-US" sz="1100"/>
            <a:t>のほうがいい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LL\Desktop\&#21220;&#24608;&#31649;&#29702;&#36039;&#26009;\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 refreshError="1">
        <row r="35">
          <cell r="AL35" t="str">
            <v>KS</v>
          </cell>
        </row>
        <row r="39">
          <cell r="AL39" t="str">
            <v>K001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5" zoomScaleNormal="115" workbookViewId="0">
      <selection activeCell="H65" sqref="H65"/>
    </sheetView>
  </sheetViews>
  <sheetFormatPr defaultColWidth="2.6328125" defaultRowHeight="9.5" x14ac:dyDescent="0.15"/>
  <cols>
    <col min="1" max="16384" width="2.6328125" style="60"/>
  </cols>
  <sheetData>
    <row r="1" spans="1:52" ht="10.5" customHeight="1" x14ac:dyDescent="0.1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9"/>
    </row>
    <row r="2" spans="1:52" ht="10.5" customHeight="1" x14ac:dyDescent="0.15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70"/>
    </row>
    <row r="3" spans="1:52" ht="10.5" customHeight="1" x14ac:dyDescent="0.15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70"/>
    </row>
    <row r="4" spans="1:52" ht="10.5" customHeight="1" x14ac:dyDescent="0.1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70"/>
    </row>
    <row r="5" spans="1:52" ht="10.5" customHeight="1" x14ac:dyDescent="0.15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70"/>
    </row>
    <row r="6" spans="1:52" ht="10.5" customHeight="1" x14ac:dyDescent="0.15">
      <c r="A6" s="63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70"/>
    </row>
    <row r="7" spans="1:52" ht="10.5" customHeight="1" x14ac:dyDescent="0.15">
      <c r="A7" s="63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70"/>
    </row>
    <row r="8" spans="1:52" ht="10.5" customHeight="1" x14ac:dyDescent="0.15">
      <c r="A8" s="63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70"/>
    </row>
    <row r="9" spans="1:52" ht="10.5" customHeight="1" x14ac:dyDescent="0.15">
      <c r="A9" s="65"/>
      <c r="B9" s="66"/>
      <c r="C9" s="66"/>
      <c r="D9" s="66"/>
      <c r="E9" s="66"/>
      <c r="F9" s="66"/>
      <c r="G9" s="66"/>
      <c r="H9" s="66"/>
      <c r="I9" s="77" t="s">
        <v>0</v>
      </c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66"/>
      <c r="AT9" s="66"/>
      <c r="AU9" s="66"/>
      <c r="AV9" s="66"/>
      <c r="AW9" s="66"/>
      <c r="AX9" s="66"/>
      <c r="AY9" s="66"/>
      <c r="AZ9" s="71"/>
    </row>
    <row r="10" spans="1:52" ht="10.5" customHeight="1" x14ac:dyDescent="0.15">
      <c r="A10" s="65"/>
      <c r="B10" s="66"/>
      <c r="C10" s="66"/>
      <c r="D10" s="66"/>
      <c r="E10" s="66"/>
      <c r="F10" s="66"/>
      <c r="G10" s="66"/>
      <c r="H10" s="66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66"/>
      <c r="AT10" s="66"/>
      <c r="AU10" s="66"/>
      <c r="AV10" s="66"/>
      <c r="AW10" s="66"/>
      <c r="AX10" s="66"/>
      <c r="AY10" s="66"/>
      <c r="AZ10" s="71"/>
    </row>
    <row r="11" spans="1:52" ht="10.5" customHeight="1" x14ac:dyDescent="0.15">
      <c r="A11" s="65"/>
      <c r="B11" s="66"/>
      <c r="C11" s="66"/>
      <c r="D11" s="66"/>
      <c r="E11" s="66"/>
      <c r="F11" s="66"/>
      <c r="G11" s="66"/>
      <c r="H11" s="66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66"/>
      <c r="AT11" s="66"/>
      <c r="AU11" s="66"/>
      <c r="AV11" s="66"/>
      <c r="AW11" s="66"/>
      <c r="AX11" s="66"/>
      <c r="AY11" s="66"/>
      <c r="AZ11" s="71"/>
    </row>
    <row r="12" spans="1:52" ht="10.5" customHeight="1" x14ac:dyDescent="0.15">
      <c r="A12" s="65"/>
      <c r="B12" s="66"/>
      <c r="C12" s="66"/>
      <c r="D12" s="66"/>
      <c r="E12" s="66"/>
      <c r="F12" s="66"/>
      <c r="G12" s="66"/>
      <c r="H12" s="66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66"/>
      <c r="AT12" s="66"/>
      <c r="AU12" s="66"/>
      <c r="AV12" s="66"/>
      <c r="AW12" s="66"/>
      <c r="AX12" s="66"/>
      <c r="AY12" s="66"/>
      <c r="AZ12" s="71"/>
    </row>
    <row r="13" spans="1:52" ht="10.5" customHeight="1" x14ac:dyDescent="0.15">
      <c r="A13" s="65"/>
      <c r="B13" s="66"/>
      <c r="C13" s="66"/>
      <c r="D13" s="66"/>
      <c r="E13" s="66"/>
      <c r="F13" s="66"/>
      <c r="G13" s="66"/>
      <c r="H13" s="66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66"/>
      <c r="AT13" s="66"/>
      <c r="AU13" s="66"/>
      <c r="AV13" s="66"/>
      <c r="AW13" s="66"/>
      <c r="AX13" s="66"/>
      <c r="AY13" s="66"/>
      <c r="AZ13" s="71"/>
    </row>
    <row r="14" spans="1:52" ht="10.5" customHeight="1" x14ac:dyDescent="0.15">
      <c r="A14" s="65"/>
      <c r="B14" s="66"/>
      <c r="C14" s="66"/>
      <c r="D14" s="66"/>
      <c r="E14" s="66"/>
      <c r="F14" s="66"/>
      <c r="G14" s="66"/>
      <c r="H14" s="66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66"/>
      <c r="AT14" s="66"/>
      <c r="AU14" s="66"/>
      <c r="AV14" s="66"/>
      <c r="AW14" s="66"/>
      <c r="AX14" s="66"/>
      <c r="AY14" s="66"/>
      <c r="AZ14" s="71"/>
    </row>
    <row r="15" spans="1:52" ht="10.5" customHeight="1" x14ac:dyDescent="0.15">
      <c r="A15" s="65"/>
      <c r="B15" s="66"/>
      <c r="C15" s="66"/>
      <c r="D15" s="66"/>
      <c r="E15" s="66"/>
      <c r="F15" s="66"/>
      <c r="G15" s="66"/>
      <c r="H15" s="66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66"/>
      <c r="AT15" s="66"/>
      <c r="AU15" s="66"/>
      <c r="AV15" s="66"/>
      <c r="AW15" s="66"/>
      <c r="AX15" s="66"/>
      <c r="AY15" s="66"/>
      <c r="AZ15" s="71"/>
    </row>
    <row r="16" spans="1:52" ht="10.5" customHeight="1" x14ac:dyDescent="0.15">
      <c r="A16" s="65"/>
      <c r="B16" s="66"/>
      <c r="C16" s="66"/>
      <c r="D16" s="66"/>
      <c r="E16" s="66"/>
      <c r="F16" s="66"/>
      <c r="G16" s="66"/>
      <c r="H16" s="66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66"/>
      <c r="AT16" s="66"/>
      <c r="AU16" s="66"/>
      <c r="AV16" s="66"/>
      <c r="AW16" s="66"/>
      <c r="AX16" s="66"/>
      <c r="AY16" s="66"/>
      <c r="AZ16" s="71"/>
    </row>
    <row r="17" spans="1:52" ht="10.5" customHeight="1" x14ac:dyDescent="0.15">
      <c r="A17" s="65"/>
      <c r="B17" s="66"/>
      <c r="C17" s="66"/>
      <c r="D17" s="66"/>
      <c r="E17" s="66"/>
      <c r="F17" s="66"/>
      <c r="G17" s="66"/>
      <c r="H17" s="66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66"/>
      <c r="AT17" s="66"/>
      <c r="AU17" s="66"/>
      <c r="AV17" s="66"/>
      <c r="AW17" s="66"/>
      <c r="AX17" s="66"/>
      <c r="AY17" s="66"/>
      <c r="AZ17" s="71"/>
    </row>
    <row r="18" spans="1:52" ht="10.5" customHeight="1" x14ac:dyDescent="0.15">
      <c r="A18" s="65"/>
      <c r="B18" s="66"/>
      <c r="C18" s="66"/>
      <c r="D18" s="66"/>
      <c r="E18" s="66"/>
      <c r="F18" s="66"/>
      <c r="G18" s="66"/>
      <c r="H18" s="66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66"/>
      <c r="AT18" s="66"/>
      <c r="AU18" s="66"/>
      <c r="AV18" s="66"/>
      <c r="AW18" s="66"/>
      <c r="AX18" s="66"/>
      <c r="AY18" s="66"/>
      <c r="AZ18" s="71"/>
    </row>
    <row r="19" spans="1:52" ht="10.5" customHeight="1" x14ac:dyDescent="0.15">
      <c r="A19" s="65"/>
      <c r="B19" s="66"/>
      <c r="C19" s="66"/>
      <c r="D19" s="66"/>
      <c r="E19" s="66"/>
      <c r="F19" s="66"/>
      <c r="G19" s="66"/>
      <c r="H19" s="66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66"/>
      <c r="AT19" s="66"/>
      <c r="AU19" s="66"/>
      <c r="AV19" s="66"/>
      <c r="AW19" s="66"/>
      <c r="AX19" s="66"/>
      <c r="AY19" s="66"/>
      <c r="AZ19" s="71"/>
    </row>
    <row r="20" spans="1:52" ht="10.5" customHeight="1" x14ac:dyDescent="0.15">
      <c r="A20" s="65"/>
      <c r="B20" s="66"/>
      <c r="C20" s="66"/>
      <c r="D20" s="66"/>
      <c r="E20" s="66"/>
      <c r="F20" s="66"/>
      <c r="G20" s="66"/>
      <c r="H20" s="66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66"/>
      <c r="AT20" s="66"/>
      <c r="AU20" s="66"/>
      <c r="AV20" s="66"/>
      <c r="AW20" s="66"/>
      <c r="AX20" s="66"/>
      <c r="AY20" s="66"/>
      <c r="AZ20" s="71"/>
    </row>
    <row r="21" spans="1:52" ht="10.5" customHeight="1" x14ac:dyDescent="0.15">
      <c r="A21" s="63"/>
      <c r="B21" s="64"/>
      <c r="C21" s="64"/>
      <c r="D21" s="64"/>
      <c r="E21" s="64"/>
      <c r="F21" s="64"/>
      <c r="G21" s="64"/>
      <c r="H21" s="64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64"/>
      <c r="AT21" s="64"/>
      <c r="AU21" s="64"/>
      <c r="AV21" s="64"/>
      <c r="AW21" s="64"/>
      <c r="AX21" s="64"/>
      <c r="AY21" s="64"/>
      <c r="AZ21" s="70"/>
    </row>
    <row r="22" spans="1:52" ht="10.5" customHeight="1" x14ac:dyDescent="0.15">
      <c r="A22" s="63"/>
      <c r="B22" s="64"/>
      <c r="C22" s="64"/>
      <c r="D22" s="64"/>
      <c r="E22" s="64"/>
      <c r="F22" s="64"/>
      <c r="G22" s="64"/>
      <c r="H22" s="64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64"/>
      <c r="AT22" s="64"/>
      <c r="AU22" s="64"/>
      <c r="AV22" s="64"/>
      <c r="AW22" s="64"/>
      <c r="AX22" s="64"/>
      <c r="AY22" s="64"/>
      <c r="AZ22" s="70"/>
    </row>
    <row r="23" spans="1:52" ht="10.5" customHeight="1" x14ac:dyDescent="0.15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70"/>
    </row>
    <row r="24" spans="1:52" ht="10.5" customHeight="1" x14ac:dyDescent="0.15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70"/>
    </row>
    <row r="25" spans="1:52" ht="10.5" customHeight="1" x14ac:dyDescent="0.15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70"/>
    </row>
    <row r="26" spans="1:52" ht="10.5" customHeight="1" x14ac:dyDescent="0.15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70"/>
    </row>
    <row r="27" spans="1:52" ht="10.5" customHeight="1" x14ac:dyDescent="0.15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70"/>
    </row>
    <row r="28" spans="1:52" ht="10.5" customHeight="1" x14ac:dyDescent="0.15">
      <c r="A28" s="63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70"/>
    </row>
    <row r="29" spans="1:52" x14ac:dyDescent="0.15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70"/>
    </row>
    <row r="30" spans="1:52" x14ac:dyDescent="0.15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70"/>
    </row>
    <row r="31" spans="1:52" x14ac:dyDescent="0.15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70"/>
    </row>
    <row r="32" spans="1:52" x14ac:dyDescent="0.15">
      <c r="A32" s="63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70"/>
    </row>
    <row r="33" spans="1:52" x14ac:dyDescent="0.15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70"/>
    </row>
    <row r="34" spans="1:52" x14ac:dyDescent="0.15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70"/>
    </row>
    <row r="35" spans="1:52" x14ac:dyDescent="0.15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70"/>
    </row>
    <row r="36" spans="1:52" x14ac:dyDescent="0.15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70"/>
    </row>
    <row r="37" spans="1:52" x14ac:dyDescent="0.15">
      <c r="A37" s="63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D37" s="64"/>
      <c r="AE37" s="64"/>
      <c r="AF37" s="74" t="s">
        <v>1</v>
      </c>
      <c r="AG37" s="74"/>
      <c r="AH37" s="74"/>
      <c r="AI37" s="74"/>
      <c r="AJ37" s="74"/>
      <c r="AK37" s="74"/>
      <c r="AL37" s="75" t="s">
        <v>2</v>
      </c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0"/>
    </row>
    <row r="38" spans="1:52" x14ac:dyDescent="0.15">
      <c r="A38" s="63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D38" s="64"/>
      <c r="AE38" s="64"/>
      <c r="AF38" s="74"/>
      <c r="AG38" s="74"/>
      <c r="AH38" s="74"/>
      <c r="AI38" s="74"/>
      <c r="AJ38" s="74"/>
      <c r="AK38" s="74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0"/>
    </row>
    <row r="39" spans="1:52" x14ac:dyDescent="0.15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74" t="s">
        <v>3</v>
      </c>
      <c r="AG39" s="74"/>
      <c r="AH39" s="74"/>
      <c r="AI39" s="74"/>
      <c r="AJ39" s="74"/>
      <c r="AK39" s="74"/>
      <c r="AL39" s="75" t="s">
        <v>4</v>
      </c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0"/>
    </row>
    <row r="40" spans="1:52" x14ac:dyDescent="0.15">
      <c r="A40" s="63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74"/>
      <c r="AG40" s="74"/>
      <c r="AH40" s="74"/>
      <c r="AI40" s="74"/>
      <c r="AJ40" s="74"/>
      <c r="AK40" s="74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0"/>
    </row>
    <row r="41" spans="1:52" ht="10.5" customHeight="1" x14ac:dyDescent="0.15">
      <c r="A41" s="63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74" t="s">
        <v>5</v>
      </c>
      <c r="AG41" s="74"/>
      <c r="AH41" s="74"/>
      <c r="AI41" s="74"/>
      <c r="AJ41" s="74"/>
      <c r="AK41" s="74"/>
      <c r="AL41" s="75" t="s">
        <v>76</v>
      </c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0"/>
    </row>
    <row r="42" spans="1:52" ht="10.5" customHeight="1" x14ac:dyDescent="0.15">
      <c r="A42" s="63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74"/>
      <c r="AG42" s="74"/>
      <c r="AH42" s="74"/>
      <c r="AI42" s="74"/>
      <c r="AJ42" s="74"/>
      <c r="AK42" s="74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0"/>
    </row>
    <row r="43" spans="1:52" ht="10.5" customHeight="1" x14ac:dyDescent="0.15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74" t="s">
        <v>6</v>
      </c>
      <c r="AG43" s="74"/>
      <c r="AH43" s="74"/>
      <c r="AI43" s="74"/>
      <c r="AJ43" s="74"/>
      <c r="AK43" s="74"/>
      <c r="AL43" s="75" t="s">
        <v>7</v>
      </c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0"/>
    </row>
    <row r="44" spans="1:52" ht="10.5" customHeight="1" x14ac:dyDescent="0.15">
      <c r="A44" s="63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74"/>
      <c r="AG44" s="74"/>
      <c r="AH44" s="74"/>
      <c r="AI44" s="74"/>
      <c r="AJ44" s="74"/>
      <c r="AK44" s="74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0"/>
    </row>
    <row r="45" spans="1:52" ht="10.5" customHeight="1" x14ac:dyDescent="0.15">
      <c r="A45" s="63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74" t="s">
        <v>8</v>
      </c>
      <c r="AG45" s="74"/>
      <c r="AH45" s="74"/>
      <c r="AI45" s="74"/>
      <c r="AJ45" s="74"/>
      <c r="AK45" s="74"/>
      <c r="AL45" s="75" t="s">
        <v>77</v>
      </c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0"/>
    </row>
    <row r="46" spans="1:52" ht="10.5" customHeight="1" x14ac:dyDescent="0.15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74"/>
      <c r="AG46" s="74"/>
      <c r="AH46" s="74"/>
      <c r="AI46" s="74"/>
      <c r="AJ46" s="74"/>
      <c r="AK46" s="74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0"/>
    </row>
    <row r="47" spans="1:52" x14ac:dyDescent="0.15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74" t="s">
        <v>9</v>
      </c>
      <c r="AG47" s="74"/>
      <c r="AH47" s="74"/>
      <c r="AI47" s="74"/>
      <c r="AJ47" s="74"/>
      <c r="AK47" s="74"/>
      <c r="AL47" s="76">
        <v>45048</v>
      </c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0"/>
    </row>
    <row r="48" spans="1:52" x14ac:dyDescent="0.15">
      <c r="A48" s="63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74"/>
      <c r="AG48" s="74"/>
      <c r="AH48" s="74"/>
      <c r="AI48" s="74"/>
      <c r="AJ48" s="74"/>
      <c r="AK48" s="74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0"/>
    </row>
    <row r="49" spans="1:52" x14ac:dyDescent="0.15">
      <c r="A49" s="63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74" t="s">
        <v>10</v>
      </c>
      <c r="AG49" s="74"/>
      <c r="AH49" s="74"/>
      <c r="AI49" s="74"/>
      <c r="AJ49" s="74"/>
      <c r="AK49" s="74"/>
      <c r="AL49" s="75" t="s">
        <v>80</v>
      </c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0"/>
    </row>
    <row r="50" spans="1:52" x14ac:dyDescent="0.15">
      <c r="A50" s="63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74"/>
      <c r="AG50" s="74"/>
      <c r="AH50" s="74"/>
      <c r="AI50" s="74"/>
      <c r="AJ50" s="74"/>
      <c r="AK50" s="74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0"/>
    </row>
    <row r="51" spans="1:52" x14ac:dyDescent="0.15">
      <c r="A51" s="63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70"/>
    </row>
    <row r="52" spans="1:52" x14ac:dyDescent="0.15">
      <c r="A52" s="67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72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3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60" zoomScaleNormal="160" workbookViewId="0">
      <pane ySplit="4" topLeftCell="A5" activePane="bottomLeft" state="frozen"/>
      <selection pane="bottomLeft" activeCell="G32" sqref="G32:J32"/>
    </sheetView>
  </sheetViews>
  <sheetFormatPr defaultColWidth="2.6328125" defaultRowHeight="9.5" x14ac:dyDescent="0.15"/>
  <cols>
    <col min="1" max="16384" width="2.6328125" style="37"/>
  </cols>
  <sheetData>
    <row r="1" spans="1:52" x14ac:dyDescent="0.15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4"/>
      <c r="Y1" s="84" t="s">
        <v>6</v>
      </c>
      <c r="Z1" s="84"/>
      <c r="AA1" s="84"/>
      <c r="AB1" s="84"/>
      <c r="AC1" s="85" t="str">
        <f>IF(ISBLANK(表紙!AL43),"",(表紙!AL43))</f>
        <v>K001</v>
      </c>
      <c r="AD1" s="85"/>
      <c r="AE1" s="85"/>
      <c r="AF1" s="85"/>
      <c r="AG1" s="85"/>
      <c r="AH1" s="85"/>
      <c r="AI1" s="85"/>
      <c r="AJ1" s="85"/>
      <c r="AK1" s="85"/>
      <c r="AL1" s="85"/>
      <c r="AM1" s="84" t="s">
        <v>3</v>
      </c>
      <c r="AN1" s="84"/>
      <c r="AO1" s="84"/>
      <c r="AP1" s="84"/>
      <c r="AQ1" s="85" t="str">
        <f>IF(ISBLANK(表紙!AL39),"",(表紙!AL39))</f>
        <v>KS</v>
      </c>
      <c r="AR1" s="85"/>
      <c r="AS1" s="85"/>
      <c r="AT1" s="85"/>
      <c r="AU1" s="85"/>
      <c r="AV1" s="85"/>
      <c r="AW1" s="85"/>
      <c r="AX1" s="85"/>
      <c r="AY1" s="85"/>
      <c r="AZ1" s="85"/>
    </row>
    <row r="2" spans="1:52" x14ac:dyDescent="0.15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7"/>
      <c r="Y2" s="86" t="s">
        <v>8</v>
      </c>
      <c r="Z2" s="86"/>
      <c r="AA2" s="86"/>
      <c r="AB2" s="86"/>
      <c r="AC2" s="87" t="s">
        <v>78</v>
      </c>
      <c r="AD2" s="88"/>
      <c r="AE2" s="88"/>
      <c r="AF2" s="88"/>
      <c r="AG2" s="88"/>
      <c r="AH2" s="88"/>
      <c r="AI2" s="88"/>
      <c r="AJ2" s="88"/>
      <c r="AK2" s="88"/>
      <c r="AL2" s="88"/>
      <c r="AM2" s="86" t="s">
        <v>5</v>
      </c>
      <c r="AN2" s="86"/>
      <c r="AO2" s="86"/>
      <c r="AP2" s="86"/>
      <c r="AQ2" s="88" t="str">
        <f>IF(ISBLANK(表紙!AL41),"",(表紙!AL41))</f>
        <v>倉庫管理システム</v>
      </c>
      <c r="AR2" s="88"/>
      <c r="AS2" s="88"/>
      <c r="AT2" s="88"/>
      <c r="AU2" s="88"/>
      <c r="AV2" s="88"/>
      <c r="AW2" s="88"/>
      <c r="AX2" s="88"/>
      <c r="AY2" s="88"/>
      <c r="AZ2" s="88"/>
    </row>
    <row r="4" spans="1:52" x14ac:dyDescent="0.15">
      <c r="A4" s="89" t="s">
        <v>11</v>
      </c>
      <c r="B4" s="90"/>
      <c r="C4" s="89" t="s">
        <v>12</v>
      </c>
      <c r="D4" s="91"/>
      <c r="E4" s="91"/>
      <c r="F4" s="90"/>
      <c r="G4" s="89" t="s">
        <v>10</v>
      </c>
      <c r="H4" s="91"/>
      <c r="I4" s="91"/>
      <c r="J4" s="90"/>
      <c r="K4" s="89" t="s">
        <v>13</v>
      </c>
      <c r="L4" s="91"/>
      <c r="M4" s="91"/>
      <c r="N4" s="91"/>
      <c r="O4" s="91"/>
      <c r="P4" s="91"/>
      <c r="Q4" s="91"/>
      <c r="R4" s="91"/>
      <c r="S4" s="91"/>
      <c r="T4" s="90"/>
      <c r="U4" s="89" t="s">
        <v>14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</row>
    <row r="5" spans="1:52" x14ac:dyDescent="0.15">
      <c r="A5" s="82">
        <f t="shared" ref="A5:A52" si="0">ROW()-4</f>
        <v>1</v>
      </c>
      <c r="B5" s="82"/>
      <c r="C5" s="83">
        <v>45054</v>
      </c>
      <c r="D5" s="83"/>
      <c r="E5" s="83"/>
      <c r="F5" s="83"/>
      <c r="G5" s="82" t="s">
        <v>80</v>
      </c>
      <c r="H5" s="82"/>
      <c r="I5" s="82"/>
      <c r="J5" s="82"/>
      <c r="K5" s="82" t="s">
        <v>79</v>
      </c>
      <c r="L5" s="82"/>
      <c r="M5" s="82"/>
      <c r="N5" s="82"/>
      <c r="O5" s="82"/>
      <c r="P5" s="82"/>
      <c r="Q5" s="82"/>
      <c r="R5" s="82"/>
      <c r="S5" s="82"/>
      <c r="T5" s="82"/>
      <c r="U5" s="82" t="s">
        <v>15</v>
      </c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</row>
    <row r="6" spans="1:52" x14ac:dyDescent="0.15">
      <c r="A6" s="78">
        <f t="shared" si="0"/>
        <v>2</v>
      </c>
      <c r="B6" s="78"/>
      <c r="C6" s="79"/>
      <c r="D6" s="79"/>
      <c r="E6" s="79"/>
      <c r="F6" s="79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</row>
    <row r="7" spans="1:52" x14ac:dyDescent="0.15">
      <c r="A7" s="78">
        <f t="shared" si="0"/>
        <v>3</v>
      </c>
      <c r="B7" s="78"/>
      <c r="C7" s="79"/>
      <c r="D7" s="79"/>
      <c r="E7" s="79"/>
      <c r="F7" s="79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</row>
    <row r="8" spans="1:52" x14ac:dyDescent="0.15">
      <c r="A8" s="78">
        <f t="shared" si="0"/>
        <v>4</v>
      </c>
      <c r="B8" s="78"/>
      <c r="C8" s="79"/>
      <c r="D8" s="79"/>
      <c r="E8" s="79"/>
      <c r="F8" s="79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</row>
    <row r="9" spans="1:52" x14ac:dyDescent="0.15">
      <c r="A9" s="78">
        <f t="shared" si="0"/>
        <v>5</v>
      </c>
      <c r="B9" s="78"/>
      <c r="C9" s="79"/>
      <c r="D9" s="79"/>
      <c r="E9" s="79"/>
      <c r="F9" s="79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</row>
    <row r="10" spans="1:52" x14ac:dyDescent="0.15">
      <c r="A10" s="78">
        <f t="shared" si="0"/>
        <v>6</v>
      </c>
      <c r="B10" s="78"/>
      <c r="C10" s="79"/>
      <c r="D10" s="79"/>
      <c r="E10" s="79"/>
      <c r="F10" s="79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</row>
    <row r="11" spans="1:52" x14ac:dyDescent="0.15">
      <c r="A11" s="78">
        <f t="shared" si="0"/>
        <v>7</v>
      </c>
      <c r="B11" s="78"/>
      <c r="C11" s="79"/>
      <c r="D11" s="79"/>
      <c r="E11" s="79"/>
      <c r="F11" s="79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</row>
    <row r="12" spans="1:52" x14ac:dyDescent="0.15">
      <c r="A12" s="78">
        <f t="shared" si="0"/>
        <v>8</v>
      </c>
      <c r="B12" s="78"/>
      <c r="C12" s="79"/>
      <c r="D12" s="79"/>
      <c r="E12" s="79"/>
      <c r="F12" s="79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</row>
    <row r="13" spans="1:52" x14ac:dyDescent="0.15">
      <c r="A13" s="78">
        <f t="shared" si="0"/>
        <v>9</v>
      </c>
      <c r="B13" s="78"/>
      <c r="C13" s="79"/>
      <c r="D13" s="79"/>
      <c r="E13" s="79"/>
      <c r="F13" s="79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</row>
    <row r="14" spans="1:52" x14ac:dyDescent="0.15">
      <c r="A14" s="78">
        <f t="shared" si="0"/>
        <v>10</v>
      </c>
      <c r="B14" s="78"/>
      <c r="C14" s="79"/>
      <c r="D14" s="79"/>
      <c r="E14" s="79"/>
      <c r="F14" s="79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</row>
    <row r="15" spans="1:52" x14ac:dyDescent="0.15">
      <c r="A15" s="78">
        <f t="shared" si="0"/>
        <v>11</v>
      </c>
      <c r="B15" s="78"/>
      <c r="C15" s="79"/>
      <c r="D15" s="79"/>
      <c r="E15" s="79"/>
      <c r="F15" s="79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</row>
    <row r="16" spans="1:52" x14ac:dyDescent="0.15">
      <c r="A16" s="78">
        <f t="shared" si="0"/>
        <v>12</v>
      </c>
      <c r="B16" s="78"/>
      <c r="C16" s="79"/>
      <c r="D16" s="79"/>
      <c r="E16" s="79"/>
      <c r="F16" s="79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</row>
    <row r="17" spans="1:52" x14ac:dyDescent="0.15">
      <c r="A17" s="78">
        <f t="shared" si="0"/>
        <v>13</v>
      </c>
      <c r="B17" s="78"/>
      <c r="C17" s="79"/>
      <c r="D17" s="79"/>
      <c r="E17" s="79"/>
      <c r="F17" s="79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</row>
    <row r="18" spans="1:52" x14ac:dyDescent="0.15">
      <c r="A18" s="78">
        <f t="shared" si="0"/>
        <v>14</v>
      </c>
      <c r="B18" s="78"/>
      <c r="C18" s="79"/>
      <c r="D18" s="79"/>
      <c r="E18" s="79"/>
      <c r="F18" s="79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</row>
    <row r="19" spans="1:52" x14ac:dyDescent="0.15">
      <c r="A19" s="78">
        <f t="shared" si="0"/>
        <v>15</v>
      </c>
      <c r="B19" s="78"/>
      <c r="C19" s="79"/>
      <c r="D19" s="79"/>
      <c r="E19" s="79"/>
      <c r="F19" s="79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</row>
    <row r="20" spans="1:52" x14ac:dyDescent="0.15">
      <c r="A20" s="78">
        <f t="shared" si="0"/>
        <v>16</v>
      </c>
      <c r="B20" s="78"/>
      <c r="C20" s="79"/>
      <c r="D20" s="79"/>
      <c r="E20" s="79"/>
      <c r="F20" s="79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</row>
    <row r="21" spans="1:52" x14ac:dyDescent="0.15">
      <c r="A21" s="78">
        <f t="shared" si="0"/>
        <v>17</v>
      </c>
      <c r="B21" s="78"/>
      <c r="C21" s="79"/>
      <c r="D21" s="79"/>
      <c r="E21" s="79"/>
      <c r="F21" s="79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</row>
    <row r="22" spans="1:52" x14ac:dyDescent="0.15">
      <c r="A22" s="78">
        <f t="shared" si="0"/>
        <v>18</v>
      </c>
      <c r="B22" s="78"/>
      <c r="C22" s="79"/>
      <c r="D22" s="79"/>
      <c r="E22" s="79"/>
      <c r="F22" s="79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</row>
    <row r="23" spans="1:52" x14ac:dyDescent="0.15">
      <c r="A23" s="78">
        <f t="shared" si="0"/>
        <v>19</v>
      </c>
      <c r="B23" s="78"/>
      <c r="C23" s="79"/>
      <c r="D23" s="79"/>
      <c r="E23" s="79"/>
      <c r="F23" s="79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</row>
    <row r="24" spans="1:52" x14ac:dyDescent="0.15">
      <c r="A24" s="78">
        <f t="shared" si="0"/>
        <v>20</v>
      </c>
      <c r="B24" s="78"/>
      <c r="C24" s="79"/>
      <c r="D24" s="79"/>
      <c r="E24" s="79"/>
      <c r="F24" s="79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</row>
    <row r="25" spans="1:52" x14ac:dyDescent="0.15">
      <c r="A25" s="78">
        <f t="shared" si="0"/>
        <v>21</v>
      </c>
      <c r="B25" s="78"/>
      <c r="C25" s="79"/>
      <c r="D25" s="79"/>
      <c r="E25" s="79"/>
      <c r="F25" s="79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</row>
    <row r="26" spans="1:52" x14ac:dyDescent="0.15">
      <c r="A26" s="78">
        <f t="shared" si="0"/>
        <v>22</v>
      </c>
      <c r="B26" s="78"/>
      <c r="C26" s="79"/>
      <c r="D26" s="79"/>
      <c r="E26" s="79"/>
      <c r="F26" s="79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</row>
    <row r="27" spans="1:52" x14ac:dyDescent="0.15">
      <c r="A27" s="78">
        <f t="shared" si="0"/>
        <v>23</v>
      </c>
      <c r="B27" s="78"/>
      <c r="C27" s="79"/>
      <c r="D27" s="79"/>
      <c r="E27" s="79"/>
      <c r="F27" s="79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</row>
    <row r="28" spans="1:52" x14ac:dyDescent="0.15">
      <c r="A28" s="78">
        <f t="shared" si="0"/>
        <v>24</v>
      </c>
      <c r="B28" s="78"/>
      <c r="C28" s="79"/>
      <c r="D28" s="79"/>
      <c r="E28" s="79"/>
      <c r="F28" s="79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</row>
    <row r="29" spans="1:52" x14ac:dyDescent="0.15">
      <c r="A29" s="78">
        <f t="shared" si="0"/>
        <v>25</v>
      </c>
      <c r="B29" s="78"/>
      <c r="C29" s="79"/>
      <c r="D29" s="79"/>
      <c r="E29" s="79"/>
      <c r="F29" s="79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</row>
    <row r="30" spans="1:52" x14ac:dyDescent="0.15">
      <c r="A30" s="78">
        <f t="shared" si="0"/>
        <v>26</v>
      </c>
      <c r="B30" s="78"/>
      <c r="C30" s="79"/>
      <c r="D30" s="79"/>
      <c r="E30" s="79"/>
      <c r="F30" s="79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</row>
    <row r="31" spans="1:52" x14ac:dyDescent="0.15">
      <c r="A31" s="78">
        <f t="shared" si="0"/>
        <v>27</v>
      </c>
      <c r="B31" s="78"/>
      <c r="C31" s="79"/>
      <c r="D31" s="79"/>
      <c r="E31" s="79"/>
      <c r="F31" s="79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</row>
    <row r="32" spans="1:52" x14ac:dyDescent="0.15">
      <c r="A32" s="78">
        <f t="shared" si="0"/>
        <v>28</v>
      </c>
      <c r="B32" s="78"/>
      <c r="C32" s="79"/>
      <c r="D32" s="79"/>
      <c r="E32" s="79"/>
      <c r="F32" s="79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</row>
    <row r="33" spans="1:52" x14ac:dyDescent="0.15">
      <c r="A33" s="78">
        <f t="shared" si="0"/>
        <v>29</v>
      </c>
      <c r="B33" s="78"/>
      <c r="C33" s="79"/>
      <c r="D33" s="79"/>
      <c r="E33" s="79"/>
      <c r="F33" s="79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</row>
    <row r="34" spans="1:52" x14ac:dyDescent="0.15">
      <c r="A34" s="78">
        <f t="shared" si="0"/>
        <v>30</v>
      </c>
      <c r="B34" s="78"/>
      <c r="C34" s="79"/>
      <c r="D34" s="79"/>
      <c r="E34" s="79"/>
      <c r="F34" s="79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</row>
    <row r="35" spans="1:52" x14ac:dyDescent="0.15">
      <c r="A35" s="78">
        <f t="shared" si="0"/>
        <v>31</v>
      </c>
      <c r="B35" s="78"/>
      <c r="C35" s="79"/>
      <c r="D35" s="79"/>
      <c r="E35" s="79"/>
      <c r="F35" s="79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</row>
    <row r="36" spans="1:52" x14ac:dyDescent="0.15">
      <c r="A36" s="78">
        <f t="shared" si="0"/>
        <v>32</v>
      </c>
      <c r="B36" s="78"/>
      <c r="C36" s="79"/>
      <c r="D36" s="79"/>
      <c r="E36" s="79"/>
      <c r="F36" s="79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</row>
    <row r="37" spans="1:52" x14ac:dyDescent="0.15">
      <c r="A37" s="78">
        <f t="shared" si="0"/>
        <v>33</v>
      </c>
      <c r="B37" s="78"/>
      <c r="C37" s="79"/>
      <c r="D37" s="79"/>
      <c r="E37" s="79"/>
      <c r="F37" s="79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</row>
    <row r="38" spans="1:52" x14ac:dyDescent="0.15">
      <c r="A38" s="78">
        <f t="shared" si="0"/>
        <v>34</v>
      </c>
      <c r="B38" s="78"/>
      <c r="C38" s="79"/>
      <c r="D38" s="79"/>
      <c r="E38" s="79"/>
      <c r="F38" s="79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</row>
    <row r="39" spans="1:52" x14ac:dyDescent="0.15">
      <c r="A39" s="78">
        <f t="shared" si="0"/>
        <v>35</v>
      </c>
      <c r="B39" s="78"/>
      <c r="C39" s="79"/>
      <c r="D39" s="79"/>
      <c r="E39" s="79"/>
      <c r="F39" s="79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</row>
    <row r="40" spans="1:52" x14ac:dyDescent="0.15">
      <c r="A40" s="78">
        <f t="shared" si="0"/>
        <v>36</v>
      </c>
      <c r="B40" s="78"/>
      <c r="C40" s="79"/>
      <c r="D40" s="79"/>
      <c r="E40" s="79"/>
      <c r="F40" s="79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</row>
    <row r="41" spans="1:52" x14ac:dyDescent="0.15">
      <c r="A41" s="78">
        <f t="shared" si="0"/>
        <v>37</v>
      </c>
      <c r="B41" s="78"/>
      <c r="C41" s="79"/>
      <c r="D41" s="79"/>
      <c r="E41" s="79"/>
      <c r="F41" s="79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</row>
    <row r="42" spans="1:52" x14ac:dyDescent="0.15">
      <c r="A42" s="78">
        <f t="shared" si="0"/>
        <v>38</v>
      </c>
      <c r="B42" s="78"/>
      <c r="C42" s="79"/>
      <c r="D42" s="79"/>
      <c r="E42" s="79"/>
      <c r="F42" s="79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</row>
    <row r="43" spans="1:52" x14ac:dyDescent="0.15">
      <c r="A43" s="78">
        <f t="shared" si="0"/>
        <v>39</v>
      </c>
      <c r="B43" s="78"/>
      <c r="C43" s="79"/>
      <c r="D43" s="79"/>
      <c r="E43" s="79"/>
      <c r="F43" s="79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</row>
    <row r="44" spans="1:52" x14ac:dyDescent="0.15">
      <c r="A44" s="78">
        <f t="shared" si="0"/>
        <v>40</v>
      </c>
      <c r="B44" s="78"/>
      <c r="C44" s="79"/>
      <c r="D44" s="79"/>
      <c r="E44" s="79"/>
      <c r="F44" s="79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</row>
    <row r="45" spans="1:52" x14ac:dyDescent="0.15">
      <c r="A45" s="78">
        <f t="shared" si="0"/>
        <v>41</v>
      </c>
      <c r="B45" s="78"/>
      <c r="C45" s="79"/>
      <c r="D45" s="79"/>
      <c r="E45" s="79"/>
      <c r="F45" s="79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</row>
    <row r="46" spans="1:52" x14ac:dyDescent="0.15">
      <c r="A46" s="78">
        <f t="shared" si="0"/>
        <v>42</v>
      </c>
      <c r="B46" s="78"/>
      <c r="C46" s="79"/>
      <c r="D46" s="79"/>
      <c r="E46" s="79"/>
      <c r="F46" s="79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</row>
    <row r="47" spans="1:52" x14ac:dyDescent="0.15">
      <c r="A47" s="78">
        <f t="shared" si="0"/>
        <v>43</v>
      </c>
      <c r="B47" s="78"/>
      <c r="C47" s="79"/>
      <c r="D47" s="79"/>
      <c r="E47" s="79"/>
      <c r="F47" s="79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</row>
    <row r="48" spans="1:52" x14ac:dyDescent="0.15">
      <c r="A48" s="78">
        <f t="shared" si="0"/>
        <v>44</v>
      </c>
      <c r="B48" s="78"/>
      <c r="C48" s="79"/>
      <c r="D48" s="79"/>
      <c r="E48" s="79"/>
      <c r="F48" s="79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</row>
    <row r="49" spans="1:52" x14ac:dyDescent="0.15">
      <c r="A49" s="78">
        <f t="shared" si="0"/>
        <v>45</v>
      </c>
      <c r="B49" s="78"/>
      <c r="C49" s="79"/>
      <c r="D49" s="79"/>
      <c r="E49" s="79"/>
      <c r="F49" s="79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</row>
    <row r="50" spans="1:52" x14ac:dyDescent="0.15">
      <c r="A50" s="78">
        <f t="shared" si="0"/>
        <v>46</v>
      </c>
      <c r="B50" s="78"/>
      <c r="C50" s="79"/>
      <c r="D50" s="79"/>
      <c r="E50" s="79"/>
      <c r="F50" s="79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</row>
    <row r="51" spans="1:52" x14ac:dyDescent="0.15">
      <c r="A51" s="78">
        <f t="shared" si="0"/>
        <v>47</v>
      </c>
      <c r="B51" s="78"/>
      <c r="C51" s="79"/>
      <c r="D51" s="79"/>
      <c r="E51" s="79"/>
      <c r="F51" s="79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</row>
    <row r="52" spans="1:52" x14ac:dyDescent="0.15">
      <c r="A52" s="80">
        <f t="shared" si="0"/>
        <v>48</v>
      </c>
      <c r="B52" s="80"/>
      <c r="C52" s="81"/>
      <c r="D52" s="81"/>
      <c r="E52" s="81"/>
      <c r="F52" s="81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3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E59"/>
  <sheetViews>
    <sheetView zoomScale="85" zoomScaleNormal="85" workbookViewId="0">
      <selection activeCell="BE28" sqref="BE28"/>
    </sheetView>
  </sheetViews>
  <sheetFormatPr defaultColWidth="2.6328125" defaultRowHeight="9.5" x14ac:dyDescent="0.15"/>
  <cols>
    <col min="1" max="16384" width="2.6328125" style="37"/>
  </cols>
  <sheetData>
    <row r="1" spans="1:52" x14ac:dyDescent="0.15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4"/>
      <c r="K1" s="84" t="s">
        <v>6</v>
      </c>
      <c r="L1" s="84"/>
      <c r="M1" s="84"/>
      <c r="N1" s="84"/>
      <c r="O1" s="105" t="str">
        <f>IF(ISBLANK(表紙!AL43),"",(表紙!AL43))</f>
        <v>K001</v>
      </c>
      <c r="P1" s="105"/>
      <c r="Q1" s="105"/>
      <c r="R1" s="105"/>
      <c r="S1" s="105"/>
      <c r="T1" s="105"/>
      <c r="U1" s="105"/>
      <c r="V1" s="105"/>
      <c r="W1" s="105"/>
      <c r="X1" s="105"/>
      <c r="Y1" s="84" t="s">
        <v>3</v>
      </c>
      <c r="Z1" s="84"/>
      <c r="AA1" s="84"/>
      <c r="AB1" s="84"/>
      <c r="AC1" s="85" t="str">
        <f>IF(ISBLANK(表紙!AL39),"",(表紙!AL39))</f>
        <v>KS</v>
      </c>
      <c r="AD1" s="85"/>
      <c r="AE1" s="85"/>
      <c r="AF1" s="85"/>
      <c r="AG1" s="85"/>
      <c r="AH1" s="85"/>
      <c r="AI1" s="85"/>
      <c r="AJ1" s="85"/>
      <c r="AK1" s="85"/>
      <c r="AL1" s="85"/>
      <c r="AM1" s="84" t="s">
        <v>12</v>
      </c>
      <c r="AN1" s="84"/>
      <c r="AO1" s="84"/>
      <c r="AP1" s="84"/>
      <c r="AQ1" s="101">
        <f>IF(ISBLANK(表紙!AL47),"",(表紙!AL47))</f>
        <v>45048</v>
      </c>
      <c r="AR1" s="101"/>
      <c r="AS1" s="101"/>
      <c r="AT1" s="101"/>
      <c r="AU1" s="101"/>
      <c r="AV1" s="101"/>
      <c r="AW1" s="101"/>
      <c r="AX1" s="101"/>
      <c r="AY1" s="101"/>
      <c r="AZ1" s="102"/>
    </row>
    <row r="2" spans="1:52" x14ac:dyDescent="0.15">
      <c r="A2" s="98"/>
      <c r="B2" s="99"/>
      <c r="C2" s="99"/>
      <c r="D2" s="99"/>
      <c r="E2" s="99"/>
      <c r="F2" s="99"/>
      <c r="G2" s="99"/>
      <c r="H2" s="99"/>
      <c r="I2" s="99"/>
      <c r="J2" s="100"/>
      <c r="K2" s="86" t="s">
        <v>8</v>
      </c>
      <c r="L2" s="86"/>
      <c r="M2" s="86"/>
      <c r="N2" s="86"/>
      <c r="O2" s="103" t="str">
        <f>IF(ISBLANK(表紙!AL45),"",(表紙!AL45))</f>
        <v>在庫情報一覧</v>
      </c>
      <c r="P2" s="103"/>
      <c r="Q2" s="103"/>
      <c r="R2" s="103"/>
      <c r="S2" s="103"/>
      <c r="T2" s="103"/>
      <c r="U2" s="103"/>
      <c r="V2" s="103"/>
      <c r="W2" s="103"/>
      <c r="X2" s="103"/>
      <c r="Y2" s="86" t="s">
        <v>5</v>
      </c>
      <c r="Z2" s="86"/>
      <c r="AA2" s="86"/>
      <c r="AB2" s="86"/>
      <c r="AC2" s="88" t="str">
        <f>IF(ISBLANK(表紙!AL41),"",(表紙!AL41))</f>
        <v>倉庫管理システム</v>
      </c>
      <c r="AD2" s="88"/>
      <c r="AE2" s="88"/>
      <c r="AF2" s="88"/>
      <c r="AG2" s="88"/>
      <c r="AH2" s="88"/>
      <c r="AI2" s="88"/>
      <c r="AJ2" s="88"/>
      <c r="AK2" s="88"/>
      <c r="AL2" s="88"/>
      <c r="AM2" s="86" t="s">
        <v>10</v>
      </c>
      <c r="AN2" s="86"/>
      <c r="AO2" s="86"/>
      <c r="AP2" s="86"/>
      <c r="AQ2" s="88" t="str">
        <f>IF(ISBLANK(表紙!AL49),"",(表紙!AL49))</f>
        <v>馬広超</v>
      </c>
      <c r="AR2" s="88"/>
      <c r="AS2" s="88"/>
      <c r="AT2" s="88"/>
      <c r="AU2" s="88"/>
      <c r="AV2" s="88"/>
      <c r="AW2" s="88"/>
      <c r="AX2" s="88"/>
      <c r="AY2" s="88"/>
      <c r="AZ2" s="104"/>
    </row>
    <row r="3" spans="1:52" x14ac:dyDescent="0.15">
      <c r="B3" s="38"/>
    </row>
    <row r="4" spans="1:52" x14ac:dyDescent="0.15">
      <c r="A4" s="39" t="s">
        <v>16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6"/>
    </row>
    <row r="5" spans="1:52" x14ac:dyDescent="0.15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54"/>
    </row>
    <row r="6" spans="1:52" x14ac:dyDescent="0.15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5"/>
    </row>
    <row r="7" spans="1:52" x14ac:dyDescent="0.15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5"/>
    </row>
    <row r="8" spans="1:52" x14ac:dyDescent="0.15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5"/>
    </row>
    <row r="9" spans="1:52" x14ac:dyDescent="0.15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5"/>
    </row>
    <row r="10" spans="1:52" x14ac:dyDescent="0.15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5"/>
    </row>
    <row r="11" spans="1:52" x14ac:dyDescent="0.15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5"/>
    </row>
    <row r="12" spans="1:52" x14ac:dyDescent="0.15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5"/>
    </row>
    <row r="13" spans="1:52" x14ac:dyDescent="0.15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5"/>
    </row>
    <row r="14" spans="1:52" x14ac:dyDescent="0.15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5"/>
    </row>
    <row r="15" spans="1:52" x14ac:dyDescent="0.1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5"/>
    </row>
    <row r="16" spans="1:52" x14ac:dyDescent="0.15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5"/>
    </row>
    <row r="17" spans="1:57" x14ac:dyDescent="0.15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5"/>
    </row>
    <row r="18" spans="1:57" x14ac:dyDescent="0.15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5"/>
    </row>
    <row r="19" spans="1:57" x14ac:dyDescent="0.15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5"/>
    </row>
    <row r="20" spans="1:57" x14ac:dyDescent="0.15">
      <c r="A20" s="49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5"/>
    </row>
    <row r="21" spans="1:57" x14ac:dyDescent="0.15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5"/>
    </row>
    <row r="22" spans="1:57" x14ac:dyDescent="0.15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5"/>
    </row>
    <row r="23" spans="1:57" x14ac:dyDescent="0.15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5"/>
    </row>
    <row r="24" spans="1:57" x14ac:dyDescent="0.1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5"/>
    </row>
    <row r="25" spans="1:57" x14ac:dyDescent="0.15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5"/>
    </row>
    <row r="26" spans="1:57" x14ac:dyDescent="0.15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5"/>
    </row>
    <row r="27" spans="1:57" x14ac:dyDescent="0.1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5"/>
    </row>
    <row r="28" spans="1:57" ht="13" x14ac:dyDescent="0.2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5"/>
      <c r="BE28"/>
    </row>
    <row r="29" spans="1:57" x14ac:dyDescent="0.15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5"/>
    </row>
    <row r="30" spans="1:57" x14ac:dyDescent="0.15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5"/>
    </row>
    <row r="31" spans="1:57" x14ac:dyDescent="0.1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5"/>
    </row>
    <row r="32" spans="1:57" x14ac:dyDescent="0.1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5"/>
    </row>
    <row r="33" spans="1:52" x14ac:dyDescent="0.1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5"/>
    </row>
    <row r="34" spans="1:52" x14ac:dyDescent="0.1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5"/>
    </row>
    <row r="35" spans="1:52" x14ac:dyDescent="0.15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5"/>
    </row>
    <row r="36" spans="1:52" x14ac:dyDescent="0.15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5"/>
    </row>
    <row r="37" spans="1:52" x14ac:dyDescent="0.15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5"/>
    </row>
    <row r="38" spans="1:52" x14ac:dyDescent="0.15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5"/>
    </row>
    <row r="39" spans="1:52" x14ac:dyDescent="0.15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5"/>
    </row>
    <row r="40" spans="1:52" x14ac:dyDescent="0.15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5"/>
    </row>
    <row r="41" spans="1:52" x14ac:dyDescent="0.15">
      <c r="A41" s="49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5"/>
    </row>
    <row r="42" spans="1:52" x14ac:dyDescent="0.1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5"/>
    </row>
    <row r="43" spans="1:52" x14ac:dyDescent="0.15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5"/>
    </row>
    <row r="44" spans="1:52" x14ac:dyDescent="0.15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5"/>
    </row>
    <row r="45" spans="1:52" x14ac:dyDescent="0.1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5"/>
    </row>
    <row r="46" spans="1:52" x14ac:dyDescent="0.15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5"/>
    </row>
    <row r="47" spans="1:52" x14ac:dyDescent="0.15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5"/>
    </row>
    <row r="48" spans="1:52" x14ac:dyDescent="0.15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5"/>
    </row>
    <row r="49" spans="1:52" x14ac:dyDescent="0.15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5"/>
    </row>
    <row r="50" spans="1:52" x14ac:dyDescent="0.15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5"/>
    </row>
    <row r="51" spans="1:52" x14ac:dyDescent="0.15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5"/>
    </row>
    <row r="52" spans="1:52" x14ac:dyDescent="0.15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5"/>
    </row>
    <row r="53" spans="1:52" x14ac:dyDescent="0.15">
      <c r="A53" s="49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5"/>
    </row>
    <row r="54" spans="1:52" x14ac:dyDescent="0.15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5"/>
    </row>
    <row r="55" spans="1:52" x14ac:dyDescent="0.15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5"/>
    </row>
    <row r="56" spans="1:52" x14ac:dyDescent="0.15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5"/>
    </row>
    <row r="57" spans="1:52" x14ac:dyDescent="0.15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5"/>
    </row>
    <row r="58" spans="1:52" x14ac:dyDescent="0.15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5"/>
    </row>
    <row r="59" spans="1:52" x14ac:dyDescent="0.15">
      <c r="A59" s="57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9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3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L22" sqref="L22:U22"/>
    </sheetView>
  </sheetViews>
  <sheetFormatPr defaultColWidth="2.6328125" defaultRowHeight="9.5" x14ac:dyDescent="0.15"/>
  <cols>
    <col min="1" max="16384" width="2.6328125" style="37"/>
  </cols>
  <sheetData>
    <row r="1" spans="1:52" x14ac:dyDescent="0.15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4"/>
      <c r="K1" s="84" t="s">
        <v>6</v>
      </c>
      <c r="L1" s="84"/>
      <c r="M1" s="84"/>
      <c r="N1" s="84"/>
      <c r="O1" s="105" t="str">
        <f>IF(ISBLANK(表紙!AL43),"",(表紙!AL43))</f>
        <v>K001</v>
      </c>
      <c r="P1" s="105"/>
      <c r="Q1" s="105"/>
      <c r="R1" s="105"/>
      <c r="S1" s="105"/>
      <c r="T1" s="105"/>
      <c r="U1" s="105"/>
      <c r="V1" s="105"/>
      <c r="W1" s="105"/>
      <c r="X1" s="105"/>
      <c r="Y1" s="84" t="s">
        <v>3</v>
      </c>
      <c r="Z1" s="84"/>
      <c r="AA1" s="84"/>
      <c r="AB1" s="84"/>
      <c r="AC1" s="85" t="str">
        <f>IF(ISBLANK(表紙!AL39),"",(表紙!AL39))</f>
        <v>KS</v>
      </c>
      <c r="AD1" s="85"/>
      <c r="AE1" s="85"/>
      <c r="AF1" s="85"/>
      <c r="AG1" s="85"/>
      <c r="AH1" s="85"/>
      <c r="AI1" s="85"/>
      <c r="AJ1" s="85"/>
      <c r="AK1" s="85"/>
      <c r="AL1" s="85"/>
      <c r="AM1" s="84" t="s">
        <v>12</v>
      </c>
      <c r="AN1" s="84"/>
      <c r="AO1" s="84"/>
      <c r="AP1" s="84"/>
      <c r="AQ1" s="101">
        <f>IF(ISBLANK(表紙!AL47),"",(表紙!AL47))</f>
        <v>45048</v>
      </c>
      <c r="AR1" s="101"/>
      <c r="AS1" s="101"/>
      <c r="AT1" s="101"/>
      <c r="AU1" s="101"/>
      <c r="AV1" s="101"/>
      <c r="AW1" s="101"/>
      <c r="AX1" s="101"/>
      <c r="AY1" s="101"/>
      <c r="AZ1" s="102"/>
    </row>
    <row r="2" spans="1:52" x14ac:dyDescent="0.15">
      <c r="A2" s="95"/>
      <c r="B2" s="96"/>
      <c r="C2" s="96"/>
      <c r="D2" s="96"/>
      <c r="E2" s="96"/>
      <c r="F2" s="96"/>
      <c r="G2" s="96"/>
      <c r="H2" s="96"/>
      <c r="I2" s="96"/>
      <c r="J2" s="97"/>
      <c r="K2" s="86" t="s">
        <v>8</v>
      </c>
      <c r="L2" s="86"/>
      <c r="M2" s="86"/>
      <c r="N2" s="86"/>
      <c r="O2" s="103" t="str">
        <f>IF(ISBLANK(表紙!AL45),"",(表紙!AL45))</f>
        <v>在庫情報一覧</v>
      </c>
      <c r="P2" s="103"/>
      <c r="Q2" s="103"/>
      <c r="R2" s="103"/>
      <c r="S2" s="103"/>
      <c r="T2" s="103"/>
      <c r="U2" s="103"/>
      <c r="V2" s="103"/>
      <c r="W2" s="103"/>
      <c r="X2" s="103"/>
      <c r="Y2" s="86" t="s">
        <v>5</v>
      </c>
      <c r="Z2" s="86"/>
      <c r="AA2" s="86"/>
      <c r="AB2" s="86"/>
      <c r="AC2" s="88" t="str">
        <f>IF(ISBLANK(表紙!AL41),"",(表紙!AL41))</f>
        <v>倉庫管理システム</v>
      </c>
      <c r="AD2" s="88"/>
      <c r="AE2" s="88"/>
      <c r="AF2" s="88"/>
      <c r="AG2" s="88"/>
      <c r="AH2" s="88"/>
      <c r="AI2" s="88"/>
      <c r="AJ2" s="88"/>
      <c r="AK2" s="88"/>
      <c r="AL2" s="88"/>
      <c r="AM2" s="86" t="s">
        <v>10</v>
      </c>
      <c r="AN2" s="86"/>
      <c r="AO2" s="86"/>
      <c r="AP2" s="86"/>
      <c r="AQ2" s="88" t="str">
        <f>IF(ISBLANK(表紙!AL49),"",(表紙!AL49))</f>
        <v>馬広超</v>
      </c>
      <c r="AR2" s="88"/>
      <c r="AS2" s="88"/>
      <c r="AT2" s="88"/>
      <c r="AU2" s="88"/>
      <c r="AV2" s="88"/>
      <c r="AW2" s="88"/>
      <c r="AX2" s="88"/>
      <c r="AY2" s="88"/>
      <c r="AZ2" s="104"/>
    </row>
    <row r="3" spans="1:52" x14ac:dyDescent="0.15">
      <c r="B3" s="38"/>
    </row>
    <row r="4" spans="1:52" x14ac:dyDescent="0.15">
      <c r="A4" s="39" t="s">
        <v>17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6"/>
    </row>
    <row r="5" spans="1:52" x14ac:dyDescent="0.15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54"/>
    </row>
    <row r="6" spans="1:52" x14ac:dyDescent="0.15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5"/>
    </row>
    <row r="7" spans="1:52" x14ac:dyDescent="0.15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 t="s">
        <v>19</v>
      </c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5"/>
    </row>
    <row r="8" spans="1:52" x14ac:dyDescent="0.15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5"/>
    </row>
    <row r="9" spans="1:52" x14ac:dyDescent="0.15">
      <c r="A9" s="49"/>
      <c r="B9" s="50"/>
      <c r="C9" s="50"/>
      <c r="D9" s="50"/>
      <c r="E9" s="50"/>
      <c r="F9" s="50"/>
      <c r="G9" s="50"/>
      <c r="H9" s="50"/>
      <c r="I9" s="50"/>
      <c r="K9" s="50"/>
      <c r="L9" s="50"/>
      <c r="M9" s="50"/>
      <c r="N9" s="50"/>
      <c r="P9" s="50"/>
      <c r="Q9" s="50"/>
      <c r="R9" s="50"/>
      <c r="S9" s="50"/>
      <c r="T9" s="50"/>
      <c r="U9" s="50"/>
      <c r="V9" s="50"/>
      <c r="W9" s="50"/>
      <c r="X9" s="50"/>
      <c r="Y9" s="50" t="s">
        <v>87</v>
      </c>
      <c r="Z9" s="50"/>
      <c r="AA9" s="50"/>
      <c r="AB9" s="50"/>
      <c r="AC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5"/>
    </row>
    <row r="10" spans="1:52" x14ac:dyDescent="0.15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38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5"/>
    </row>
    <row r="11" spans="1:52" x14ac:dyDescent="0.15">
      <c r="A11" s="49"/>
      <c r="B11" s="50"/>
      <c r="C11" s="50"/>
      <c r="D11" s="50"/>
      <c r="E11" s="50"/>
      <c r="F11" s="50"/>
      <c r="G11" s="50"/>
      <c r="H11" s="50"/>
      <c r="I11" s="50"/>
      <c r="J11" s="50" t="s">
        <v>18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T11" s="50"/>
      <c r="AU11" s="50"/>
      <c r="AV11" s="50"/>
      <c r="AW11" s="50"/>
      <c r="AX11" s="50"/>
      <c r="AY11" s="50"/>
      <c r="AZ11" s="55"/>
    </row>
    <row r="12" spans="1:52" x14ac:dyDescent="0.15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5"/>
    </row>
    <row r="13" spans="1:52" x14ac:dyDescent="0.15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5"/>
    </row>
    <row r="14" spans="1:52" x14ac:dyDescent="0.15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5"/>
    </row>
    <row r="15" spans="1:52" x14ac:dyDescent="0.1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 t="s">
        <v>81</v>
      </c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5"/>
    </row>
    <row r="16" spans="1:52" x14ac:dyDescent="0.15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5"/>
    </row>
    <row r="17" spans="1:52" x14ac:dyDescent="0.15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5"/>
    </row>
    <row r="18" spans="1:52" x14ac:dyDescent="0.15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5"/>
    </row>
    <row r="19" spans="1:52" x14ac:dyDescent="0.15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5"/>
    </row>
    <row r="20" spans="1:52" x14ac:dyDescent="0.15">
      <c r="A20" s="51" t="s">
        <v>20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6"/>
    </row>
    <row r="21" spans="1:52" x14ac:dyDescent="0.15">
      <c r="A21" s="53" t="s">
        <v>21</v>
      </c>
      <c r="B21" s="111" t="s">
        <v>6</v>
      </c>
      <c r="C21" s="112"/>
      <c r="D21" s="112"/>
      <c r="E21" s="112"/>
      <c r="F21" s="112"/>
      <c r="G21" s="112"/>
      <c r="H21" s="112"/>
      <c r="I21" s="112"/>
      <c r="J21" s="112"/>
      <c r="K21" s="113"/>
      <c r="L21" s="111" t="s">
        <v>8</v>
      </c>
      <c r="M21" s="112"/>
      <c r="N21" s="112"/>
      <c r="O21" s="112"/>
      <c r="P21" s="112"/>
      <c r="Q21" s="112"/>
      <c r="R21" s="112"/>
      <c r="S21" s="112"/>
      <c r="T21" s="112"/>
      <c r="U21" s="113"/>
      <c r="V21" s="111" t="s">
        <v>22</v>
      </c>
      <c r="W21" s="113"/>
      <c r="X21" s="111" t="s">
        <v>23</v>
      </c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3"/>
    </row>
    <row r="22" spans="1:52" x14ac:dyDescent="0.15">
      <c r="A22" s="42">
        <f>ROW()-21</f>
        <v>1</v>
      </c>
      <c r="B22" s="106" t="s">
        <v>82</v>
      </c>
      <c r="C22" s="107"/>
      <c r="D22" s="107"/>
      <c r="E22" s="107"/>
      <c r="F22" s="107"/>
      <c r="G22" s="107"/>
      <c r="H22" s="107"/>
      <c r="I22" s="107"/>
      <c r="J22" s="107"/>
      <c r="K22" s="108"/>
      <c r="L22" s="106" t="s">
        <v>83</v>
      </c>
      <c r="M22" s="107"/>
      <c r="N22" s="107"/>
      <c r="O22" s="107"/>
      <c r="P22" s="107"/>
      <c r="Q22" s="107"/>
      <c r="R22" s="107"/>
      <c r="S22" s="107"/>
      <c r="T22" s="107"/>
      <c r="U22" s="108"/>
      <c r="V22" s="109" t="s">
        <v>24</v>
      </c>
      <c r="W22" s="110"/>
      <c r="X22" s="106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8"/>
    </row>
    <row r="23" spans="1:52" x14ac:dyDescent="0.15">
      <c r="A23" s="42">
        <f t="shared" ref="A23:A30" si="0">ROW()-21</f>
        <v>2</v>
      </c>
      <c r="B23" s="117"/>
      <c r="C23" s="118"/>
      <c r="D23" s="118"/>
      <c r="E23" s="118"/>
      <c r="F23" s="118"/>
      <c r="G23" s="118"/>
      <c r="H23" s="118"/>
      <c r="I23" s="118"/>
      <c r="J23" s="118"/>
      <c r="K23" s="119"/>
      <c r="L23" s="117"/>
      <c r="M23" s="118"/>
      <c r="N23" s="118"/>
      <c r="O23" s="118"/>
      <c r="P23" s="118"/>
      <c r="Q23" s="118"/>
      <c r="R23" s="118"/>
      <c r="S23" s="118"/>
      <c r="T23" s="118"/>
      <c r="U23" s="119"/>
      <c r="V23" s="109"/>
      <c r="W23" s="110"/>
      <c r="X23" s="106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8"/>
    </row>
    <row r="24" spans="1:52" x14ac:dyDescent="0.15">
      <c r="A24" s="42">
        <f t="shared" si="0"/>
        <v>3</v>
      </c>
      <c r="B24" s="117"/>
      <c r="C24" s="118"/>
      <c r="D24" s="118"/>
      <c r="E24" s="118"/>
      <c r="F24" s="118"/>
      <c r="G24" s="118"/>
      <c r="H24" s="118"/>
      <c r="I24" s="118"/>
      <c r="J24" s="118"/>
      <c r="K24" s="119"/>
      <c r="L24" s="117"/>
      <c r="M24" s="118"/>
      <c r="N24" s="118"/>
      <c r="O24" s="118"/>
      <c r="P24" s="118"/>
      <c r="Q24" s="118"/>
      <c r="R24" s="118"/>
      <c r="S24" s="118"/>
      <c r="T24" s="118"/>
      <c r="U24" s="119"/>
      <c r="V24" s="109"/>
      <c r="W24" s="110"/>
      <c r="X24" s="106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8"/>
    </row>
    <row r="25" spans="1:52" x14ac:dyDescent="0.15">
      <c r="A25" s="42">
        <f t="shared" si="0"/>
        <v>4</v>
      </c>
      <c r="B25" s="117"/>
      <c r="C25" s="118"/>
      <c r="D25" s="118"/>
      <c r="E25" s="118"/>
      <c r="F25" s="118"/>
      <c r="G25" s="118"/>
      <c r="H25" s="118"/>
      <c r="I25" s="118"/>
      <c r="J25" s="118"/>
      <c r="K25" s="119"/>
      <c r="L25" s="117"/>
      <c r="M25" s="118"/>
      <c r="N25" s="118"/>
      <c r="O25" s="118"/>
      <c r="P25" s="118"/>
      <c r="Q25" s="118"/>
      <c r="R25" s="118"/>
      <c r="S25" s="118"/>
      <c r="T25" s="118"/>
      <c r="U25" s="119"/>
      <c r="V25" s="109"/>
      <c r="W25" s="110"/>
      <c r="X25" s="106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8"/>
    </row>
    <row r="26" spans="1:52" x14ac:dyDescent="0.15">
      <c r="A26" s="42">
        <f t="shared" si="0"/>
        <v>5</v>
      </c>
      <c r="B26" s="106"/>
      <c r="C26" s="107"/>
      <c r="D26" s="107"/>
      <c r="E26" s="107"/>
      <c r="F26" s="107"/>
      <c r="G26" s="107"/>
      <c r="H26" s="107"/>
      <c r="I26" s="107"/>
      <c r="J26" s="107"/>
      <c r="K26" s="108"/>
      <c r="L26" s="106"/>
      <c r="M26" s="107"/>
      <c r="N26" s="107"/>
      <c r="O26" s="107"/>
      <c r="P26" s="107"/>
      <c r="Q26" s="107"/>
      <c r="R26" s="107"/>
      <c r="S26" s="107"/>
      <c r="T26" s="107"/>
      <c r="U26" s="108"/>
      <c r="V26" s="109"/>
      <c r="W26" s="110"/>
      <c r="X26" s="106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8"/>
    </row>
    <row r="27" spans="1:52" x14ac:dyDescent="0.15">
      <c r="A27" s="42">
        <f t="shared" si="0"/>
        <v>6</v>
      </c>
      <c r="B27" s="106"/>
      <c r="C27" s="107"/>
      <c r="D27" s="107"/>
      <c r="E27" s="107"/>
      <c r="F27" s="107"/>
      <c r="G27" s="107"/>
      <c r="H27" s="107"/>
      <c r="I27" s="107"/>
      <c r="J27" s="107"/>
      <c r="K27" s="108"/>
      <c r="L27" s="106"/>
      <c r="M27" s="107"/>
      <c r="N27" s="107"/>
      <c r="O27" s="107"/>
      <c r="P27" s="107"/>
      <c r="Q27" s="107"/>
      <c r="R27" s="107"/>
      <c r="S27" s="107"/>
      <c r="T27" s="107"/>
      <c r="U27" s="108"/>
      <c r="V27" s="109"/>
      <c r="W27" s="110"/>
      <c r="X27" s="106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8"/>
    </row>
    <row r="28" spans="1:52" x14ac:dyDescent="0.15">
      <c r="A28" s="42">
        <f t="shared" si="0"/>
        <v>7</v>
      </c>
      <c r="B28" s="106"/>
      <c r="C28" s="107"/>
      <c r="D28" s="107"/>
      <c r="E28" s="107"/>
      <c r="F28" s="107"/>
      <c r="G28" s="107"/>
      <c r="H28" s="107"/>
      <c r="I28" s="107"/>
      <c r="J28" s="107"/>
      <c r="K28" s="108"/>
      <c r="L28" s="106"/>
      <c r="M28" s="107"/>
      <c r="N28" s="107"/>
      <c r="O28" s="107"/>
      <c r="P28" s="107"/>
      <c r="Q28" s="107"/>
      <c r="R28" s="107"/>
      <c r="S28" s="107"/>
      <c r="T28" s="107"/>
      <c r="U28" s="108"/>
      <c r="V28" s="109"/>
      <c r="W28" s="110"/>
      <c r="X28" s="106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8"/>
    </row>
    <row r="29" spans="1:52" x14ac:dyDescent="0.15">
      <c r="A29" s="42">
        <f t="shared" si="0"/>
        <v>8</v>
      </c>
      <c r="B29" s="106"/>
      <c r="C29" s="107"/>
      <c r="D29" s="107"/>
      <c r="E29" s="107"/>
      <c r="F29" s="107"/>
      <c r="G29" s="107"/>
      <c r="H29" s="107"/>
      <c r="I29" s="107"/>
      <c r="J29" s="107"/>
      <c r="K29" s="108"/>
      <c r="L29" s="106"/>
      <c r="M29" s="107"/>
      <c r="N29" s="107"/>
      <c r="O29" s="107"/>
      <c r="P29" s="107"/>
      <c r="Q29" s="107"/>
      <c r="R29" s="107"/>
      <c r="S29" s="107"/>
      <c r="T29" s="107"/>
      <c r="U29" s="108"/>
      <c r="V29" s="109"/>
      <c r="W29" s="110"/>
      <c r="X29" s="106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8"/>
    </row>
    <row r="30" spans="1:52" x14ac:dyDescent="0.15">
      <c r="A30" s="42">
        <f t="shared" si="0"/>
        <v>9</v>
      </c>
      <c r="B30" s="106"/>
      <c r="C30" s="107"/>
      <c r="D30" s="107"/>
      <c r="E30" s="107"/>
      <c r="F30" s="107"/>
      <c r="G30" s="107"/>
      <c r="H30" s="107"/>
      <c r="I30" s="107"/>
      <c r="J30" s="107"/>
      <c r="K30" s="108"/>
      <c r="L30" s="106"/>
      <c r="M30" s="107"/>
      <c r="N30" s="107"/>
      <c r="O30" s="107"/>
      <c r="P30" s="107"/>
      <c r="Q30" s="107"/>
      <c r="R30" s="107"/>
      <c r="S30" s="107"/>
      <c r="T30" s="107"/>
      <c r="U30" s="108"/>
      <c r="V30" s="109"/>
      <c r="W30" s="110"/>
      <c r="X30" s="106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8"/>
    </row>
    <row r="31" spans="1:52" x14ac:dyDescent="0.15">
      <c r="A31" s="51" t="s">
        <v>25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6"/>
    </row>
    <row r="32" spans="1:52" x14ac:dyDescent="0.15">
      <c r="A32" s="53" t="s">
        <v>21</v>
      </c>
      <c r="B32" s="111" t="s">
        <v>6</v>
      </c>
      <c r="C32" s="112"/>
      <c r="D32" s="112"/>
      <c r="E32" s="112"/>
      <c r="F32" s="112"/>
      <c r="G32" s="112"/>
      <c r="H32" s="112"/>
      <c r="I32" s="112"/>
      <c r="J32" s="112"/>
      <c r="K32" s="113"/>
      <c r="L32" s="111" t="s">
        <v>8</v>
      </c>
      <c r="M32" s="112"/>
      <c r="N32" s="112"/>
      <c r="O32" s="112"/>
      <c r="P32" s="112"/>
      <c r="Q32" s="112"/>
      <c r="R32" s="112"/>
      <c r="S32" s="112"/>
      <c r="T32" s="112"/>
      <c r="U32" s="113"/>
      <c r="V32" s="111" t="s">
        <v>22</v>
      </c>
      <c r="W32" s="113"/>
      <c r="X32" s="111" t="s">
        <v>23</v>
      </c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3"/>
    </row>
    <row r="33" spans="1:52" x14ac:dyDescent="0.15">
      <c r="A33" s="42">
        <f>ROW()-32</f>
        <v>1</v>
      </c>
      <c r="B33" s="106" t="s">
        <v>85</v>
      </c>
      <c r="C33" s="107"/>
      <c r="D33" s="107"/>
      <c r="E33" s="107"/>
      <c r="F33" s="107"/>
      <c r="G33" s="107"/>
      <c r="H33" s="107"/>
      <c r="I33" s="107"/>
      <c r="J33" s="107"/>
      <c r="K33" s="108"/>
      <c r="L33" s="106" t="s">
        <v>84</v>
      </c>
      <c r="M33" s="107"/>
      <c r="N33" s="107"/>
      <c r="O33" s="107"/>
      <c r="P33" s="107"/>
      <c r="Q33" s="107"/>
      <c r="R33" s="107"/>
      <c r="S33" s="107"/>
      <c r="T33" s="107"/>
      <c r="U33" s="108"/>
      <c r="V33" s="109" t="s">
        <v>22</v>
      </c>
      <c r="W33" s="110"/>
      <c r="X33" s="106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8"/>
    </row>
    <row r="34" spans="1:52" x14ac:dyDescent="0.15">
      <c r="A34" s="42">
        <f t="shared" ref="A34:A41" si="1">ROW()-32</f>
        <v>2</v>
      </c>
      <c r="B34" s="106" t="s">
        <v>26</v>
      </c>
      <c r="C34" s="107"/>
      <c r="D34" s="107"/>
      <c r="E34" s="107"/>
      <c r="F34" s="107"/>
      <c r="G34" s="107"/>
      <c r="H34" s="107"/>
      <c r="I34" s="107"/>
      <c r="J34" s="107"/>
      <c r="K34" s="108"/>
      <c r="L34" s="106" t="s">
        <v>86</v>
      </c>
      <c r="M34" s="107"/>
      <c r="N34" s="107"/>
      <c r="O34" s="107"/>
      <c r="P34" s="107"/>
      <c r="Q34" s="107"/>
      <c r="R34" s="107"/>
      <c r="S34" s="107"/>
      <c r="T34" s="107"/>
      <c r="U34" s="108"/>
      <c r="V34" s="109" t="s">
        <v>27</v>
      </c>
      <c r="W34" s="110"/>
      <c r="X34" s="106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8"/>
    </row>
    <row r="35" spans="1:52" x14ac:dyDescent="0.15">
      <c r="A35" s="42">
        <f t="shared" si="1"/>
        <v>3</v>
      </c>
      <c r="B35" s="114"/>
      <c r="C35" s="115"/>
      <c r="D35" s="115"/>
      <c r="E35" s="115"/>
      <c r="F35" s="115"/>
      <c r="G35" s="115"/>
      <c r="H35" s="115"/>
      <c r="I35" s="115"/>
      <c r="J35" s="115"/>
      <c r="K35" s="116"/>
      <c r="L35" s="106"/>
      <c r="M35" s="107"/>
      <c r="N35" s="107"/>
      <c r="O35" s="107"/>
      <c r="P35" s="107"/>
      <c r="Q35" s="107"/>
      <c r="R35" s="107"/>
      <c r="S35" s="107"/>
      <c r="T35" s="107"/>
      <c r="U35" s="108"/>
      <c r="V35" s="109"/>
      <c r="W35" s="110"/>
      <c r="X35" s="106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8"/>
    </row>
    <row r="36" spans="1:52" x14ac:dyDescent="0.15">
      <c r="A36" s="42">
        <f t="shared" si="1"/>
        <v>4</v>
      </c>
      <c r="B36" s="114"/>
      <c r="C36" s="115"/>
      <c r="D36" s="115"/>
      <c r="E36" s="115"/>
      <c r="F36" s="115"/>
      <c r="G36" s="115"/>
      <c r="H36" s="115"/>
      <c r="I36" s="115"/>
      <c r="J36" s="115"/>
      <c r="K36" s="116"/>
      <c r="L36" s="106"/>
      <c r="M36" s="107"/>
      <c r="N36" s="107"/>
      <c r="O36" s="107"/>
      <c r="P36" s="107"/>
      <c r="Q36" s="107"/>
      <c r="R36" s="107"/>
      <c r="S36" s="107"/>
      <c r="T36" s="107"/>
      <c r="U36" s="108"/>
      <c r="V36" s="109"/>
      <c r="W36" s="110"/>
      <c r="X36" s="106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8"/>
    </row>
    <row r="37" spans="1:52" x14ac:dyDescent="0.15">
      <c r="A37" s="42">
        <f t="shared" si="1"/>
        <v>5</v>
      </c>
      <c r="B37" s="106"/>
      <c r="C37" s="107"/>
      <c r="D37" s="107"/>
      <c r="E37" s="107"/>
      <c r="F37" s="107"/>
      <c r="G37" s="107"/>
      <c r="H37" s="107"/>
      <c r="I37" s="107"/>
      <c r="J37" s="107"/>
      <c r="K37" s="108"/>
      <c r="L37" s="106"/>
      <c r="M37" s="107"/>
      <c r="N37" s="107"/>
      <c r="O37" s="107"/>
      <c r="P37" s="107"/>
      <c r="Q37" s="107"/>
      <c r="R37" s="107"/>
      <c r="S37" s="107"/>
      <c r="T37" s="107"/>
      <c r="U37" s="108"/>
      <c r="V37" s="109"/>
      <c r="W37" s="110"/>
      <c r="X37" s="106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8"/>
    </row>
    <row r="38" spans="1:52" x14ac:dyDescent="0.15">
      <c r="A38" s="42">
        <f t="shared" si="1"/>
        <v>6</v>
      </c>
      <c r="B38" s="106"/>
      <c r="C38" s="107"/>
      <c r="D38" s="107"/>
      <c r="E38" s="107"/>
      <c r="F38" s="107"/>
      <c r="G38" s="107"/>
      <c r="H38" s="107"/>
      <c r="I38" s="107"/>
      <c r="J38" s="107"/>
      <c r="K38" s="108"/>
      <c r="L38" s="106"/>
      <c r="M38" s="107"/>
      <c r="N38" s="107"/>
      <c r="O38" s="107"/>
      <c r="P38" s="107"/>
      <c r="Q38" s="107"/>
      <c r="R38" s="107"/>
      <c r="S38" s="107"/>
      <c r="T38" s="107"/>
      <c r="U38" s="108"/>
      <c r="V38" s="109"/>
      <c r="W38" s="110"/>
      <c r="X38" s="106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8"/>
    </row>
    <row r="39" spans="1:52" x14ac:dyDescent="0.15">
      <c r="A39" s="42">
        <f t="shared" si="1"/>
        <v>7</v>
      </c>
      <c r="B39" s="106"/>
      <c r="C39" s="107"/>
      <c r="D39" s="107"/>
      <c r="E39" s="107"/>
      <c r="F39" s="107"/>
      <c r="G39" s="107"/>
      <c r="H39" s="107"/>
      <c r="I39" s="107"/>
      <c r="J39" s="107"/>
      <c r="K39" s="108"/>
      <c r="L39" s="106"/>
      <c r="M39" s="107"/>
      <c r="N39" s="107"/>
      <c r="O39" s="107"/>
      <c r="P39" s="107"/>
      <c r="Q39" s="107"/>
      <c r="R39" s="107"/>
      <c r="S39" s="107"/>
      <c r="T39" s="107"/>
      <c r="U39" s="108"/>
      <c r="V39" s="109"/>
      <c r="W39" s="110"/>
      <c r="X39" s="106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8"/>
    </row>
    <row r="40" spans="1:52" x14ac:dyDescent="0.15">
      <c r="A40" s="42">
        <f t="shared" si="1"/>
        <v>8</v>
      </c>
      <c r="B40" s="106"/>
      <c r="C40" s="107"/>
      <c r="D40" s="107"/>
      <c r="E40" s="107"/>
      <c r="F40" s="107"/>
      <c r="G40" s="107"/>
      <c r="H40" s="107"/>
      <c r="I40" s="107"/>
      <c r="J40" s="107"/>
      <c r="K40" s="108"/>
      <c r="L40" s="106"/>
      <c r="M40" s="107"/>
      <c r="N40" s="107"/>
      <c r="O40" s="107"/>
      <c r="P40" s="107"/>
      <c r="Q40" s="107"/>
      <c r="R40" s="107"/>
      <c r="S40" s="107"/>
      <c r="T40" s="107"/>
      <c r="U40" s="108"/>
      <c r="V40" s="109"/>
      <c r="W40" s="110"/>
      <c r="X40" s="106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8"/>
    </row>
    <row r="41" spans="1:52" x14ac:dyDescent="0.15">
      <c r="A41" s="42">
        <f t="shared" si="1"/>
        <v>9</v>
      </c>
      <c r="B41" s="106"/>
      <c r="C41" s="107"/>
      <c r="D41" s="107"/>
      <c r="E41" s="107"/>
      <c r="F41" s="107"/>
      <c r="G41" s="107"/>
      <c r="H41" s="107"/>
      <c r="I41" s="107"/>
      <c r="J41" s="107"/>
      <c r="K41" s="108"/>
      <c r="L41" s="106"/>
      <c r="M41" s="107"/>
      <c r="N41" s="107"/>
      <c r="O41" s="107"/>
      <c r="P41" s="107"/>
      <c r="Q41" s="107"/>
      <c r="R41" s="107"/>
      <c r="S41" s="107"/>
      <c r="T41" s="107"/>
      <c r="U41" s="108"/>
      <c r="V41" s="109"/>
      <c r="W41" s="110"/>
      <c r="X41" s="106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8"/>
    </row>
    <row r="42" spans="1:52" x14ac:dyDescent="0.15">
      <c r="A42" s="51" t="s">
        <v>28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6"/>
    </row>
    <row r="43" spans="1:52" x14ac:dyDescent="0.15">
      <c r="A43" s="53" t="s">
        <v>21</v>
      </c>
      <c r="B43" s="111" t="s">
        <v>6</v>
      </c>
      <c r="C43" s="112"/>
      <c r="D43" s="112"/>
      <c r="E43" s="112"/>
      <c r="F43" s="112"/>
      <c r="G43" s="112"/>
      <c r="H43" s="112"/>
      <c r="I43" s="112"/>
      <c r="J43" s="112"/>
      <c r="K43" s="113"/>
      <c r="L43" s="111" t="s">
        <v>8</v>
      </c>
      <c r="M43" s="112"/>
      <c r="N43" s="112"/>
      <c r="O43" s="112"/>
      <c r="P43" s="112"/>
      <c r="Q43" s="112"/>
      <c r="R43" s="112"/>
      <c r="S43" s="112"/>
      <c r="T43" s="112"/>
      <c r="U43" s="113"/>
      <c r="V43" s="111" t="s">
        <v>22</v>
      </c>
      <c r="W43" s="113"/>
      <c r="X43" s="111" t="s">
        <v>23</v>
      </c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3"/>
    </row>
    <row r="44" spans="1:52" x14ac:dyDescent="0.15">
      <c r="A44" s="42">
        <f>ROW()-43</f>
        <v>1</v>
      </c>
      <c r="B44" s="106"/>
      <c r="C44" s="107"/>
      <c r="D44" s="107"/>
      <c r="E44" s="107"/>
      <c r="F44" s="107"/>
      <c r="G44" s="107"/>
      <c r="H44" s="107"/>
      <c r="I44" s="107"/>
      <c r="J44" s="107"/>
      <c r="K44" s="108"/>
      <c r="L44" s="106"/>
      <c r="M44" s="107"/>
      <c r="N44" s="107"/>
      <c r="O44" s="107"/>
      <c r="P44" s="107"/>
      <c r="Q44" s="107"/>
      <c r="R44" s="107"/>
      <c r="S44" s="107"/>
      <c r="T44" s="107"/>
      <c r="U44" s="108"/>
      <c r="V44" s="109"/>
      <c r="W44" s="110"/>
      <c r="X44" s="106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8"/>
    </row>
    <row r="45" spans="1:52" x14ac:dyDescent="0.15">
      <c r="A45" s="42">
        <f t="shared" ref="A45:A52" si="2">ROW()-43</f>
        <v>2</v>
      </c>
      <c r="B45" s="106"/>
      <c r="C45" s="107"/>
      <c r="D45" s="107"/>
      <c r="E45" s="107"/>
      <c r="F45" s="107"/>
      <c r="G45" s="107"/>
      <c r="H45" s="107"/>
      <c r="I45" s="107"/>
      <c r="J45" s="107"/>
      <c r="K45" s="108"/>
      <c r="L45" s="106"/>
      <c r="M45" s="107"/>
      <c r="N45" s="107"/>
      <c r="O45" s="107"/>
      <c r="P45" s="107"/>
      <c r="Q45" s="107"/>
      <c r="R45" s="107"/>
      <c r="S45" s="107"/>
      <c r="T45" s="107"/>
      <c r="U45" s="108"/>
      <c r="V45" s="109"/>
      <c r="W45" s="110"/>
      <c r="X45" s="106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8"/>
    </row>
    <row r="46" spans="1:52" x14ac:dyDescent="0.15">
      <c r="A46" s="42">
        <f t="shared" si="2"/>
        <v>3</v>
      </c>
      <c r="B46" s="106"/>
      <c r="C46" s="107"/>
      <c r="D46" s="107"/>
      <c r="E46" s="107"/>
      <c r="F46" s="107"/>
      <c r="G46" s="107"/>
      <c r="H46" s="107"/>
      <c r="I46" s="107"/>
      <c r="J46" s="107"/>
      <c r="K46" s="108"/>
      <c r="L46" s="106"/>
      <c r="M46" s="107"/>
      <c r="N46" s="107"/>
      <c r="O46" s="107"/>
      <c r="P46" s="107"/>
      <c r="Q46" s="107"/>
      <c r="R46" s="107"/>
      <c r="S46" s="107"/>
      <c r="T46" s="107"/>
      <c r="U46" s="108"/>
      <c r="V46" s="109"/>
      <c r="W46" s="110"/>
      <c r="X46" s="106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8"/>
    </row>
    <row r="47" spans="1:52" x14ac:dyDescent="0.15">
      <c r="A47" s="42">
        <f t="shared" si="2"/>
        <v>4</v>
      </c>
      <c r="B47" s="106"/>
      <c r="C47" s="107"/>
      <c r="D47" s="107"/>
      <c r="E47" s="107"/>
      <c r="F47" s="107"/>
      <c r="G47" s="107"/>
      <c r="H47" s="107"/>
      <c r="I47" s="107"/>
      <c r="J47" s="107"/>
      <c r="K47" s="108"/>
      <c r="L47" s="106"/>
      <c r="M47" s="107"/>
      <c r="N47" s="107"/>
      <c r="O47" s="107"/>
      <c r="P47" s="107"/>
      <c r="Q47" s="107"/>
      <c r="R47" s="107"/>
      <c r="S47" s="107"/>
      <c r="T47" s="107"/>
      <c r="U47" s="108"/>
      <c r="V47" s="109"/>
      <c r="W47" s="110"/>
      <c r="X47" s="106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8"/>
    </row>
    <row r="48" spans="1:52" x14ac:dyDescent="0.15">
      <c r="A48" s="42">
        <f t="shared" si="2"/>
        <v>5</v>
      </c>
      <c r="B48" s="106"/>
      <c r="C48" s="107"/>
      <c r="D48" s="107"/>
      <c r="E48" s="107"/>
      <c r="F48" s="107"/>
      <c r="G48" s="107"/>
      <c r="H48" s="107"/>
      <c r="I48" s="107"/>
      <c r="J48" s="107"/>
      <c r="K48" s="108"/>
      <c r="L48" s="106"/>
      <c r="M48" s="107"/>
      <c r="N48" s="107"/>
      <c r="O48" s="107"/>
      <c r="P48" s="107"/>
      <c r="Q48" s="107"/>
      <c r="R48" s="107"/>
      <c r="S48" s="107"/>
      <c r="T48" s="107"/>
      <c r="U48" s="108"/>
      <c r="V48" s="109"/>
      <c r="W48" s="110"/>
      <c r="X48" s="106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8"/>
    </row>
    <row r="49" spans="1:52" x14ac:dyDescent="0.15">
      <c r="A49" s="42">
        <f t="shared" si="2"/>
        <v>6</v>
      </c>
      <c r="B49" s="106"/>
      <c r="C49" s="107"/>
      <c r="D49" s="107"/>
      <c r="E49" s="107"/>
      <c r="F49" s="107"/>
      <c r="G49" s="107"/>
      <c r="H49" s="107"/>
      <c r="I49" s="107"/>
      <c r="J49" s="107"/>
      <c r="K49" s="108"/>
      <c r="L49" s="106"/>
      <c r="M49" s="107"/>
      <c r="N49" s="107"/>
      <c r="O49" s="107"/>
      <c r="P49" s="107"/>
      <c r="Q49" s="107"/>
      <c r="R49" s="107"/>
      <c r="S49" s="107"/>
      <c r="T49" s="107"/>
      <c r="U49" s="108"/>
      <c r="V49" s="109"/>
      <c r="W49" s="110"/>
      <c r="X49" s="106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8"/>
    </row>
    <row r="50" spans="1:52" x14ac:dyDescent="0.15">
      <c r="A50" s="42">
        <f t="shared" si="2"/>
        <v>7</v>
      </c>
      <c r="B50" s="106"/>
      <c r="C50" s="107"/>
      <c r="D50" s="107"/>
      <c r="E50" s="107"/>
      <c r="F50" s="107"/>
      <c r="G50" s="107"/>
      <c r="H50" s="107"/>
      <c r="I50" s="107"/>
      <c r="J50" s="107"/>
      <c r="K50" s="108"/>
      <c r="L50" s="106"/>
      <c r="M50" s="107"/>
      <c r="N50" s="107"/>
      <c r="O50" s="107"/>
      <c r="P50" s="107"/>
      <c r="Q50" s="107"/>
      <c r="R50" s="107"/>
      <c r="S50" s="107"/>
      <c r="T50" s="107"/>
      <c r="U50" s="108"/>
      <c r="V50" s="109"/>
      <c r="W50" s="110"/>
      <c r="X50" s="106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8"/>
    </row>
    <row r="51" spans="1:52" x14ac:dyDescent="0.15">
      <c r="A51" s="42">
        <f t="shared" si="2"/>
        <v>8</v>
      </c>
      <c r="B51" s="106"/>
      <c r="C51" s="107"/>
      <c r="D51" s="107"/>
      <c r="E51" s="107"/>
      <c r="F51" s="107"/>
      <c r="G51" s="107"/>
      <c r="H51" s="107"/>
      <c r="I51" s="107"/>
      <c r="J51" s="107"/>
      <c r="K51" s="108"/>
      <c r="L51" s="106"/>
      <c r="M51" s="107"/>
      <c r="N51" s="107"/>
      <c r="O51" s="107"/>
      <c r="P51" s="107"/>
      <c r="Q51" s="107"/>
      <c r="R51" s="107"/>
      <c r="S51" s="107"/>
      <c r="T51" s="107"/>
      <c r="U51" s="108"/>
      <c r="V51" s="109"/>
      <c r="W51" s="110"/>
      <c r="X51" s="106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8"/>
    </row>
    <row r="52" spans="1:52" x14ac:dyDescent="0.15">
      <c r="A52" s="42">
        <f t="shared" si="2"/>
        <v>9</v>
      </c>
      <c r="B52" s="106"/>
      <c r="C52" s="107"/>
      <c r="D52" s="107"/>
      <c r="E52" s="107"/>
      <c r="F52" s="107"/>
      <c r="G52" s="107"/>
      <c r="H52" s="107"/>
      <c r="I52" s="107"/>
      <c r="J52" s="107"/>
      <c r="K52" s="108"/>
      <c r="L52" s="106"/>
      <c r="M52" s="107"/>
      <c r="N52" s="107"/>
      <c r="O52" s="107"/>
      <c r="P52" s="107"/>
      <c r="Q52" s="107"/>
      <c r="R52" s="107"/>
      <c r="S52" s="107"/>
      <c r="T52" s="107"/>
      <c r="U52" s="108"/>
      <c r="V52" s="109"/>
      <c r="W52" s="110"/>
      <c r="X52" s="106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8"/>
    </row>
  </sheetData>
  <mergeCells count="13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52:K52"/>
    <mergeCell ref="L52:U52"/>
    <mergeCell ref="V52:W52"/>
    <mergeCell ref="X52:AZ52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A1:J2"/>
    <mergeCell ref="B50:K50"/>
    <mergeCell ref="L50:U50"/>
    <mergeCell ref="V50:W50"/>
    <mergeCell ref="X50:AZ50"/>
    <mergeCell ref="B51:K51"/>
    <mergeCell ref="L51:U51"/>
    <mergeCell ref="V51:W51"/>
    <mergeCell ref="X51:AZ51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0:K40"/>
    <mergeCell ref="L40:U40"/>
    <mergeCell ref="V40:W40"/>
  </mergeCells>
  <phoneticPr fontId="13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T57"/>
  <sheetViews>
    <sheetView zoomScale="130" zoomScaleNormal="130" workbookViewId="0">
      <pane ySplit="5" topLeftCell="A6" activePane="bottomLeft" state="frozen"/>
      <selection pane="bottomLeft" activeCell="BO30" sqref="BO30"/>
    </sheetView>
  </sheetViews>
  <sheetFormatPr defaultColWidth="2.6328125" defaultRowHeight="9.5" x14ac:dyDescent="0.15"/>
  <cols>
    <col min="1" max="1" width="2.7265625" style="37"/>
    <col min="2" max="16384" width="2.6328125" style="37"/>
  </cols>
  <sheetData>
    <row r="1" spans="1:254" x14ac:dyDescent="0.15">
      <c r="A1" s="122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  <c r="N1" s="130" t="s">
        <v>6</v>
      </c>
      <c r="O1" s="131"/>
      <c r="P1" s="131"/>
      <c r="Q1" s="132"/>
      <c r="R1" s="133" t="str">
        <f>IF(ISBLANK(表紙!AL43),"",(表紙!AL43))</f>
        <v>K001</v>
      </c>
      <c r="S1" s="134"/>
      <c r="T1" s="134"/>
      <c r="U1" s="134"/>
      <c r="V1" s="134"/>
      <c r="W1" s="134"/>
      <c r="X1" s="134"/>
      <c r="Y1" s="134"/>
      <c r="Z1" s="134"/>
      <c r="AA1" s="135"/>
      <c r="AB1" s="130" t="s">
        <v>3</v>
      </c>
      <c r="AC1" s="131"/>
      <c r="AD1" s="131"/>
      <c r="AE1" s="132"/>
      <c r="AF1" s="136" t="str">
        <f>IF(ISBLANK(表紙!AL39),"",(表紙!AL39))</f>
        <v>KS</v>
      </c>
      <c r="AG1" s="137"/>
      <c r="AH1" s="137"/>
      <c r="AI1" s="137"/>
      <c r="AJ1" s="137"/>
      <c r="AK1" s="137"/>
      <c r="AL1" s="137"/>
      <c r="AM1" s="137"/>
      <c r="AN1" s="137"/>
      <c r="AO1" s="138"/>
      <c r="AP1" s="130" t="s">
        <v>12</v>
      </c>
      <c r="AQ1" s="131"/>
      <c r="AR1" s="131"/>
      <c r="AS1" s="132"/>
      <c r="AT1" s="139">
        <f>IF(ISBLANK(表紙!AL47),"",(表紙!AL47))</f>
        <v>45048</v>
      </c>
      <c r="AU1" s="140"/>
      <c r="AV1" s="140"/>
      <c r="AW1" s="140"/>
      <c r="AX1" s="140"/>
      <c r="AY1" s="140"/>
      <c r="AZ1" s="140"/>
      <c r="BA1" s="140"/>
      <c r="BB1" s="140"/>
      <c r="BC1" s="141"/>
    </row>
    <row r="2" spans="1:254" x14ac:dyDescent="0.15">
      <c r="A2" s="12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  <c r="N2" s="130" t="s">
        <v>8</v>
      </c>
      <c r="O2" s="131"/>
      <c r="P2" s="131"/>
      <c r="Q2" s="132"/>
      <c r="R2" s="133" t="str">
        <f>IF(ISBLANK(表紙!AL45),"",(表紙!AL45))</f>
        <v>在庫情報一覧</v>
      </c>
      <c r="S2" s="134"/>
      <c r="T2" s="134"/>
      <c r="U2" s="134"/>
      <c r="V2" s="134"/>
      <c r="W2" s="134"/>
      <c r="X2" s="134"/>
      <c r="Y2" s="134"/>
      <c r="Z2" s="134"/>
      <c r="AA2" s="135"/>
      <c r="AB2" s="130" t="s">
        <v>5</v>
      </c>
      <c r="AC2" s="131"/>
      <c r="AD2" s="131"/>
      <c r="AE2" s="132"/>
      <c r="AF2" s="136" t="str">
        <f>IF(ISBLANK(表紙!AL41),"",(表紙!AL41))</f>
        <v>倉庫管理システム</v>
      </c>
      <c r="AG2" s="137"/>
      <c r="AH2" s="137"/>
      <c r="AI2" s="137"/>
      <c r="AJ2" s="137"/>
      <c r="AK2" s="137"/>
      <c r="AL2" s="137"/>
      <c r="AM2" s="137"/>
      <c r="AN2" s="137"/>
      <c r="AO2" s="138"/>
      <c r="AP2" s="130" t="s">
        <v>10</v>
      </c>
      <c r="AQ2" s="131"/>
      <c r="AR2" s="131"/>
      <c r="AS2" s="132"/>
      <c r="AT2" s="136" t="str">
        <f>IF(ISBLANK(表紙!AL49),"",(表紙!AL49))</f>
        <v>馬広超</v>
      </c>
      <c r="AU2" s="137"/>
      <c r="AV2" s="137"/>
      <c r="AW2" s="137"/>
      <c r="AX2" s="137"/>
      <c r="AY2" s="137"/>
      <c r="AZ2" s="137"/>
      <c r="BA2" s="137"/>
      <c r="BB2" s="137"/>
      <c r="BC2" s="138"/>
    </row>
    <row r="3" spans="1:254" x14ac:dyDescent="0.15">
      <c r="B3" s="38"/>
    </row>
    <row r="4" spans="1:254" x14ac:dyDescent="0.15">
      <c r="A4" s="39" t="s">
        <v>29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6"/>
    </row>
    <row r="5" spans="1:254" x14ac:dyDescent="0.15">
      <c r="A5" s="41" t="s">
        <v>21</v>
      </c>
      <c r="B5" s="129" t="s">
        <v>30</v>
      </c>
      <c r="C5" s="129"/>
      <c r="D5" s="129"/>
      <c r="E5" s="129"/>
      <c r="F5" s="129"/>
      <c r="G5" s="129"/>
      <c r="H5" s="129"/>
      <c r="I5" s="129"/>
      <c r="J5" s="129"/>
      <c r="K5" s="129"/>
      <c r="L5" s="129" t="s">
        <v>31</v>
      </c>
      <c r="M5" s="129"/>
      <c r="N5" s="129"/>
      <c r="O5" s="129"/>
      <c r="P5" s="129"/>
      <c r="Q5" s="129" t="s">
        <v>32</v>
      </c>
      <c r="R5" s="129"/>
      <c r="S5" s="129" t="s">
        <v>33</v>
      </c>
      <c r="T5" s="129"/>
      <c r="U5" s="129" t="s">
        <v>34</v>
      </c>
      <c r="V5" s="129"/>
      <c r="W5" s="129"/>
      <c r="X5" s="129"/>
      <c r="Y5" s="129"/>
      <c r="Z5" s="129"/>
      <c r="AA5" s="129"/>
      <c r="AB5" s="129" t="s">
        <v>35</v>
      </c>
      <c r="AC5" s="129"/>
      <c r="AD5" s="129"/>
      <c r="AE5" s="129"/>
      <c r="AF5" s="129"/>
      <c r="AG5" s="129"/>
      <c r="AH5" s="129"/>
      <c r="AI5" s="129"/>
      <c r="AJ5" s="129" t="s">
        <v>36</v>
      </c>
      <c r="AK5" s="129"/>
      <c r="AL5" s="129"/>
      <c r="AM5" s="129"/>
      <c r="AN5" s="129"/>
      <c r="AO5" s="129"/>
      <c r="AP5" s="129"/>
      <c r="AQ5" s="129"/>
      <c r="AR5" s="129" t="s">
        <v>23</v>
      </c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</row>
    <row r="6" spans="1:254" x14ac:dyDescent="0.15">
      <c r="A6" s="42">
        <f t="shared" ref="A6:A24" si="0">ROW()-5</f>
        <v>1</v>
      </c>
      <c r="B6" s="43" t="s">
        <v>88</v>
      </c>
      <c r="C6" s="44"/>
      <c r="D6" s="44"/>
      <c r="E6" s="44"/>
      <c r="F6" s="44"/>
      <c r="G6" s="44"/>
      <c r="H6" s="44"/>
      <c r="I6" s="44"/>
      <c r="J6" s="44"/>
      <c r="K6" s="45"/>
      <c r="L6" s="106" t="s">
        <v>40</v>
      </c>
      <c r="M6" s="107"/>
      <c r="N6" s="107"/>
      <c r="O6" s="107"/>
      <c r="P6" s="108"/>
      <c r="Q6" s="121"/>
      <c r="R6" s="121"/>
      <c r="S6" s="121">
        <v>20</v>
      </c>
      <c r="T6" s="121"/>
      <c r="U6" s="120" t="s">
        <v>41</v>
      </c>
      <c r="V6" s="120"/>
      <c r="W6" s="120"/>
      <c r="X6" s="120"/>
      <c r="Y6" s="120"/>
      <c r="Z6" s="120"/>
      <c r="AA6" s="120"/>
      <c r="AB6" s="106" t="s">
        <v>85</v>
      </c>
      <c r="AC6" s="107"/>
      <c r="AD6" s="107"/>
      <c r="AE6" s="107"/>
      <c r="AF6" s="107"/>
      <c r="AG6" s="107"/>
      <c r="AH6" s="107"/>
      <c r="AI6" s="108"/>
      <c r="AJ6" s="120" t="s">
        <v>82</v>
      </c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</row>
    <row r="7" spans="1:254" x14ac:dyDescent="0.15">
      <c r="A7" s="42">
        <f t="shared" si="0"/>
        <v>2</v>
      </c>
      <c r="B7" s="43" t="s">
        <v>90</v>
      </c>
      <c r="C7" s="44"/>
      <c r="D7" s="44"/>
      <c r="E7" s="44"/>
      <c r="F7" s="44"/>
      <c r="G7" s="44"/>
      <c r="H7" s="44"/>
      <c r="I7" s="44"/>
      <c r="J7" s="44"/>
      <c r="K7" s="45"/>
      <c r="L7" s="120" t="s">
        <v>89</v>
      </c>
      <c r="M7" s="120"/>
      <c r="N7" s="120"/>
      <c r="O7" s="120"/>
      <c r="P7" s="120"/>
      <c r="Q7" s="121"/>
      <c r="R7" s="121"/>
      <c r="S7" s="121">
        <v>10</v>
      </c>
      <c r="T7" s="121"/>
      <c r="U7" s="120" t="s">
        <v>41</v>
      </c>
      <c r="V7" s="120"/>
      <c r="W7" s="120"/>
      <c r="X7" s="120"/>
      <c r="Y7" s="120"/>
      <c r="Z7" s="120"/>
      <c r="AA7" s="120"/>
      <c r="AB7" s="120" t="s">
        <v>100</v>
      </c>
      <c r="AC7" s="120"/>
      <c r="AD7" s="120"/>
      <c r="AE7" s="120"/>
      <c r="AF7" s="120"/>
      <c r="AG7" s="120"/>
      <c r="AH7" s="120"/>
      <c r="AI7" s="120"/>
      <c r="AJ7" s="120" t="s">
        <v>101</v>
      </c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</row>
    <row r="8" spans="1:254" ht="11.25" customHeight="1" x14ac:dyDescent="0.2">
      <c r="A8" s="42">
        <f t="shared" si="0"/>
        <v>3</v>
      </c>
      <c r="B8" s="43" t="s">
        <v>91</v>
      </c>
      <c r="C8" s="44"/>
      <c r="D8" s="44"/>
      <c r="E8" s="44"/>
      <c r="F8" s="44"/>
      <c r="G8" s="44"/>
      <c r="H8" s="44"/>
      <c r="I8" s="44"/>
      <c r="J8" s="44"/>
      <c r="K8" s="45"/>
      <c r="L8" s="120" t="s">
        <v>40</v>
      </c>
      <c r="M8" s="120"/>
      <c r="N8" s="120"/>
      <c r="O8" s="120"/>
      <c r="P8" s="120"/>
      <c r="Q8" s="121"/>
      <c r="R8" s="121"/>
      <c r="S8" s="121">
        <v>10</v>
      </c>
      <c r="T8" s="121"/>
      <c r="U8" s="120" t="s">
        <v>41</v>
      </c>
      <c r="V8" s="120"/>
      <c r="W8" s="120"/>
      <c r="X8" s="120"/>
      <c r="Y8" s="120"/>
      <c r="Z8" s="120"/>
      <c r="AA8" s="120"/>
      <c r="AB8" s="106" t="s">
        <v>85</v>
      </c>
      <c r="AC8" s="107"/>
      <c r="AD8" s="107"/>
      <c r="AE8" s="107"/>
      <c r="AF8" s="107"/>
      <c r="AG8" s="107"/>
      <c r="AH8" s="107"/>
      <c r="AI8" s="108"/>
      <c r="AJ8" s="120" t="s">
        <v>102</v>
      </c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F8"/>
    </row>
    <row r="9" spans="1:254" x14ac:dyDescent="0.15">
      <c r="A9" s="42">
        <f t="shared" si="0"/>
        <v>4</v>
      </c>
      <c r="B9" s="43" t="s">
        <v>92</v>
      </c>
      <c r="C9" s="44"/>
      <c r="D9" s="44"/>
      <c r="E9" s="44"/>
      <c r="F9" s="44"/>
      <c r="G9" s="44"/>
      <c r="H9" s="44"/>
      <c r="I9" s="44"/>
      <c r="J9" s="44"/>
      <c r="K9" s="45"/>
      <c r="L9" s="120" t="s">
        <v>40</v>
      </c>
      <c r="M9" s="120"/>
      <c r="N9" s="120"/>
      <c r="O9" s="120"/>
      <c r="P9" s="120"/>
      <c r="Q9" s="121"/>
      <c r="R9" s="121"/>
      <c r="S9" s="121">
        <v>10</v>
      </c>
      <c r="T9" s="121"/>
      <c r="U9" s="120" t="s">
        <v>41</v>
      </c>
      <c r="V9" s="120"/>
      <c r="W9" s="120"/>
      <c r="X9" s="120"/>
      <c r="Y9" s="120"/>
      <c r="Z9" s="120"/>
      <c r="AA9" s="120"/>
      <c r="AB9" s="106" t="s">
        <v>85</v>
      </c>
      <c r="AC9" s="107"/>
      <c r="AD9" s="107"/>
      <c r="AE9" s="107"/>
      <c r="AF9" s="107"/>
      <c r="AG9" s="107"/>
      <c r="AH9" s="107"/>
      <c r="AI9" s="108"/>
      <c r="AJ9" s="120" t="s">
        <v>102</v>
      </c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</row>
    <row r="10" spans="1:254" x14ac:dyDescent="0.15">
      <c r="A10" s="42">
        <f t="shared" si="0"/>
        <v>5</v>
      </c>
      <c r="B10" s="43" t="s">
        <v>94</v>
      </c>
      <c r="C10" s="44"/>
      <c r="D10" s="44"/>
      <c r="E10" s="44"/>
      <c r="F10" s="44"/>
      <c r="G10" s="44"/>
      <c r="H10" s="44"/>
      <c r="I10" s="44"/>
      <c r="J10" s="44"/>
      <c r="K10" s="45"/>
      <c r="L10" s="120" t="s">
        <v>37</v>
      </c>
      <c r="M10" s="120"/>
      <c r="N10" s="120"/>
      <c r="O10" s="120"/>
      <c r="P10" s="120"/>
      <c r="Q10" s="121"/>
      <c r="R10" s="121"/>
      <c r="S10" s="121" t="s">
        <v>38</v>
      </c>
      <c r="T10" s="121"/>
      <c r="U10" s="120" t="s">
        <v>38</v>
      </c>
      <c r="V10" s="120"/>
      <c r="W10" s="120"/>
      <c r="X10" s="120"/>
      <c r="Y10" s="120"/>
      <c r="Z10" s="120"/>
      <c r="AA10" s="120"/>
      <c r="AB10" s="120" t="s">
        <v>38</v>
      </c>
      <c r="AC10" s="120"/>
      <c r="AD10" s="120"/>
      <c r="AE10" s="120"/>
      <c r="AF10" s="120"/>
      <c r="AG10" s="120"/>
      <c r="AH10" s="120"/>
      <c r="AI10" s="120"/>
      <c r="AJ10" s="106"/>
      <c r="AK10" s="107"/>
      <c r="AL10" s="107"/>
      <c r="AM10" s="107"/>
      <c r="AN10" s="107"/>
      <c r="AO10" s="107"/>
      <c r="AP10" s="107"/>
      <c r="AQ10" s="108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</row>
    <row r="11" spans="1:254" x14ac:dyDescent="0.15">
      <c r="A11" s="42">
        <f t="shared" si="0"/>
        <v>6</v>
      </c>
      <c r="B11" s="43" t="s">
        <v>93</v>
      </c>
      <c r="C11" s="44"/>
      <c r="D11" s="44"/>
      <c r="E11" s="44"/>
      <c r="F11" s="44"/>
      <c r="G11" s="44"/>
      <c r="H11" s="44"/>
      <c r="I11" s="44"/>
      <c r="J11" s="44"/>
      <c r="K11" s="45"/>
      <c r="L11" s="120" t="s">
        <v>37</v>
      </c>
      <c r="M11" s="120"/>
      <c r="N11" s="120"/>
      <c r="O11" s="120"/>
      <c r="P11" s="120"/>
      <c r="Q11" s="121"/>
      <c r="R11" s="121"/>
      <c r="S11" s="121" t="s">
        <v>38</v>
      </c>
      <c r="T11" s="121"/>
      <c r="U11" s="120" t="s">
        <v>38</v>
      </c>
      <c r="V11" s="120"/>
      <c r="W11" s="120"/>
      <c r="X11" s="120"/>
      <c r="Y11" s="120"/>
      <c r="Z11" s="120"/>
      <c r="AA11" s="120"/>
      <c r="AB11" s="106" t="s">
        <v>38</v>
      </c>
      <c r="AC11" s="107"/>
      <c r="AD11" s="107"/>
      <c r="AE11" s="107"/>
      <c r="AF11" s="107"/>
      <c r="AG11" s="107"/>
      <c r="AH11" s="107"/>
      <c r="AI11" s="108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</row>
    <row r="12" spans="1:254" x14ac:dyDescent="0.15">
      <c r="A12" s="42">
        <f t="shared" si="0"/>
        <v>7</v>
      </c>
      <c r="B12" s="43" t="s">
        <v>95</v>
      </c>
      <c r="C12" s="44"/>
      <c r="D12" s="44"/>
      <c r="E12" s="44"/>
      <c r="F12" s="44"/>
      <c r="G12" s="44"/>
      <c r="H12" s="44"/>
      <c r="I12" s="44"/>
      <c r="J12" s="44"/>
      <c r="K12" s="45"/>
      <c r="L12" s="120" t="s">
        <v>37</v>
      </c>
      <c r="M12" s="120"/>
      <c r="N12" s="120"/>
      <c r="O12" s="120"/>
      <c r="P12" s="120"/>
      <c r="Q12" s="121"/>
      <c r="R12" s="121"/>
      <c r="S12" s="121" t="s">
        <v>38</v>
      </c>
      <c r="T12" s="121"/>
      <c r="U12" s="120" t="s">
        <v>38</v>
      </c>
      <c r="V12" s="120"/>
      <c r="W12" s="120"/>
      <c r="X12" s="120"/>
      <c r="Y12" s="120"/>
      <c r="Z12" s="120"/>
      <c r="AA12" s="120"/>
      <c r="AB12" s="106" t="s">
        <v>38</v>
      </c>
      <c r="AC12" s="107"/>
      <c r="AD12" s="107"/>
      <c r="AE12" s="107"/>
      <c r="AF12" s="107"/>
      <c r="AG12" s="107"/>
      <c r="AH12" s="107"/>
      <c r="AI12" s="108"/>
      <c r="AJ12" s="106"/>
      <c r="AK12" s="107"/>
      <c r="AL12" s="107"/>
      <c r="AM12" s="107"/>
      <c r="AN12" s="107"/>
      <c r="AO12" s="107"/>
      <c r="AP12" s="107"/>
      <c r="AQ12" s="108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</row>
    <row r="13" spans="1:254" x14ac:dyDescent="0.15">
      <c r="A13" s="42">
        <f t="shared" si="0"/>
        <v>8</v>
      </c>
      <c r="B13" s="43" t="s">
        <v>96</v>
      </c>
      <c r="C13" s="44"/>
      <c r="D13" s="44"/>
      <c r="E13" s="44"/>
      <c r="F13" s="44"/>
      <c r="G13" s="44"/>
      <c r="H13" s="44"/>
      <c r="I13" s="44"/>
      <c r="J13" s="44"/>
      <c r="K13" s="45"/>
      <c r="L13" s="120" t="s">
        <v>37</v>
      </c>
      <c r="M13" s="120"/>
      <c r="N13" s="120"/>
      <c r="O13" s="120"/>
      <c r="P13" s="120"/>
      <c r="Q13" s="121"/>
      <c r="R13" s="121"/>
      <c r="S13" s="121" t="s">
        <v>38</v>
      </c>
      <c r="T13" s="121"/>
      <c r="U13" s="120" t="s">
        <v>38</v>
      </c>
      <c r="V13" s="120"/>
      <c r="W13" s="120"/>
      <c r="X13" s="120"/>
      <c r="Y13" s="120"/>
      <c r="Z13" s="120"/>
      <c r="AA13" s="120"/>
      <c r="AB13" s="106" t="s">
        <v>103</v>
      </c>
      <c r="AC13" s="107"/>
      <c r="AD13" s="107"/>
      <c r="AE13" s="107"/>
      <c r="AF13" s="107"/>
      <c r="AG13" s="107"/>
      <c r="AH13" s="107"/>
      <c r="AI13" s="108"/>
      <c r="AJ13" s="106"/>
      <c r="AK13" s="107"/>
      <c r="AL13" s="107"/>
      <c r="AM13" s="107"/>
      <c r="AN13" s="107"/>
      <c r="AO13" s="107"/>
      <c r="AP13" s="107"/>
      <c r="AQ13" s="108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</row>
    <row r="14" spans="1:254" x14ac:dyDescent="0.15">
      <c r="A14" s="42">
        <f t="shared" si="0"/>
        <v>9</v>
      </c>
      <c r="B14" s="43" t="s">
        <v>43</v>
      </c>
      <c r="C14" s="44"/>
      <c r="D14" s="44"/>
      <c r="E14" s="44"/>
      <c r="F14" s="44"/>
      <c r="G14" s="44"/>
      <c r="H14" s="44"/>
      <c r="I14" s="44"/>
      <c r="J14" s="44"/>
      <c r="K14" s="45"/>
      <c r="L14" s="120" t="s">
        <v>97</v>
      </c>
      <c r="M14" s="120"/>
      <c r="N14" s="120"/>
      <c r="O14" s="120"/>
      <c r="P14" s="120"/>
      <c r="Q14" s="121"/>
      <c r="R14" s="121"/>
      <c r="S14" s="121" t="s">
        <v>38</v>
      </c>
      <c r="T14" s="121"/>
      <c r="U14" s="120" t="s">
        <v>38</v>
      </c>
      <c r="V14" s="120"/>
      <c r="W14" s="120"/>
      <c r="X14" s="120"/>
      <c r="Y14" s="120"/>
      <c r="Z14" s="120"/>
      <c r="AA14" s="120"/>
      <c r="AB14" s="106" t="s">
        <v>38</v>
      </c>
      <c r="AC14" s="107"/>
      <c r="AD14" s="107"/>
      <c r="AE14" s="107"/>
      <c r="AF14" s="107"/>
      <c r="AG14" s="107"/>
      <c r="AH14" s="107"/>
      <c r="AI14" s="108"/>
      <c r="AJ14" s="106"/>
      <c r="AK14" s="107"/>
      <c r="AL14" s="107"/>
      <c r="AM14" s="107"/>
      <c r="AN14" s="107"/>
      <c r="AO14" s="107"/>
      <c r="AP14" s="107"/>
      <c r="AQ14" s="108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</row>
    <row r="15" spans="1:254" x14ac:dyDescent="0.15">
      <c r="A15" s="42">
        <f t="shared" si="0"/>
        <v>10</v>
      </c>
      <c r="B15" s="43" t="s">
        <v>98</v>
      </c>
      <c r="C15" s="44"/>
      <c r="D15" s="44"/>
      <c r="E15" s="44"/>
      <c r="F15" s="44"/>
      <c r="G15" s="44"/>
      <c r="H15" s="44"/>
      <c r="I15" s="44"/>
      <c r="J15" s="44"/>
      <c r="K15" s="45"/>
      <c r="L15" s="120" t="s">
        <v>40</v>
      </c>
      <c r="M15" s="120"/>
      <c r="N15" s="120"/>
      <c r="O15" s="120"/>
      <c r="P15" s="120"/>
      <c r="Q15" s="121"/>
      <c r="R15" s="121"/>
      <c r="S15" s="121">
        <v>11</v>
      </c>
      <c r="T15" s="121"/>
      <c r="U15" s="120" t="s">
        <v>41</v>
      </c>
      <c r="V15" s="120"/>
      <c r="W15" s="120"/>
      <c r="X15" s="120"/>
      <c r="Y15" s="120"/>
      <c r="Z15" s="120"/>
      <c r="AA15" s="120"/>
      <c r="AB15" s="106" t="s">
        <v>85</v>
      </c>
      <c r="AC15" s="107"/>
      <c r="AD15" s="107"/>
      <c r="AE15" s="107"/>
      <c r="AF15" s="107"/>
      <c r="AG15" s="107"/>
      <c r="AH15" s="107"/>
      <c r="AI15" s="108"/>
      <c r="AJ15" s="120" t="s">
        <v>98</v>
      </c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</row>
    <row r="16" spans="1:254" s="36" customFormat="1" ht="13" x14ac:dyDescent="0.2">
      <c r="A16" s="42">
        <f t="shared" si="0"/>
        <v>11</v>
      </c>
      <c r="B16" s="43" t="s">
        <v>88</v>
      </c>
      <c r="C16" s="44"/>
      <c r="D16" s="44"/>
      <c r="E16" s="44"/>
      <c r="F16" s="44"/>
      <c r="G16" s="44"/>
      <c r="H16" s="44"/>
      <c r="I16" s="44"/>
      <c r="J16" s="44"/>
      <c r="K16" s="45"/>
      <c r="L16" s="120" t="s">
        <v>40</v>
      </c>
      <c r="M16" s="120"/>
      <c r="N16" s="120"/>
      <c r="O16" s="120"/>
      <c r="P16" s="120"/>
      <c r="Q16" s="121"/>
      <c r="R16" s="121"/>
      <c r="S16" s="121">
        <v>20</v>
      </c>
      <c r="T16" s="121"/>
      <c r="U16" s="120" t="s">
        <v>41</v>
      </c>
      <c r="V16" s="120"/>
      <c r="W16" s="120"/>
      <c r="X16" s="120"/>
      <c r="Y16" s="120"/>
      <c r="Z16" s="120"/>
      <c r="AA16" s="120"/>
      <c r="AB16" s="106" t="s">
        <v>85</v>
      </c>
      <c r="AC16" s="107"/>
      <c r="AD16" s="107"/>
      <c r="AE16" s="107"/>
      <c r="AF16" s="107"/>
      <c r="AG16" s="107"/>
      <c r="AH16" s="107"/>
      <c r="AI16" s="108"/>
      <c r="AJ16" s="106" t="s">
        <v>88</v>
      </c>
      <c r="AK16" s="107"/>
      <c r="AL16" s="107"/>
      <c r="AM16" s="107"/>
      <c r="AN16" s="107"/>
      <c r="AO16" s="107"/>
      <c r="AP16" s="107"/>
      <c r="AQ16" s="108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37"/>
      <c r="BE16" s="37"/>
      <c r="BF16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</row>
    <row r="17" spans="1:254" x14ac:dyDescent="0.15">
      <c r="A17" s="42">
        <f t="shared" ref="A17:A57" si="1">ROW()-5</f>
        <v>12</v>
      </c>
      <c r="B17" s="43" t="s">
        <v>99</v>
      </c>
      <c r="C17" s="44"/>
      <c r="D17" s="44"/>
      <c r="E17" s="44"/>
      <c r="F17" s="44"/>
      <c r="G17" s="44"/>
      <c r="H17" s="44"/>
      <c r="I17" s="44"/>
      <c r="J17" s="44"/>
      <c r="K17" s="45"/>
      <c r="L17" s="120" t="s">
        <v>40</v>
      </c>
      <c r="M17" s="120"/>
      <c r="N17" s="120"/>
      <c r="O17" s="120"/>
      <c r="P17" s="120"/>
      <c r="Q17" s="121"/>
      <c r="R17" s="121"/>
      <c r="S17" s="121">
        <v>10</v>
      </c>
      <c r="T17" s="121"/>
      <c r="U17" s="120" t="s">
        <v>41</v>
      </c>
      <c r="V17" s="120"/>
      <c r="W17" s="120"/>
      <c r="X17" s="120"/>
      <c r="Y17" s="120"/>
      <c r="Z17" s="120"/>
      <c r="AA17" s="120"/>
      <c r="AB17" s="120" t="s">
        <v>100</v>
      </c>
      <c r="AC17" s="120"/>
      <c r="AD17" s="120"/>
      <c r="AE17" s="120"/>
      <c r="AF17" s="120"/>
      <c r="AG17" s="120"/>
      <c r="AH17" s="120"/>
      <c r="AI17" s="120"/>
      <c r="AJ17" s="106" t="s">
        <v>101</v>
      </c>
      <c r="AK17" s="107"/>
      <c r="AL17" s="107"/>
      <c r="AM17" s="107"/>
      <c r="AN17" s="107"/>
      <c r="AO17" s="107"/>
      <c r="AP17" s="107"/>
      <c r="AQ17" s="108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</row>
    <row r="18" spans="1:254" x14ac:dyDescent="0.15">
      <c r="A18" s="42">
        <f t="shared" si="1"/>
        <v>13</v>
      </c>
      <c r="B18" s="43" t="s">
        <v>104</v>
      </c>
      <c r="C18" s="44"/>
      <c r="D18" s="44"/>
      <c r="E18" s="44"/>
      <c r="F18" s="44"/>
      <c r="G18" s="44"/>
      <c r="H18" s="44"/>
      <c r="I18" s="44"/>
      <c r="J18" s="44"/>
      <c r="K18" s="45"/>
      <c r="L18" s="120" t="s">
        <v>40</v>
      </c>
      <c r="M18" s="120"/>
      <c r="N18" s="120"/>
      <c r="O18" s="120"/>
      <c r="P18" s="120"/>
      <c r="Q18" s="121"/>
      <c r="R18" s="121"/>
      <c r="S18" s="121">
        <v>11</v>
      </c>
      <c r="T18" s="121"/>
      <c r="U18" s="120" t="s">
        <v>41</v>
      </c>
      <c r="V18" s="120"/>
      <c r="W18" s="120"/>
      <c r="X18" s="120"/>
      <c r="Y18" s="120"/>
      <c r="Z18" s="120"/>
      <c r="AA18" s="120"/>
      <c r="AB18" s="120" t="s">
        <v>107</v>
      </c>
      <c r="AC18" s="120"/>
      <c r="AD18" s="120"/>
      <c r="AE18" s="120"/>
      <c r="AF18" s="120"/>
      <c r="AG18" s="120"/>
      <c r="AH18" s="120"/>
      <c r="AI18" s="120"/>
      <c r="AJ18" s="106" t="s">
        <v>104</v>
      </c>
      <c r="AK18" s="107"/>
      <c r="AL18" s="107"/>
      <c r="AM18" s="107"/>
      <c r="AN18" s="107"/>
      <c r="AO18" s="107"/>
      <c r="AP18" s="107"/>
      <c r="AQ18" s="108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</row>
    <row r="19" spans="1:254" x14ac:dyDescent="0.15">
      <c r="A19" s="42">
        <f t="shared" si="1"/>
        <v>14</v>
      </c>
      <c r="B19" s="43" t="s">
        <v>105</v>
      </c>
      <c r="C19" s="44"/>
      <c r="D19" s="44"/>
      <c r="E19" s="44"/>
      <c r="F19" s="44"/>
      <c r="G19" s="44"/>
      <c r="H19" s="44"/>
      <c r="I19" s="44"/>
      <c r="J19" s="44"/>
      <c r="K19" s="45"/>
      <c r="L19" s="120" t="s">
        <v>40</v>
      </c>
      <c r="M19" s="120"/>
      <c r="N19" s="120"/>
      <c r="O19" s="120"/>
      <c r="P19" s="120"/>
      <c r="Q19" s="121"/>
      <c r="R19" s="121"/>
      <c r="S19" s="121">
        <v>11</v>
      </c>
      <c r="T19" s="121"/>
      <c r="U19" s="120" t="s">
        <v>41</v>
      </c>
      <c r="V19" s="120"/>
      <c r="W19" s="120"/>
      <c r="X19" s="120"/>
      <c r="Y19" s="120"/>
      <c r="Z19" s="120"/>
      <c r="AA19" s="120"/>
      <c r="AB19" s="120" t="s">
        <v>138</v>
      </c>
      <c r="AC19" s="120"/>
      <c r="AD19" s="120"/>
      <c r="AE19" s="120"/>
      <c r="AF19" s="120"/>
      <c r="AG19" s="120"/>
      <c r="AH19" s="120"/>
      <c r="AI19" s="120"/>
      <c r="AJ19" s="120" t="s">
        <v>139</v>
      </c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</row>
    <row r="20" spans="1:254" x14ac:dyDescent="0.15">
      <c r="A20" s="42">
        <f t="shared" si="1"/>
        <v>15</v>
      </c>
      <c r="B20" s="43" t="s">
        <v>106</v>
      </c>
      <c r="C20" s="44"/>
      <c r="D20" s="44"/>
      <c r="E20" s="44"/>
      <c r="F20" s="44"/>
      <c r="G20" s="44"/>
      <c r="H20" s="44"/>
      <c r="I20" s="44"/>
      <c r="J20" s="44"/>
      <c r="K20" s="45"/>
      <c r="L20" s="120" t="s">
        <v>40</v>
      </c>
      <c r="M20" s="120"/>
      <c r="N20" s="120"/>
      <c r="O20" s="120"/>
      <c r="P20" s="120"/>
      <c r="Q20" s="121"/>
      <c r="R20" s="121"/>
      <c r="S20" s="121">
        <v>10</v>
      </c>
      <c r="T20" s="121"/>
      <c r="U20" s="120" t="s">
        <v>41</v>
      </c>
      <c r="V20" s="120"/>
      <c r="W20" s="120"/>
      <c r="X20" s="120"/>
      <c r="Y20" s="120"/>
      <c r="Z20" s="120"/>
      <c r="AA20" s="120"/>
      <c r="AB20" s="120" t="s">
        <v>138</v>
      </c>
      <c r="AC20" s="120"/>
      <c r="AD20" s="120"/>
      <c r="AE20" s="120"/>
      <c r="AF20" s="120"/>
      <c r="AG20" s="120"/>
      <c r="AH20" s="120"/>
      <c r="AI20" s="120"/>
      <c r="AJ20" s="120" t="s">
        <v>106</v>
      </c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</row>
    <row r="21" spans="1:254" s="36" customFormat="1" x14ac:dyDescent="0.15">
      <c r="A21" s="42">
        <f t="shared" si="1"/>
        <v>16</v>
      </c>
      <c r="B21" s="43" t="s">
        <v>108</v>
      </c>
      <c r="C21" s="44"/>
      <c r="D21" s="44"/>
      <c r="E21" s="44"/>
      <c r="F21" s="44"/>
      <c r="G21" s="44"/>
      <c r="H21" s="44"/>
      <c r="I21" s="44"/>
      <c r="J21" s="44"/>
      <c r="K21" s="45"/>
      <c r="L21" s="120" t="s">
        <v>40</v>
      </c>
      <c r="M21" s="120"/>
      <c r="N21" s="120"/>
      <c r="O21" s="120"/>
      <c r="P21" s="120"/>
      <c r="Q21" s="121"/>
      <c r="R21" s="121"/>
      <c r="S21" s="121">
        <v>200</v>
      </c>
      <c r="T21" s="121"/>
      <c r="U21" s="120" t="s">
        <v>109</v>
      </c>
      <c r="V21" s="120"/>
      <c r="W21" s="120"/>
      <c r="X21" s="120"/>
      <c r="Y21" s="120"/>
      <c r="Z21" s="120"/>
      <c r="AA21" s="120"/>
      <c r="AB21" s="120" t="s">
        <v>138</v>
      </c>
      <c r="AC21" s="120"/>
      <c r="AD21" s="120"/>
      <c r="AE21" s="120"/>
      <c r="AF21" s="120"/>
      <c r="AG21" s="120"/>
      <c r="AH21" s="120"/>
      <c r="AI21" s="120"/>
      <c r="AJ21" s="120" t="s">
        <v>108</v>
      </c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7"/>
      <c r="GP21" s="37"/>
      <c r="GQ21" s="37"/>
      <c r="GR21" s="37"/>
      <c r="GS21" s="37"/>
      <c r="GT21" s="37"/>
      <c r="GU21" s="37"/>
      <c r="GV21" s="37"/>
      <c r="GW21" s="37"/>
      <c r="GX21" s="37"/>
      <c r="GY21" s="37"/>
      <c r="GZ21" s="37"/>
      <c r="HA21" s="37"/>
      <c r="HB21" s="37"/>
      <c r="HC21" s="37"/>
      <c r="HD21" s="37"/>
      <c r="HE21" s="37"/>
      <c r="HF21" s="37"/>
      <c r="HG21" s="37"/>
      <c r="HH21" s="37"/>
      <c r="HI21" s="37"/>
      <c r="HJ21" s="37"/>
      <c r="HK21" s="37"/>
      <c r="HL21" s="37"/>
      <c r="HM21" s="37"/>
      <c r="HN21" s="37"/>
      <c r="HO21" s="37"/>
      <c r="HP21" s="37"/>
      <c r="HQ21" s="37"/>
      <c r="HR21" s="37"/>
      <c r="HS21" s="37"/>
      <c r="HT21" s="37"/>
      <c r="HU21" s="37"/>
      <c r="HV21" s="37"/>
      <c r="HW21" s="37"/>
      <c r="HX21" s="37"/>
      <c r="HY21" s="37"/>
      <c r="HZ21" s="37"/>
      <c r="IA21" s="37"/>
      <c r="IB21" s="37"/>
      <c r="IC21" s="37"/>
      <c r="ID21" s="37"/>
      <c r="IE21" s="37"/>
      <c r="IF21" s="37"/>
      <c r="IG21" s="37"/>
      <c r="IH21" s="37"/>
      <c r="II21" s="37"/>
      <c r="IJ21" s="37"/>
      <c r="IK21" s="37"/>
      <c r="IL21" s="37"/>
      <c r="IM21" s="37"/>
      <c r="IN21" s="37"/>
      <c r="IO21" s="37"/>
      <c r="IP21" s="37"/>
      <c r="IQ21" s="37"/>
      <c r="IR21" s="37"/>
      <c r="IS21" s="37"/>
      <c r="IT21" s="37"/>
    </row>
    <row r="22" spans="1:254" x14ac:dyDescent="0.15">
      <c r="A22" s="42">
        <f t="shared" si="1"/>
        <v>17</v>
      </c>
      <c r="B22" s="43" t="s">
        <v>110</v>
      </c>
      <c r="C22" s="44"/>
      <c r="D22" s="44"/>
      <c r="E22" s="44"/>
      <c r="F22" s="44"/>
      <c r="G22" s="44"/>
      <c r="H22" s="44"/>
      <c r="I22" s="44"/>
      <c r="J22" s="44"/>
      <c r="K22" s="45"/>
      <c r="L22" s="120" t="s">
        <v>37</v>
      </c>
      <c r="M22" s="120"/>
      <c r="N22" s="120"/>
      <c r="O22" s="120"/>
      <c r="P22" s="120"/>
      <c r="Q22" s="121"/>
      <c r="R22" s="121"/>
      <c r="S22" s="121" t="s">
        <v>38</v>
      </c>
      <c r="T22" s="121"/>
      <c r="U22" s="120" t="s">
        <v>38</v>
      </c>
      <c r="V22" s="120"/>
      <c r="W22" s="120"/>
      <c r="X22" s="120"/>
      <c r="Y22" s="120"/>
      <c r="Z22" s="120"/>
      <c r="AA22" s="120"/>
      <c r="AB22" s="106" t="s">
        <v>38</v>
      </c>
      <c r="AC22" s="107"/>
      <c r="AD22" s="107"/>
      <c r="AE22" s="107"/>
      <c r="AF22" s="107"/>
      <c r="AG22" s="107"/>
      <c r="AH22" s="107"/>
      <c r="AI22" s="108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</row>
    <row r="23" spans="1:254" x14ac:dyDescent="0.15">
      <c r="A23" s="42">
        <f t="shared" si="1"/>
        <v>18</v>
      </c>
      <c r="B23" s="43" t="s">
        <v>111</v>
      </c>
      <c r="C23" s="44"/>
      <c r="D23" s="44"/>
      <c r="E23" s="44"/>
      <c r="F23" s="44"/>
      <c r="G23" s="44"/>
      <c r="H23" s="44"/>
      <c r="I23" s="44"/>
      <c r="J23" s="44"/>
      <c r="K23" s="45"/>
      <c r="L23" s="120" t="s">
        <v>37</v>
      </c>
      <c r="M23" s="120"/>
      <c r="N23" s="120"/>
      <c r="O23" s="120"/>
      <c r="P23" s="120"/>
      <c r="Q23" s="121"/>
      <c r="R23" s="121"/>
      <c r="S23" s="121" t="s">
        <v>38</v>
      </c>
      <c r="T23" s="121"/>
      <c r="U23" s="120" t="s">
        <v>38</v>
      </c>
      <c r="V23" s="120"/>
      <c r="W23" s="120"/>
      <c r="X23" s="120"/>
      <c r="Y23" s="120"/>
      <c r="Z23" s="120"/>
      <c r="AA23" s="120"/>
      <c r="AB23" s="106" t="s">
        <v>38</v>
      </c>
      <c r="AC23" s="107"/>
      <c r="AD23" s="107"/>
      <c r="AE23" s="107"/>
      <c r="AF23" s="107"/>
      <c r="AG23" s="107"/>
      <c r="AH23" s="107"/>
      <c r="AI23" s="108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</row>
    <row r="24" spans="1:254" x14ac:dyDescent="0.15">
      <c r="A24" s="42">
        <f t="shared" si="0"/>
        <v>19</v>
      </c>
      <c r="B24" s="43"/>
      <c r="C24" s="44"/>
      <c r="D24" s="44"/>
      <c r="E24" s="44"/>
      <c r="F24" s="44"/>
      <c r="G24" s="44"/>
      <c r="H24" s="44"/>
      <c r="I24" s="44"/>
      <c r="J24" s="44"/>
      <c r="K24" s="45"/>
      <c r="L24" s="120"/>
      <c r="M24" s="120"/>
      <c r="N24" s="120"/>
      <c r="O24" s="120"/>
      <c r="P24" s="120"/>
      <c r="Q24" s="121"/>
      <c r="R24" s="121"/>
      <c r="S24" s="121"/>
      <c r="T24" s="121"/>
      <c r="U24" s="120"/>
      <c r="V24" s="120"/>
      <c r="W24" s="120"/>
      <c r="X24" s="120"/>
      <c r="Y24" s="120"/>
      <c r="Z24" s="120"/>
      <c r="AA24" s="120"/>
      <c r="AB24" s="106"/>
      <c r="AC24" s="107"/>
      <c r="AD24" s="107"/>
      <c r="AE24" s="107"/>
      <c r="AF24" s="107"/>
      <c r="AG24" s="107"/>
      <c r="AH24" s="107"/>
      <c r="AI24" s="108"/>
      <c r="AJ24" s="126"/>
      <c r="AK24" s="127"/>
      <c r="AL24" s="127"/>
      <c r="AM24" s="127"/>
      <c r="AN24" s="127"/>
      <c r="AO24" s="127"/>
      <c r="AP24" s="127"/>
      <c r="AQ24" s="128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</row>
    <row r="25" spans="1:254" x14ac:dyDescent="0.15">
      <c r="A25" s="42">
        <f t="shared" si="1"/>
        <v>20</v>
      </c>
      <c r="B25" s="43"/>
      <c r="C25" s="44"/>
      <c r="D25" s="44"/>
      <c r="E25" s="44"/>
      <c r="F25" s="44"/>
      <c r="G25" s="44"/>
      <c r="H25" s="44"/>
      <c r="I25" s="44"/>
      <c r="J25" s="44"/>
      <c r="K25" s="45"/>
      <c r="L25" s="120"/>
      <c r="M25" s="120"/>
      <c r="N25" s="120"/>
      <c r="O25" s="120"/>
      <c r="P25" s="120"/>
      <c r="Q25" s="121"/>
      <c r="R25" s="121"/>
      <c r="S25" s="121"/>
      <c r="T25" s="121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</row>
    <row r="26" spans="1:254" x14ac:dyDescent="0.15">
      <c r="A26" s="42">
        <f t="shared" si="1"/>
        <v>21</v>
      </c>
      <c r="B26" s="43"/>
      <c r="C26" s="44"/>
      <c r="D26" s="44"/>
      <c r="E26" s="44"/>
      <c r="F26" s="44"/>
      <c r="G26" s="44"/>
      <c r="H26" s="44"/>
      <c r="I26" s="44"/>
      <c r="J26" s="44"/>
      <c r="K26" s="45"/>
      <c r="L26" s="120"/>
      <c r="M26" s="120"/>
      <c r="N26" s="120"/>
      <c r="O26" s="120"/>
      <c r="P26" s="120"/>
      <c r="Q26" s="121"/>
      <c r="R26" s="121"/>
      <c r="S26" s="121"/>
      <c r="T26" s="121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</row>
    <row r="27" spans="1:254" x14ac:dyDescent="0.15">
      <c r="A27" s="42">
        <f t="shared" si="1"/>
        <v>22</v>
      </c>
      <c r="B27" s="43"/>
      <c r="C27" s="44"/>
      <c r="D27" s="44"/>
      <c r="E27" s="44"/>
      <c r="F27" s="44"/>
      <c r="G27" s="44"/>
      <c r="H27" s="44"/>
      <c r="I27" s="44"/>
      <c r="J27" s="44"/>
      <c r="K27" s="45"/>
      <c r="L27" s="120"/>
      <c r="M27" s="120"/>
      <c r="N27" s="120"/>
      <c r="O27" s="120"/>
      <c r="P27" s="120"/>
      <c r="Q27" s="121"/>
      <c r="R27" s="121"/>
      <c r="S27" s="121"/>
      <c r="T27" s="121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</row>
    <row r="28" spans="1:254" x14ac:dyDescent="0.15">
      <c r="A28" s="42">
        <f t="shared" si="1"/>
        <v>23</v>
      </c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120"/>
      <c r="M28" s="120"/>
      <c r="N28" s="120"/>
      <c r="O28" s="120"/>
      <c r="P28" s="120"/>
      <c r="Q28" s="121"/>
      <c r="R28" s="121"/>
      <c r="S28" s="121"/>
      <c r="T28" s="121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</row>
    <row r="29" spans="1:254" x14ac:dyDescent="0.15">
      <c r="A29" s="42">
        <f t="shared" si="1"/>
        <v>24</v>
      </c>
      <c r="B29" s="43"/>
      <c r="C29" s="44"/>
      <c r="D29" s="44"/>
      <c r="E29" s="44"/>
      <c r="F29" s="44"/>
      <c r="G29" s="44"/>
      <c r="H29" s="44"/>
      <c r="I29" s="44"/>
      <c r="J29" s="44"/>
      <c r="K29" s="45"/>
      <c r="L29" s="120"/>
      <c r="M29" s="120"/>
      <c r="N29" s="120"/>
      <c r="O29" s="120"/>
      <c r="P29" s="120"/>
      <c r="Q29" s="121"/>
      <c r="R29" s="121"/>
      <c r="S29" s="121"/>
      <c r="T29" s="121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</row>
    <row r="30" spans="1:254" x14ac:dyDescent="0.15">
      <c r="A30" s="42">
        <f t="shared" si="1"/>
        <v>25</v>
      </c>
      <c r="B30" s="43"/>
      <c r="C30" s="44"/>
      <c r="D30" s="44"/>
      <c r="E30" s="44"/>
      <c r="F30" s="44"/>
      <c r="G30" s="44"/>
      <c r="H30" s="44"/>
      <c r="I30" s="44"/>
      <c r="J30" s="44"/>
      <c r="K30" s="45"/>
      <c r="L30" s="120"/>
      <c r="M30" s="120"/>
      <c r="N30" s="120"/>
      <c r="O30" s="120"/>
      <c r="P30" s="120"/>
      <c r="Q30" s="121"/>
      <c r="R30" s="121"/>
      <c r="S30" s="121"/>
      <c r="T30" s="121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</row>
    <row r="31" spans="1:254" x14ac:dyDescent="0.15">
      <c r="A31" s="42">
        <f t="shared" si="1"/>
        <v>26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1"/>
      <c r="R31" s="121"/>
      <c r="S31" s="121"/>
      <c r="T31" s="121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</row>
    <row r="32" spans="1:254" x14ac:dyDescent="0.15">
      <c r="A32" s="42">
        <f t="shared" si="1"/>
        <v>27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1"/>
      <c r="R32" s="121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</row>
    <row r="33" spans="1:55" x14ac:dyDescent="0.15">
      <c r="A33" s="42">
        <f t="shared" si="1"/>
        <v>28</v>
      </c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1"/>
      <c r="R33" s="121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</row>
    <row r="34" spans="1:55" x14ac:dyDescent="0.15">
      <c r="A34" s="42">
        <f t="shared" si="1"/>
        <v>29</v>
      </c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1"/>
      <c r="R34" s="121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</row>
    <row r="35" spans="1:55" x14ac:dyDescent="0.15">
      <c r="A35" s="42">
        <f t="shared" si="1"/>
        <v>30</v>
      </c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1"/>
      <c r="R35" s="121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</row>
    <row r="36" spans="1:55" x14ac:dyDescent="0.15">
      <c r="A36" s="42">
        <f t="shared" si="1"/>
        <v>31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1"/>
      <c r="R36" s="121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</row>
    <row r="37" spans="1:55" x14ac:dyDescent="0.15">
      <c r="A37" s="42">
        <f t="shared" si="1"/>
        <v>32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1"/>
      <c r="R37" s="121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</row>
    <row r="38" spans="1:55" x14ac:dyDescent="0.15">
      <c r="A38" s="42">
        <f t="shared" si="1"/>
        <v>33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1"/>
      <c r="R38" s="121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</row>
    <row r="39" spans="1:55" x14ac:dyDescent="0.15">
      <c r="A39" s="42">
        <f t="shared" si="1"/>
        <v>34</v>
      </c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1"/>
      <c r="R39" s="121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</row>
    <row r="40" spans="1:55" x14ac:dyDescent="0.15">
      <c r="A40" s="42">
        <f t="shared" si="1"/>
        <v>35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1"/>
      <c r="R40" s="121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</row>
    <row r="41" spans="1:55" x14ac:dyDescent="0.15">
      <c r="A41" s="42">
        <f t="shared" si="1"/>
        <v>36</v>
      </c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1"/>
      <c r="R41" s="121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</row>
    <row r="42" spans="1:55" x14ac:dyDescent="0.15">
      <c r="A42" s="42">
        <f t="shared" si="1"/>
        <v>37</v>
      </c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1"/>
      <c r="R42" s="121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</row>
    <row r="43" spans="1:55" x14ac:dyDescent="0.15">
      <c r="A43" s="42">
        <f t="shared" si="1"/>
        <v>38</v>
      </c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1"/>
      <c r="R43" s="121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</row>
    <row r="44" spans="1:55" x14ac:dyDescent="0.15">
      <c r="A44" s="42">
        <f t="shared" si="1"/>
        <v>39</v>
      </c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1"/>
      <c r="R44" s="121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0"/>
      <c r="BB44" s="120"/>
      <c r="BC44" s="120"/>
    </row>
    <row r="45" spans="1:55" x14ac:dyDescent="0.15">
      <c r="A45" s="42">
        <f t="shared" si="1"/>
        <v>40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1"/>
      <c r="R45" s="121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0"/>
      <c r="BB45" s="120"/>
      <c r="BC45" s="120"/>
    </row>
    <row r="46" spans="1:55" x14ac:dyDescent="0.15">
      <c r="A46" s="42">
        <f t="shared" si="1"/>
        <v>41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1"/>
      <c r="R46" s="121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0"/>
      <c r="BB46" s="120"/>
      <c r="BC46" s="120"/>
    </row>
    <row r="47" spans="1:55" x14ac:dyDescent="0.15">
      <c r="A47" s="42">
        <f t="shared" si="1"/>
        <v>42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1"/>
      <c r="R47" s="121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0"/>
      <c r="BB47" s="120"/>
      <c r="BC47" s="120"/>
    </row>
    <row r="48" spans="1:55" x14ac:dyDescent="0.15">
      <c r="A48" s="42">
        <f t="shared" si="1"/>
        <v>43</v>
      </c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1"/>
      <c r="R48" s="121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0"/>
      <c r="BB48" s="120"/>
      <c r="BC48" s="120"/>
    </row>
    <row r="49" spans="1:55" x14ac:dyDescent="0.15">
      <c r="A49" s="42">
        <f t="shared" si="1"/>
        <v>44</v>
      </c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1"/>
      <c r="R49" s="121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</row>
    <row r="50" spans="1:55" x14ac:dyDescent="0.15">
      <c r="A50" s="42">
        <f t="shared" si="1"/>
        <v>45</v>
      </c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1"/>
      <c r="R50" s="121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0"/>
      <c r="BB50" s="120"/>
      <c r="BC50" s="120"/>
    </row>
    <row r="51" spans="1:55" x14ac:dyDescent="0.15">
      <c r="A51" s="42">
        <f t="shared" si="1"/>
        <v>46</v>
      </c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1"/>
      <c r="R51" s="121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0"/>
      <c r="BB51" s="120"/>
      <c r="BC51" s="120"/>
    </row>
    <row r="52" spans="1:55" x14ac:dyDescent="0.15">
      <c r="A52" s="42">
        <f t="shared" si="1"/>
        <v>47</v>
      </c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1"/>
      <c r="R52" s="121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0"/>
      <c r="BA52" s="120"/>
      <c r="BB52" s="120"/>
      <c r="BC52" s="120"/>
    </row>
    <row r="53" spans="1:55" x14ac:dyDescent="0.15">
      <c r="A53" s="42">
        <f t="shared" si="1"/>
        <v>48</v>
      </c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1"/>
      <c r="R53" s="121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</row>
    <row r="54" spans="1:55" x14ac:dyDescent="0.15">
      <c r="A54" s="42">
        <f t="shared" si="1"/>
        <v>49</v>
      </c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1"/>
      <c r="R54" s="121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0"/>
      <c r="BA54" s="120"/>
      <c r="BB54" s="120"/>
      <c r="BC54" s="120"/>
    </row>
    <row r="55" spans="1:55" x14ac:dyDescent="0.15">
      <c r="A55" s="42">
        <f t="shared" si="1"/>
        <v>50</v>
      </c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1"/>
      <c r="R55" s="121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0"/>
      <c r="BB55" s="120"/>
      <c r="BC55" s="120"/>
    </row>
    <row r="56" spans="1:55" x14ac:dyDescent="0.15">
      <c r="A56" s="42">
        <f t="shared" si="1"/>
        <v>51</v>
      </c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1"/>
      <c r="R56" s="12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0"/>
      <c r="BA56" s="120"/>
      <c r="BB56" s="120"/>
      <c r="BC56" s="120"/>
    </row>
    <row r="57" spans="1:55" x14ac:dyDescent="0.15">
      <c r="A57" s="42">
        <f t="shared" si="1"/>
        <v>52</v>
      </c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1"/>
      <c r="R57" s="12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20"/>
    </row>
  </sheetData>
  <mergeCells count="412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3:P23"/>
    <mergeCell ref="Q23:R23"/>
    <mergeCell ref="S23:T23"/>
    <mergeCell ref="U23:AA23"/>
    <mergeCell ref="AB23:AI23"/>
    <mergeCell ref="AJ23:AQ23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5:P25"/>
    <mergeCell ref="Q25:R25"/>
    <mergeCell ref="S25:T25"/>
    <mergeCell ref="U25:AA25"/>
    <mergeCell ref="AB25:AI25"/>
    <mergeCell ref="AJ25:AQ25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7:P27"/>
    <mergeCell ref="Q27:R27"/>
    <mergeCell ref="S27:T27"/>
    <mergeCell ref="U27:AA27"/>
    <mergeCell ref="AB27:AI27"/>
    <mergeCell ref="AJ27:AQ27"/>
    <mergeCell ref="AR27:BC27"/>
    <mergeCell ref="L28:P28"/>
    <mergeCell ref="Q28:R28"/>
    <mergeCell ref="S28:T28"/>
    <mergeCell ref="U28:AA28"/>
    <mergeCell ref="AB28:AI28"/>
    <mergeCell ref="AJ28:AQ28"/>
    <mergeCell ref="AR28:BC28"/>
    <mergeCell ref="L29:P29"/>
    <mergeCell ref="Q29:R29"/>
    <mergeCell ref="S29:T29"/>
    <mergeCell ref="U29:AA29"/>
    <mergeCell ref="AB29:AI29"/>
    <mergeCell ref="AJ29:AQ29"/>
    <mergeCell ref="AR29:BC29"/>
    <mergeCell ref="L30:P30"/>
    <mergeCell ref="Q30:R30"/>
    <mergeCell ref="S30:T30"/>
    <mergeCell ref="U30:AA30"/>
    <mergeCell ref="AB30:AI30"/>
    <mergeCell ref="AJ30:AQ30"/>
    <mergeCell ref="AR30:BC30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9:K49"/>
    <mergeCell ref="L49:P49"/>
    <mergeCell ref="Q49:R49"/>
    <mergeCell ref="S49:T49"/>
    <mergeCell ref="U49:AA49"/>
    <mergeCell ref="AB49:AI49"/>
    <mergeCell ref="AJ49:AQ49"/>
    <mergeCell ref="AR49:BC49"/>
    <mergeCell ref="AR53:BC53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3:K53"/>
    <mergeCell ref="L53:P53"/>
    <mergeCell ref="Q53:R53"/>
    <mergeCell ref="S53:T53"/>
    <mergeCell ref="U53:AA53"/>
    <mergeCell ref="AB53:AI53"/>
    <mergeCell ref="AJ53:AQ53"/>
    <mergeCell ref="AR57:BC57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5:K55"/>
    <mergeCell ref="L55:P55"/>
    <mergeCell ref="Q55:R55"/>
    <mergeCell ref="S55:T55"/>
    <mergeCell ref="U55:AA55"/>
    <mergeCell ref="AB55:AI55"/>
    <mergeCell ref="AJ55:AQ55"/>
    <mergeCell ref="AR55:BC55"/>
    <mergeCell ref="B57:K57"/>
    <mergeCell ref="L57:P57"/>
    <mergeCell ref="Q57:R57"/>
    <mergeCell ref="S57:T57"/>
    <mergeCell ref="U57:AA57"/>
    <mergeCell ref="AB57:AI57"/>
    <mergeCell ref="AJ57:AQ57"/>
    <mergeCell ref="L11:P11"/>
    <mergeCell ref="Q11:R11"/>
    <mergeCell ref="S11:T11"/>
    <mergeCell ref="U11:AA11"/>
    <mergeCell ref="AB11:AI11"/>
    <mergeCell ref="AJ11:AQ11"/>
    <mergeCell ref="AR11:BC11"/>
    <mergeCell ref="A1:M2"/>
    <mergeCell ref="B56:K56"/>
    <mergeCell ref="L56:P56"/>
    <mergeCell ref="Q56:R56"/>
    <mergeCell ref="S56:T56"/>
    <mergeCell ref="U56:AA56"/>
    <mergeCell ref="AB56:AI56"/>
    <mergeCell ref="AJ56:AQ56"/>
    <mergeCell ref="AR56:BC56"/>
    <mergeCell ref="B52:K52"/>
    <mergeCell ref="L52:P52"/>
    <mergeCell ref="Q52:R52"/>
    <mergeCell ref="S52:T52"/>
    <mergeCell ref="U52:AA52"/>
    <mergeCell ref="AB52:AI52"/>
    <mergeCell ref="AJ52:AQ52"/>
    <mergeCell ref="AR52:BC52"/>
  </mergeCells>
  <phoneticPr fontId="13"/>
  <dataValidations count="2">
    <dataValidation type="list" allowBlank="1" showInputMessage="1" showErrorMessage="1" sqref="L6:P31" xr:uid="{00000000-0002-0000-0400-000000000000}">
      <formula1>"text,button,combox,link,label"</formula1>
    </dataValidation>
    <dataValidation type="list" allowBlank="1" showInputMessage="1" showErrorMessage="1" sqref="L32:P35" xr:uid="{00000000-0002-0000-0400-000001000000}">
      <formula1>"text"</formula1>
    </dataValidation>
  </dataValidations>
  <pageMargins left="0.59055118110236204" right="0.39370078740157499" top="0.59055118110236204" bottom="0.59055118110236204" header="0.39370078740157499" footer="0.39370078740157499"/>
  <pageSetup paperSize="9" scale="95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07"/>
  <sheetViews>
    <sheetView tabSelected="1" view="pageBreakPreview" zoomScale="145" zoomScaleNormal="100" zoomScaleSheetLayoutView="145" workbookViewId="0">
      <pane ySplit="3" topLeftCell="A166" activePane="bottomLeft" state="frozen"/>
      <selection pane="bottomLeft" activeCell="AR97" sqref="AR97"/>
    </sheetView>
  </sheetViews>
  <sheetFormatPr defaultColWidth="2.6328125" defaultRowHeight="9.5" x14ac:dyDescent="0.15"/>
  <cols>
    <col min="1" max="16384" width="2.6328125" style="2"/>
  </cols>
  <sheetData>
    <row r="1" spans="1:52" x14ac:dyDescent="0.15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4"/>
      <c r="K1" s="84" t="s">
        <v>44</v>
      </c>
      <c r="L1" s="84"/>
      <c r="M1" s="84"/>
      <c r="N1" s="84"/>
      <c r="O1" s="105" t="str">
        <f>IF(ISBLANK([1]表紙!AL39),"",([1]表紙!AL39))</f>
        <v>K001</v>
      </c>
      <c r="P1" s="105"/>
      <c r="Q1" s="105"/>
      <c r="R1" s="105"/>
      <c r="S1" s="105"/>
      <c r="T1" s="105"/>
      <c r="U1" s="105"/>
      <c r="V1" s="105"/>
      <c r="W1" s="105"/>
      <c r="X1" s="105"/>
      <c r="Y1" s="84" t="s">
        <v>3</v>
      </c>
      <c r="Z1" s="84"/>
      <c r="AA1" s="84"/>
      <c r="AB1" s="84"/>
      <c r="AC1" s="152" t="str">
        <f>IF(ISBLANK([1]表紙!AL35),"",([1]表紙!AL35))</f>
        <v>KS</v>
      </c>
      <c r="AD1" s="152"/>
      <c r="AE1" s="152"/>
      <c r="AF1" s="152"/>
      <c r="AG1" s="152"/>
      <c r="AH1" s="152"/>
      <c r="AI1" s="152"/>
      <c r="AJ1" s="152"/>
      <c r="AK1" s="152"/>
      <c r="AL1" s="152"/>
      <c r="AM1" s="84" t="s">
        <v>12</v>
      </c>
      <c r="AN1" s="84"/>
      <c r="AO1" s="84"/>
      <c r="AP1" s="84"/>
      <c r="AQ1" s="148">
        <f>IF(ISBLANK(表紙!AL47),"",(表紙!AL47))</f>
        <v>45048</v>
      </c>
      <c r="AR1" s="148"/>
      <c r="AS1" s="148"/>
      <c r="AT1" s="148"/>
      <c r="AU1" s="148"/>
      <c r="AV1" s="148"/>
      <c r="AW1" s="148"/>
      <c r="AX1" s="148"/>
      <c r="AY1" s="148"/>
      <c r="AZ1" s="149"/>
    </row>
    <row r="2" spans="1:52" x14ac:dyDescent="0.15">
      <c r="A2" s="95"/>
      <c r="B2" s="96"/>
      <c r="C2" s="96"/>
      <c r="D2" s="96"/>
      <c r="E2" s="96"/>
      <c r="F2" s="96"/>
      <c r="G2" s="96"/>
      <c r="H2" s="96"/>
      <c r="I2" s="96"/>
      <c r="J2" s="97"/>
      <c r="K2" s="86" t="s">
        <v>45</v>
      </c>
      <c r="L2" s="86"/>
      <c r="M2" s="86"/>
      <c r="N2" s="86"/>
      <c r="O2" s="103" t="s">
        <v>114</v>
      </c>
      <c r="P2" s="103"/>
      <c r="Q2" s="103"/>
      <c r="R2" s="103"/>
      <c r="S2" s="103"/>
      <c r="T2" s="103"/>
      <c r="U2" s="103"/>
      <c r="V2" s="103"/>
      <c r="W2" s="103"/>
      <c r="X2" s="103"/>
      <c r="Y2" s="86" t="s">
        <v>5</v>
      </c>
      <c r="Z2" s="86"/>
      <c r="AA2" s="86"/>
      <c r="AB2" s="86"/>
      <c r="AC2" s="150" t="s">
        <v>113</v>
      </c>
      <c r="AD2" s="150"/>
      <c r="AE2" s="150"/>
      <c r="AF2" s="150"/>
      <c r="AG2" s="150"/>
      <c r="AH2" s="150"/>
      <c r="AI2" s="150"/>
      <c r="AJ2" s="150"/>
      <c r="AK2" s="150"/>
      <c r="AL2" s="150"/>
      <c r="AM2" s="86" t="s">
        <v>10</v>
      </c>
      <c r="AN2" s="86"/>
      <c r="AO2" s="86"/>
      <c r="AP2" s="86"/>
      <c r="AQ2" s="150" t="str">
        <f>IF(ISBLANK(表紙!AL49),"",(表紙!AL49))</f>
        <v>馬広超</v>
      </c>
      <c r="AR2" s="150"/>
      <c r="AS2" s="150"/>
      <c r="AT2" s="150"/>
      <c r="AU2" s="150"/>
      <c r="AV2" s="150"/>
      <c r="AW2" s="150"/>
      <c r="AX2" s="150"/>
      <c r="AY2" s="150"/>
      <c r="AZ2" s="151"/>
    </row>
    <row r="3" spans="1:52" ht="12" customHeight="1" x14ac:dyDescent="0.15">
      <c r="B3" s="3"/>
    </row>
    <row r="4" spans="1:52" x14ac:dyDescent="0.15">
      <c r="A4" s="4" t="s">
        <v>46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28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9"/>
    </row>
    <row r="6" spans="1:52" x14ac:dyDescent="0.15">
      <c r="A6" s="8"/>
      <c r="B6" s="9" t="s">
        <v>47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24"/>
    </row>
    <row r="7" spans="1:52" x14ac:dyDescent="0.1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24"/>
    </row>
    <row r="8" spans="1:52" x14ac:dyDescent="0.15">
      <c r="A8" s="8"/>
      <c r="B8" s="9"/>
      <c r="C8" s="9" t="s">
        <v>48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24"/>
    </row>
    <row r="9" spans="1:52" x14ac:dyDescent="0.15">
      <c r="A9" s="8"/>
      <c r="B9" s="9"/>
      <c r="C9" s="9"/>
      <c r="D9" s="9"/>
      <c r="E9" s="9" t="s">
        <v>49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24"/>
    </row>
    <row r="10" spans="1:52" x14ac:dyDescent="0.1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24"/>
    </row>
    <row r="11" spans="1:52" x14ac:dyDescent="0.1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24"/>
    </row>
    <row r="12" spans="1:52" x14ac:dyDescent="0.15">
      <c r="A12" s="8"/>
      <c r="B12" s="9" t="s">
        <v>112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24"/>
    </row>
    <row r="13" spans="1:52" x14ac:dyDescent="0.1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24"/>
    </row>
    <row r="14" spans="1:52" x14ac:dyDescent="0.15">
      <c r="A14" s="8"/>
      <c r="B14" s="9"/>
      <c r="C14" s="9"/>
      <c r="D14" s="10" t="s">
        <v>50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23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24"/>
    </row>
    <row r="15" spans="1:52" x14ac:dyDescent="0.15">
      <c r="A15" s="8"/>
      <c r="B15" s="9"/>
      <c r="C15" s="9"/>
      <c r="D15" s="8"/>
      <c r="E15" s="12" t="s">
        <v>115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24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24"/>
    </row>
    <row r="16" spans="1:52" x14ac:dyDescent="0.15">
      <c r="A16" s="8"/>
      <c r="B16" s="9"/>
      <c r="C16" s="9"/>
      <c r="D16" s="8"/>
      <c r="E16" s="12" t="s">
        <v>116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24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24"/>
    </row>
    <row r="17" spans="1:52" x14ac:dyDescent="0.15">
      <c r="A17" s="8"/>
      <c r="B17" s="9"/>
      <c r="C17" s="9"/>
      <c r="D17" s="8"/>
      <c r="E17" s="12" t="s">
        <v>117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24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24"/>
    </row>
    <row r="18" spans="1:52" x14ac:dyDescent="0.15">
      <c r="A18" s="8"/>
      <c r="B18" s="9"/>
      <c r="C18" s="9"/>
      <c r="D18" s="8"/>
      <c r="E18" s="9" t="s">
        <v>118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24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24"/>
    </row>
    <row r="19" spans="1:52" x14ac:dyDescent="0.15">
      <c r="A19" s="8"/>
      <c r="B19" s="9"/>
      <c r="C19" s="9"/>
      <c r="D19" s="8"/>
      <c r="E19" s="9" t="s">
        <v>119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24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24"/>
    </row>
    <row r="20" spans="1:52" x14ac:dyDescent="0.15">
      <c r="A20" s="8"/>
      <c r="B20" s="9"/>
      <c r="C20" s="9"/>
      <c r="D20" s="8"/>
      <c r="E20" s="9" t="s">
        <v>120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24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24"/>
    </row>
    <row r="21" spans="1:52" x14ac:dyDescent="0.15">
      <c r="A21" s="8"/>
      <c r="B21" s="9"/>
      <c r="C21" s="9"/>
      <c r="D21" s="8"/>
      <c r="E21" s="9" t="s">
        <v>121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24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24"/>
    </row>
    <row r="22" spans="1:52" x14ac:dyDescent="0.15">
      <c r="A22" s="8"/>
      <c r="B22" s="9"/>
      <c r="C22" s="9"/>
      <c r="D22" s="8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24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24"/>
    </row>
    <row r="23" spans="1:52" x14ac:dyDescent="0.15">
      <c r="A23" s="8"/>
      <c r="B23" s="9"/>
      <c r="C23" s="9"/>
      <c r="D23" s="8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24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24"/>
    </row>
    <row r="24" spans="1:52" x14ac:dyDescent="0.15">
      <c r="A24" s="8"/>
      <c r="B24" s="9"/>
      <c r="C24" s="9"/>
      <c r="D24" s="8"/>
      <c r="E24" s="12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24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24"/>
    </row>
    <row r="25" spans="1:52" x14ac:dyDescent="0.15">
      <c r="A25" s="8"/>
      <c r="B25" s="9"/>
      <c r="C25" s="9"/>
      <c r="D25" s="8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24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24"/>
    </row>
    <row r="26" spans="1:52" x14ac:dyDescent="0.15">
      <c r="A26" s="8"/>
      <c r="B26" s="9"/>
      <c r="C26" s="9"/>
      <c r="D26" s="8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24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24"/>
    </row>
    <row r="27" spans="1:52" x14ac:dyDescent="0.15">
      <c r="A27" s="8"/>
      <c r="B27" s="9"/>
      <c r="C27" s="9"/>
      <c r="D27" s="8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24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24"/>
    </row>
    <row r="28" spans="1:52" x14ac:dyDescent="0.15">
      <c r="A28" s="8"/>
      <c r="B28" s="9"/>
      <c r="C28" s="9"/>
      <c r="D28" s="10" t="s">
        <v>35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23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24"/>
    </row>
    <row r="29" spans="1:52" x14ac:dyDescent="0.15">
      <c r="A29" s="8"/>
      <c r="B29" s="9"/>
      <c r="C29" s="9"/>
      <c r="D29" s="8"/>
      <c r="E29" s="13"/>
      <c r="F29" s="9" t="s">
        <v>122</v>
      </c>
      <c r="G29" s="13"/>
      <c r="H29" s="13"/>
      <c r="I29" s="13"/>
      <c r="J29" s="9" t="s">
        <v>123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24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24"/>
    </row>
    <row r="30" spans="1:52" x14ac:dyDescent="0.15">
      <c r="A30" s="8"/>
      <c r="B30" s="9"/>
      <c r="C30" s="9"/>
      <c r="D30" s="8"/>
      <c r="E30" s="9"/>
      <c r="F30" s="9" t="s">
        <v>125</v>
      </c>
      <c r="G30" s="9"/>
      <c r="H30" s="9"/>
      <c r="I30" s="9"/>
      <c r="J30" s="9" t="s">
        <v>126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24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24"/>
    </row>
    <row r="31" spans="1:52" x14ac:dyDescent="0.15">
      <c r="A31" s="8"/>
      <c r="B31" s="9"/>
      <c r="C31" s="9"/>
      <c r="D31" s="8"/>
      <c r="F31" s="9" t="s">
        <v>26</v>
      </c>
      <c r="G31" s="9"/>
      <c r="H31" s="9"/>
      <c r="I31" s="9"/>
      <c r="J31" s="9" t="s">
        <v>124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24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24"/>
    </row>
    <row r="32" spans="1:52" x14ac:dyDescent="0.15">
      <c r="A32" s="8"/>
      <c r="B32" s="9"/>
      <c r="C32" s="9"/>
      <c r="D32" s="8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24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24"/>
    </row>
    <row r="33" spans="1:52" x14ac:dyDescent="0.15">
      <c r="A33" s="8"/>
      <c r="B33" s="9"/>
      <c r="C33" s="9"/>
      <c r="D33" s="8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24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24"/>
    </row>
    <row r="34" spans="1:52" x14ac:dyDescent="0.15">
      <c r="A34" s="8"/>
      <c r="B34" s="9"/>
      <c r="C34" s="9"/>
      <c r="D34" s="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24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24"/>
    </row>
    <row r="35" spans="1:52" x14ac:dyDescent="0.15">
      <c r="A35" s="8"/>
      <c r="B35" s="9"/>
      <c r="C35" s="9"/>
      <c r="D35" s="14" t="s">
        <v>51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25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24"/>
    </row>
    <row r="36" spans="1:52" ht="319.89999999999998" customHeight="1" x14ac:dyDescent="0.15">
      <c r="A36" s="8"/>
      <c r="B36" s="9"/>
      <c r="C36" s="9"/>
      <c r="D36" s="142" t="s">
        <v>127</v>
      </c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4"/>
      <c r="AH36" s="26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24"/>
    </row>
    <row r="37" spans="1:52" x14ac:dyDescent="0.15">
      <c r="A37" s="8"/>
      <c r="B37" s="9"/>
      <c r="C37" s="9"/>
      <c r="D37" s="10" t="s">
        <v>52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23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24"/>
    </row>
    <row r="38" spans="1:52" x14ac:dyDescent="0.15">
      <c r="A38" s="8"/>
      <c r="B38" s="9"/>
      <c r="C38" s="9"/>
      <c r="D38" s="8"/>
      <c r="E38" s="9" t="s">
        <v>49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24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24"/>
    </row>
    <row r="39" spans="1:52" x14ac:dyDescent="0.15">
      <c r="A39" s="8"/>
      <c r="B39" s="9"/>
      <c r="C39" s="9"/>
      <c r="D39" s="8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24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24"/>
    </row>
    <row r="40" spans="1:52" x14ac:dyDescent="0.15">
      <c r="A40" s="8"/>
      <c r="B40" s="9"/>
      <c r="C40" s="9"/>
      <c r="D40" s="10" t="s">
        <v>53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23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24"/>
    </row>
    <row r="41" spans="1:52" x14ac:dyDescent="0.15">
      <c r="A41" s="8"/>
      <c r="B41" s="9"/>
      <c r="C41" s="9"/>
      <c r="D41" s="8"/>
      <c r="E41" s="9" t="s">
        <v>42</v>
      </c>
      <c r="F41" s="9"/>
      <c r="G41" s="9"/>
      <c r="H41" s="9" t="s">
        <v>156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24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24"/>
    </row>
    <row r="42" spans="1:52" x14ac:dyDescent="0.15">
      <c r="A42" s="8"/>
      <c r="B42" s="9"/>
      <c r="C42" s="9"/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27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24"/>
    </row>
    <row r="43" spans="1:52" s="1" customFormat="1" x14ac:dyDescent="0.15">
      <c r="A43" s="18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30"/>
    </row>
    <row r="44" spans="1:52" s="1" customFormat="1" x14ac:dyDescent="0.15">
      <c r="A44" s="18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30"/>
    </row>
    <row r="45" spans="1:52" x14ac:dyDescent="0.1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24"/>
    </row>
    <row r="46" spans="1:52" x14ac:dyDescent="0.1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24"/>
    </row>
    <row r="47" spans="1:52" x14ac:dyDescent="0.1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24"/>
    </row>
    <row r="48" spans="1:52" x14ac:dyDescent="0.1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24"/>
    </row>
    <row r="49" spans="1:52" x14ac:dyDescent="0.1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24"/>
    </row>
    <row r="50" spans="1:52" x14ac:dyDescent="0.1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24"/>
    </row>
    <row r="51" spans="1:52" x14ac:dyDescent="0.1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24"/>
    </row>
    <row r="52" spans="1:52" x14ac:dyDescent="0.1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24"/>
    </row>
    <row r="53" spans="1:52" x14ac:dyDescent="0.1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24"/>
    </row>
    <row r="54" spans="1:52" x14ac:dyDescent="0.1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24"/>
    </row>
    <row r="55" spans="1:52" x14ac:dyDescent="0.15">
      <c r="A55" s="4" t="s">
        <v>128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28"/>
    </row>
    <row r="56" spans="1:52" x14ac:dyDescent="0.15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31"/>
    </row>
    <row r="57" spans="1:52" x14ac:dyDescent="0.15">
      <c r="A57" s="21"/>
      <c r="B57" s="12" t="s">
        <v>129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32"/>
    </row>
    <row r="58" spans="1:52" x14ac:dyDescent="0.15">
      <c r="A58" s="2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32"/>
    </row>
    <row r="59" spans="1:52" x14ac:dyDescent="0.15">
      <c r="A59" s="22"/>
      <c r="D59" s="2" t="s">
        <v>54</v>
      </c>
      <c r="AZ59" s="33"/>
    </row>
    <row r="60" spans="1:52" x14ac:dyDescent="0.15">
      <c r="A60" s="22"/>
      <c r="E60" s="2" t="s">
        <v>49</v>
      </c>
      <c r="AZ60" s="33"/>
    </row>
    <row r="61" spans="1:52" x14ac:dyDescent="0.15">
      <c r="A61" s="22"/>
      <c r="AZ61" s="33"/>
    </row>
    <row r="62" spans="1:52" x14ac:dyDescent="0.15">
      <c r="A62" s="4" t="s">
        <v>55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28"/>
    </row>
    <row r="63" spans="1:52" x14ac:dyDescent="0.15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31"/>
    </row>
    <row r="64" spans="1:52" x14ac:dyDescent="0.15">
      <c r="A64" s="21"/>
      <c r="B64" s="12" t="s">
        <v>56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32"/>
    </row>
    <row r="65" spans="1:52" x14ac:dyDescent="0.15">
      <c r="A65" s="2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32"/>
    </row>
    <row r="66" spans="1:52" x14ac:dyDescent="0.15">
      <c r="A66" s="22"/>
      <c r="C66" s="2" t="s">
        <v>57</v>
      </c>
      <c r="AZ66" s="33"/>
    </row>
    <row r="67" spans="1:52" x14ac:dyDescent="0.15">
      <c r="A67" s="22"/>
      <c r="AZ67" s="33"/>
    </row>
    <row r="68" spans="1:52" x14ac:dyDescent="0.15">
      <c r="A68" s="22"/>
      <c r="D68" s="2" t="s">
        <v>58</v>
      </c>
      <c r="AZ68" s="33"/>
    </row>
    <row r="69" spans="1:52" x14ac:dyDescent="0.15">
      <c r="A69" s="22"/>
      <c r="AZ69" s="33"/>
    </row>
    <row r="70" spans="1:52" x14ac:dyDescent="0.15">
      <c r="A70" s="22"/>
      <c r="E70" s="2" t="s">
        <v>59</v>
      </c>
      <c r="AZ70" s="33"/>
    </row>
    <row r="71" spans="1:52" x14ac:dyDescent="0.15">
      <c r="A71" s="22"/>
      <c r="F71" s="2" t="s">
        <v>60</v>
      </c>
      <c r="H71" s="2" t="s">
        <v>130</v>
      </c>
      <c r="AZ71" s="33"/>
    </row>
    <row r="72" spans="1:52" x14ac:dyDescent="0.15">
      <c r="A72" s="22"/>
      <c r="AZ72" s="33"/>
    </row>
    <row r="73" spans="1:52" x14ac:dyDescent="0.15">
      <c r="A73" s="22"/>
      <c r="AZ73" s="33"/>
    </row>
    <row r="74" spans="1:52" x14ac:dyDescent="0.15">
      <c r="A74" s="22"/>
      <c r="C74" s="2" t="s">
        <v>61</v>
      </c>
      <c r="AZ74" s="33"/>
    </row>
    <row r="75" spans="1:52" x14ac:dyDescent="0.15">
      <c r="A75" s="22"/>
      <c r="AZ75" s="33"/>
    </row>
    <row r="76" spans="1:52" x14ac:dyDescent="0.15">
      <c r="A76" s="22"/>
      <c r="D76" s="2" t="s">
        <v>62</v>
      </c>
      <c r="AZ76" s="33"/>
    </row>
    <row r="77" spans="1:52" x14ac:dyDescent="0.15">
      <c r="A77" s="22"/>
      <c r="AZ77" s="33"/>
    </row>
    <row r="78" spans="1:52" x14ac:dyDescent="0.15">
      <c r="A78" s="22"/>
      <c r="E78" s="2" t="s">
        <v>59</v>
      </c>
      <c r="AZ78" s="33"/>
    </row>
    <row r="79" spans="1:52" x14ac:dyDescent="0.15">
      <c r="A79" s="22"/>
      <c r="F79" s="2" t="s">
        <v>63</v>
      </c>
      <c r="I79" s="2" t="s">
        <v>131</v>
      </c>
      <c r="AZ79" s="33"/>
    </row>
    <row r="80" spans="1:52" x14ac:dyDescent="0.15">
      <c r="A80" s="22"/>
      <c r="AZ80" s="33"/>
    </row>
    <row r="81" spans="1:52" x14ac:dyDescent="0.15">
      <c r="A81" s="22"/>
      <c r="B81" s="12" t="s">
        <v>64</v>
      </c>
      <c r="AZ81" s="33"/>
    </row>
    <row r="82" spans="1:52" x14ac:dyDescent="0.15">
      <c r="A82" s="22"/>
      <c r="AZ82" s="33"/>
    </row>
    <row r="83" spans="1:52" x14ac:dyDescent="0.15">
      <c r="A83" s="22"/>
      <c r="D83" s="2" t="s">
        <v>132</v>
      </c>
      <c r="AZ83" s="33"/>
    </row>
    <row r="84" spans="1:52" x14ac:dyDescent="0.15">
      <c r="A84" s="22"/>
      <c r="AZ84" s="33"/>
    </row>
    <row r="85" spans="1:52" x14ac:dyDescent="0.15">
      <c r="A85" s="22"/>
      <c r="AZ85" s="33"/>
    </row>
    <row r="86" spans="1:52" x14ac:dyDescent="0.15">
      <c r="A86" s="8"/>
      <c r="B86" s="9"/>
      <c r="C86" s="9"/>
      <c r="D86" s="10" t="s">
        <v>65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23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24"/>
    </row>
    <row r="87" spans="1:52" x14ac:dyDescent="0.15">
      <c r="A87" s="8"/>
      <c r="B87" s="9"/>
      <c r="C87" s="9"/>
      <c r="D87" s="8"/>
      <c r="E87" s="12" t="s">
        <v>66</v>
      </c>
      <c r="F87" s="9"/>
      <c r="G87" s="9"/>
      <c r="H87" s="9"/>
      <c r="I87" s="9"/>
      <c r="J87" s="9"/>
      <c r="K87" s="9"/>
      <c r="L87" s="9"/>
      <c r="M87" s="9" t="s">
        <v>67</v>
      </c>
      <c r="N87" s="9"/>
      <c r="O87" s="73" t="s">
        <v>68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24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24"/>
    </row>
    <row r="88" spans="1:52" x14ac:dyDescent="0.15">
      <c r="A88" s="8"/>
      <c r="B88" s="9"/>
      <c r="C88" s="9"/>
      <c r="D88" s="8"/>
      <c r="E88" s="12" t="s">
        <v>69</v>
      </c>
      <c r="F88" s="9"/>
      <c r="G88" s="9"/>
      <c r="H88" s="9"/>
      <c r="I88" s="9"/>
      <c r="J88" s="9"/>
      <c r="K88" s="9"/>
      <c r="L88" s="9"/>
      <c r="M88" s="9" t="s">
        <v>67</v>
      </c>
      <c r="N88" s="9"/>
      <c r="O88" s="9" t="s">
        <v>39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24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24"/>
    </row>
    <row r="89" spans="1:52" x14ac:dyDescent="0.15">
      <c r="A89" s="8"/>
      <c r="B89" s="9"/>
      <c r="C89" s="9"/>
      <c r="D89" s="8"/>
      <c r="E89" s="12" t="s">
        <v>70</v>
      </c>
      <c r="F89" s="9"/>
      <c r="G89" s="9"/>
      <c r="H89" s="9"/>
      <c r="I89" s="9"/>
      <c r="J89" s="9"/>
      <c r="K89" s="9"/>
      <c r="L89" s="9"/>
      <c r="M89" s="9" t="s">
        <v>67</v>
      </c>
      <c r="N89" s="9"/>
      <c r="O89" s="9" t="s">
        <v>71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24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24"/>
    </row>
    <row r="90" spans="1:52" x14ac:dyDescent="0.15">
      <c r="A90" s="8"/>
      <c r="B90" s="9"/>
      <c r="C90" s="9"/>
      <c r="D90" s="8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24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24"/>
    </row>
    <row r="91" spans="1:52" x14ac:dyDescent="0.15">
      <c r="A91" s="8"/>
      <c r="B91" s="9"/>
      <c r="C91" s="9"/>
      <c r="D91" s="8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24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24"/>
    </row>
    <row r="92" spans="1:52" x14ac:dyDescent="0.15">
      <c r="A92" s="8"/>
      <c r="B92" s="9"/>
      <c r="C92" s="9"/>
      <c r="D92" s="8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24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24"/>
    </row>
    <row r="93" spans="1:52" x14ac:dyDescent="0.15">
      <c r="A93" s="8"/>
      <c r="B93" s="9"/>
      <c r="C93" s="9"/>
      <c r="D93" s="8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24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24"/>
    </row>
    <row r="94" spans="1:52" x14ac:dyDescent="0.15">
      <c r="A94" s="8"/>
      <c r="B94" s="9"/>
      <c r="C94" s="9"/>
      <c r="D94" s="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24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24"/>
    </row>
    <row r="95" spans="1:52" x14ac:dyDescent="0.15">
      <c r="A95" s="8"/>
      <c r="B95" s="9"/>
      <c r="C95" s="9"/>
      <c r="D95" s="8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24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24"/>
    </row>
    <row r="96" spans="1:52" x14ac:dyDescent="0.15">
      <c r="A96" s="8"/>
      <c r="B96" s="9"/>
      <c r="C96" s="9"/>
      <c r="D96" s="8"/>
      <c r="E96" s="12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24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24"/>
    </row>
    <row r="97" spans="1:52" x14ac:dyDescent="0.15">
      <c r="A97" s="8"/>
      <c r="B97" s="9"/>
      <c r="C97" s="9"/>
      <c r="D97" s="8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24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24"/>
    </row>
    <row r="98" spans="1:52" x14ac:dyDescent="0.15">
      <c r="A98" s="8"/>
      <c r="B98" s="9"/>
      <c r="C98" s="9"/>
      <c r="D98" s="8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24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24"/>
    </row>
    <row r="99" spans="1:52" x14ac:dyDescent="0.15">
      <c r="A99" s="8"/>
      <c r="B99" s="9"/>
      <c r="C99" s="9"/>
      <c r="D99" s="8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24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24"/>
    </row>
    <row r="100" spans="1:52" x14ac:dyDescent="0.15">
      <c r="A100" s="8"/>
      <c r="B100" s="9"/>
      <c r="C100" s="9"/>
      <c r="D100" s="10" t="s">
        <v>35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23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24"/>
    </row>
    <row r="101" spans="1:52" x14ac:dyDescent="0.15">
      <c r="A101" s="8"/>
      <c r="B101" s="9"/>
      <c r="C101" s="9"/>
      <c r="D101" s="8"/>
      <c r="E101" s="13"/>
      <c r="F101" s="13"/>
      <c r="G101" s="9" t="s">
        <v>122</v>
      </c>
      <c r="H101" s="13"/>
      <c r="I101" s="13"/>
      <c r="J101" s="9" t="s">
        <v>123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24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24"/>
    </row>
    <row r="102" spans="1:52" x14ac:dyDescent="0.15">
      <c r="A102" s="8"/>
      <c r="B102" s="9"/>
      <c r="C102" s="9"/>
      <c r="D102" s="8"/>
      <c r="E102" s="9"/>
      <c r="F102" s="9"/>
      <c r="G102" s="34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24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24"/>
    </row>
    <row r="103" spans="1:52" x14ac:dyDescent="0.15">
      <c r="A103" s="8"/>
      <c r="B103" s="9"/>
      <c r="C103" s="9"/>
      <c r="D103" s="8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24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24"/>
    </row>
    <row r="104" spans="1:52" x14ac:dyDescent="0.15">
      <c r="A104" s="8"/>
      <c r="B104" s="9"/>
      <c r="C104" s="9"/>
      <c r="D104" s="8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24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24"/>
    </row>
    <row r="105" spans="1:52" x14ac:dyDescent="0.15">
      <c r="A105" s="8"/>
      <c r="B105" s="9"/>
      <c r="C105" s="9"/>
      <c r="D105" s="8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24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24"/>
    </row>
    <row r="106" spans="1:52" x14ac:dyDescent="0.15">
      <c r="A106" s="8"/>
      <c r="B106" s="9"/>
      <c r="C106" s="9"/>
      <c r="D106" s="8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24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24"/>
    </row>
    <row r="107" spans="1:52" x14ac:dyDescent="0.15">
      <c r="A107" s="8"/>
      <c r="B107" s="9"/>
      <c r="C107" s="9"/>
      <c r="D107" s="10" t="s">
        <v>72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23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24"/>
    </row>
    <row r="108" spans="1:52" x14ac:dyDescent="0.15">
      <c r="A108" s="8"/>
      <c r="B108" s="9"/>
      <c r="C108" s="9"/>
      <c r="D108" s="6"/>
      <c r="E108" s="35"/>
      <c r="F108" s="35"/>
      <c r="G108" s="7"/>
      <c r="H108" s="35"/>
      <c r="I108" s="35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2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24"/>
    </row>
    <row r="109" spans="1:52" x14ac:dyDescent="0.15">
      <c r="A109" s="8"/>
      <c r="B109" s="9"/>
      <c r="C109" s="9"/>
      <c r="D109" s="8" t="s">
        <v>133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24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24"/>
    </row>
    <row r="110" spans="1:52" x14ac:dyDescent="0.15">
      <c r="A110" s="8"/>
      <c r="B110" s="9"/>
      <c r="C110" s="9"/>
      <c r="D110" s="8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24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24"/>
    </row>
    <row r="111" spans="1:52" x14ac:dyDescent="0.15">
      <c r="A111" s="8"/>
      <c r="B111" s="9"/>
      <c r="C111" s="9"/>
      <c r="D111" s="8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24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24"/>
    </row>
    <row r="112" spans="1:52" x14ac:dyDescent="0.15">
      <c r="A112" s="8"/>
      <c r="B112" s="9"/>
      <c r="C112" s="9"/>
      <c r="D112" s="8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24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24"/>
    </row>
    <row r="113" spans="1:52" x14ac:dyDescent="0.15">
      <c r="A113" s="8"/>
      <c r="B113" s="9"/>
      <c r="C113" s="9"/>
      <c r="D113" s="1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27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24"/>
    </row>
    <row r="114" spans="1:52" x14ac:dyDescent="0.15">
      <c r="A114" s="22"/>
      <c r="AZ114" s="33"/>
    </row>
    <row r="115" spans="1:52" x14ac:dyDescent="0.15">
      <c r="A115" s="22"/>
      <c r="AZ115" s="33"/>
    </row>
    <row r="116" spans="1:52" x14ac:dyDescent="0.15">
      <c r="A116" s="22"/>
      <c r="AZ116" s="33"/>
    </row>
    <row r="117" spans="1:52" x14ac:dyDescent="0.15">
      <c r="A117" s="4" t="s">
        <v>73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28"/>
    </row>
    <row r="118" spans="1:52" x14ac:dyDescent="0.15">
      <c r="A118" s="22"/>
      <c r="AZ118" s="33"/>
    </row>
    <row r="119" spans="1:52" x14ac:dyDescent="0.15">
      <c r="A119" s="22"/>
      <c r="AZ119" s="33"/>
    </row>
    <row r="120" spans="1:52" x14ac:dyDescent="0.15">
      <c r="A120" s="22"/>
      <c r="D120" s="2" t="s">
        <v>74</v>
      </c>
      <c r="AZ120" s="33"/>
    </row>
    <row r="122" spans="1:52" x14ac:dyDescent="0.15">
      <c r="A122" s="4" t="s">
        <v>75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28"/>
    </row>
    <row r="123" spans="1:52" x14ac:dyDescent="0.15">
      <c r="A123" s="22"/>
      <c r="AZ123" s="33"/>
    </row>
    <row r="124" spans="1:52" x14ac:dyDescent="0.15">
      <c r="A124" s="22"/>
      <c r="D124" s="2" t="s">
        <v>134</v>
      </c>
      <c r="AZ124" s="33"/>
    </row>
    <row r="125" spans="1:52" x14ac:dyDescent="0.15">
      <c r="A125" s="22"/>
      <c r="AZ125" s="33"/>
    </row>
    <row r="126" spans="1:52" x14ac:dyDescent="0.15">
      <c r="A126" s="22"/>
      <c r="E126" s="2" t="s">
        <v>135</v>
      </c>
      <c r="AZ126" s="33"/>
    </row>
    <row r="129" spans="1:52" x14ac:dyDescent="0.15">
      <c r="A129" s="4" t="s">
        <v>136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28"/>
    </row>
    <row r="130" spans="1:52" x14ac:dyDescent="0.15">
      <c r="A130" s="22"/>
      <c r="AZ130" s="33"/>
    </row>
    <row r="131" spans="1:52" x14ac:dyDescent="0.15">
      <c r="A131" s="22"/>
      <c r="AZ131" s="33"/>
    </row>
    <row r="132" spans="1:52" x14ac:dyDescent="0.15">
      <c r="A132" s="22"/>
      <c r="AZ132" s="33"/>
    </row>
    <row r="133" spans="1:52" x14ac:dyDescent="0.15">
      <c r="A133" s="22"/>
      <c r="D133" s="2" t="s">
        <v>137</v>
      </c>
      <c r="AZ133" s="33"/>
    </row>
    <row r="134" spans="1:52" x14ac:dyDescent="0.15">
      <c r="A134" s="22"/>
      <c r="AZ134" s="33"/>
    </row>
    <row r="135" spans="1:52" x14ac:dyDescent="0.15">
      <c r="A135" s="22"/>
      <c r="AZ135" s="33"/>
    </row>
    <row r="136" spans="1:52" x14ac:dyDescent="0.15">
      <c r="A136" s="22"/>
      <c r="AZ136" s="33"/>
    </row>
    <row r="137" spans="1:52" x14ac:dyDescent="0.15">
      <c r="A137" s="8"/>
      <c r="B137" s="9"/>
      <c r="C137" s="9"/>
      <c r="D137" s="10" t="s">
        <v>151</v>
      </c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23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24"/>
    </row>
    <row r="138" spans="1:52" x14ac:dyDescent="0.15">
      <c r="A138" s="8"/>
      <c r="B138" s="9"/>
      <c r="C138" s="9"/>
      <c r="D138" s="8"/>
      <c r="E138" s="12" t="s">
        <v>98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24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24"/>
    </row>
    <row r="139" spans="1:52" x14ac:dyDescent="0.15">
      <c r="A139" s="8"/>
      <c r="B139" s="9"/>
      <c r="C139" s="9"/>
      <c r="D139" s="8"/>
      <c r="E139" s="12" t="s">
        <v>142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24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24"/>
    </row>
    <row r="140" spans="1:52" x14ac:dyDescent="0.15">
      <c r="A140" s="8"/>
      <c r="B140" s="9"/>
      <c r="C140" s="9"/>
      <c r="D140" s="8"/>
      <c r="E140" s="12" t="s">
        <v>144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24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24"/>
    </row>
    <row r="141" spans="1:52" x14ac:dyDescent="0.15">
      <c r="A141" s="8"/>
      <c r="B141" s="9"/>
      <c r="C141" s="9"/>
      <c r="D141" s="8"/>
      <c r="E141" s="9" t="s">
        <v>145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24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24"/>
    </row>
    <row r="142" spans="1:52" x14ac:dyDescent="0.15">
      <c r="A142" s="8"/>
      <c r="B142" s="9"/>
      <c r="C142" s="9"/>
      <c r="D142" s="8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24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24"/>
    </row>
    <row r="143" spans="1:52" x14ac:dyDescent="0.15">
      <c r="A143" s="8"/>
      <c r="B143" s="9"/>
      <c r="C143" s="9"/>
      <c r="D143" s="8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24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24"/>
    </row>
    <row r="144" spans="1:52" x14ac:dyDescent="0.15">
      <c r="A144" s="8"/>
      <c r="B144" s="9"/>
      <c r="C144" s="9"/>
      <c r="D144" s="8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24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24"/>
    </row>
    <row r="145" spans="1:52" x14ac:dyDescent="0.15">
      <c r="A145" s="8"/>
      <c r="B145" s="9"/>
      <c r="C145" s="9"/>
      <c r="D145" s="8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24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24"/>
    </row>
    <row r="146" spans="1:52" x14ac:dyDescent="0.15">
      <c r="A146" s="8"/>
      <c r="B146" s="9"/>
      <c r="C146" s="9"/>
      <c r="D146" s="10" t="s">
        <v>35</v>
      </c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23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24"/>
    </row>
    <row r="147" spans="1:52" x14ac:dyDescent="0.15">
      <c r="A147" s="8"/>
      <c r="B147" s="9"/>
      <c r="C147" s="9"/>
      <c r="D147" s="8"/>
      <c r="E147" s="13"/>
      <c r="F147" s="9" t="s">
        <v>146</v>
      </c>
      <c r="G147" s="13"/>
      <c r="H147" s="13"/>
      <c r="I147" s="13"/>
      <c r="J147" s="9" t="s">
        <v>123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24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24"/>
    </row>
    <row r="148" spans="1:52" x14ac:dyDescent="0.15">
      <c r="A148" s="8"/>
      <c r="B148" s="9"/>
      <c r="C148" s="9"/>
      <c r="D148" s="8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24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24"/>
    </row>
    <row r="149" spans="1:52" x14ac:dyDescent="0.15">
      <c r="A149" s="8"/>
      <c r="B149" s="9"/>
      <c r="C149" s="9"/>
      <c r="D149" s="8"/>
      <c r="F149" s="9" t="s">
        <v>26</v>
      </c>
      <c r="G149" s="9"/>
      <c r="H149" s="9"/>
      <c r="I149" s="9"/>
      <c r="J149" s="9" t="s">
        <v>147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24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24"/>
    </row>
    <row r="150" spans="1:52" x14ac:dyDescent="0.15">
      <c r="A150" s="8"/>
      <c r="B150" s="9"/>
      <c r="C150" s="9"/>
      <c r="D150" s="8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24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24"/>
    </row>
    <row r="151" spans="1:52" x14ac:dyDescent="0.15">
      <c r="A151" s="8"/>
      <c r="B151" s="9"/>
      <c r="C151" s="9"/>
      <c r="D151" s="8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24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24"/>
    </row>
    <row r="152" spans="1:52" x14ac:dyDescent="0.15">
      <c r="A152" s="8"/>
      <c r="B152" s="9"/>
      <c r="C152" s="9"/>
      <c r="D152" s="8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24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24"/>
    </row>
    <row r="153" spans="1:52" x14ac:dyDescent="0.15">
      <c r="A153" s="8"/>
      <c r="B153" s="9"/>
      <c r="C153" s="9"/>
      <c r="D153" s="10" t="s">
        <v>153</v>
      </c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23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24"/>
    </row>
    <row r="154" spans="1:52" ht="60" customHeight="1" x14ac:dyDescent="0.15">
      <c r="A154" s="8"/>
      <c r="B154" s="9"/>
      <c r="C154" s="9"/>
      <c r="D154" s="145" t="s">
        <v>148</v>
      </c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  <c r="AG154" s="147"/>
      <c r="AH154" s="26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24"/>
    </row>
    <row r="155" spans="1:52" hidden="1" x14ac:dyDescent="0.15">
      <c r="A155" s="8"/>
      <c r="B155" s="9"/>
      <c r="C155" s="9"/>
      <c r="D155" s="145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  <c r="AG155" s="147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24"/>
    </row>
    <row r="156" spans="1:52" ht="9.75" customHeight="1" x14ac:dyDescent="0.15">
      <c r="A156" s="8"/>
      <c r="B156" s="9"/>
      <c r="C156" s="9"/>
      <c r="D156" s="10" t="s">
        <v>52</v>
      </c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23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24"/>
    </row>
    <row r="157" spans="1:52" x14ac:dyDescent="0.15">
      <c r="A157" s="8"/>
      <c r="B157" s="9"/>
      <c r="C157" s="9"/>
      <c r="D157" s="8"/>
      <c r="E157" s="9" t="s">
        <v>49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24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24"/>
    </row>
    <row r="158" spans="1:52" x14ac:dyDescent="0.15">
      <c r="A158" s="8"/>
      <c r="B158" s="9"/>
      <c r="C158" s="9"/>
      <c r="D158" s="8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24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24"/>
    </row>
    <row r="159" spans="1:52" x14ac:dyDescent="0.15">
      <c r="A159" s="8"/>
      <c r="B159" s="9"/>
      <c r="C159" s="9"/>
      <c r="D159" s="10" t="s">
        <v>53</v>
      </c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23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24"/>
    </row>
    <row r="160" spans="1:52" x14ac:dyDescent="0.15">
      <c r="A160" s="8"/>
      <c r="B160" s="9"/>
      <c r="C160" s="9"/>
      <c r="D160" s="8"/>
      <c r="E160" s="9" t="s">
        <v>49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24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24"/>
    </row>
    <row r="161" spans="1:52" x14ac:dyDescent="0.15">
      <c r="A161" s="8"/>
      <c r="B161" s="9"/>
      <c r="C161" s="9"/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27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24"/>
    </row>
    <row r="169" spans="1:52" x14ac:dyDescent="0.15">
      <c r="A169" s="4" t="s">
        <v>149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28"/>
    </row>
    <row r="171" spans="1:52" x14ac:dyDescent="0.15">
      <c r="C171" s="2" t="s">
        <v>150</v>
      </c>
    </row>
    <row r="174" spans="1:52" x14ac:dyDescent="0.15">
      <c r="C174" s="10" t="s">
        <v>152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23"/>
    </row>
    <row r="175" spans="1:52" x14ac:dyDescent="0.15">
      <c r="C175" s="8"/>
      <c r="D175" s="9"/>
      <c r="E175" s="9" t="s">
        <v>140</v>
      </c>
      <c r="F175" s="9"/>
      <c r="G175" s="9"/>
      <c r="H175" s="9"/>
      <c r="I175" s="9"/>
      <c r="J175" s="9"/>
      <c r="K175" s="9"/>
      <c r="L175" s="9"/>
      <c r="M175" s="9"/>
      <c r="N175" s="73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24"/>
    </row>
    <row r="176" spans="1:52" x14ac:dyDescent="0.15">
      <c r="C176" s="8"/>
      <c r="D176" s="9"/>
      <c r="E176" s="9" t="s">
        <v>141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24"/>
    </row>
    <row r="177" spans="3:32" x14ac:dyDescent="0.15">
      <c r="C177" s="8"/>
      <c r="D177" s="9"/>
      <c r="E177" s="9" t="s">
        <v>143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24"/>
    </row>
    <row r="178" spans="3:32" x14ac:dyDescent="0.15"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24"/>
    </row>
    <row r="179" spans="3:32" x14ac:dyDescent="0.15"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24"/>
    </row>
    <row r="180" spans="3:32" x14ac:dyDescent="0.15"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24"/>
    </row>
    <row r="181" spans="3:32" x14ac:dyDescent="0.15"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24"/>
    </row>
    <row r="182" spans="3:32" x14ac:dyDescent="0.15"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24"/>
    </row>
    <row r="183" spans="3:32" x14ac:dyDescent="0.15"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24"/>
    </row>
    <row r="184" spans="3:32" x14ac:dyDescent="0.15">
      <c r="C184" s="8"/>
      <c r="D184" s="12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24"/>
    </row>
    <row r="185" spans="3:32" x14ac:dyDescent="0.15"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24"/>
    </row>
    <row r="186" spans="3:32" x14ac:dyDescent="0.15"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24"/>
    </row>
    <row r="187" spans="3:32" x14ac:dyDescent="0.15"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24"/>
    </row>
    <row r="188" spans="3:32" x14ac:dyDescent="0.15">
      <c r="C188" s="10" t="s">
        <v>35</v>
      </c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23"/>
    </row>
    <row r="189" spans="3:32" x14ac:dyDescent="0.15">
      <c r="C189" s="8"/>
      <c r="D189" s="13"/>
      <c r="E189" s="13"/>
      <c r="F189" s="9" t="s">
        <v>122</v>
      </c>
      <c r="G189" s="13"/>
      <c r="H189" s="13"/>
      <c r="I189" s="9" t="s">
        <v>123</v>
      </c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24"/>
    </row>
    <row r="190" spans="3:32" x14ac:dyDescent="0.15">
      <c r="C190" s="8"/>
      <c r="D190" s="9"/>
      <c r="E190" s="9"/>
      <c r="F190" s="34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24"/>
    </row>
    <row r="191" spans="3:32" x14ac:dyDescent="0.15">
      <c r="C191" s="8"/>
      <c r="E191" s="9"/>
      <c r="F191" s="9" t="s">
        <v>26</v>
      </c>
      <c r="G191" s="9"/>
      <c r="H191" s="9"/>
      <c r="I191" s="9"/>
      <c r="J191" s="9" t="s">
        <v>147</v>
      </c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24"/>
    </row>
    <row r="192" spans="3:32" x14ac:dyDescent="0.15"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24"/>
    </row>
    <row r="193" spans="3:32" x14ac:dyDescent="0.15">
      <c r="C193" s="8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24"/>
    </row>
    <row r="194" spans="3:32" x14ac:dyDescent="0.15"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24"/>
    </row>
    <row r="195" spans="3:32" x14ac:dyDescent="0.15">
      <c r="C195" s="10" t="s">
        <v>154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23"/>
    </row>
    <row r="196" spans="3:32" x14ac:dyDescent="0.15">
      <c r="C196" s="6"/>
      <c r="D196" s="35"/>
      <c r="E196" s="35"/>
      <c r="F196" s="7"/>
      <c r="G196" s="35"/>
      <c r="H196" s="35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29"/>
    </row>
    <row r="197" spans="3:32" x14ac:dyDescent="0.15">
      <c r="C197" s="8"/>
      <c r="D197" s="9"/>
      <c r="E197" s="9"/>
      <c r="F197" s="9" t="s">
        <v>155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24"/>
    </row>
    <row r="198" spans="3:32" x14ac:dyDescent="0.15">
      <c r="C198" s="8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24"/>
    </row>
    <row r="199" spans="3:32" x14ac:dyDescent="0.15"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24"/>
    </row>
    <row r="200" spans="3:32" x14ac:dyDescent="0.15">
      <c r="C200" s="8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24"/>
    </row>
    <row r="201" spans="3:32" x14ac:dyDescent="0.15">
      <c r="C201" s="16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27"/>
    </row>
    <row r="202" spans="3:32" x14ac:dyDescent="0.15">
      <c r="C202" s="10" t="s">
        <v>52</v>
      </c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23"/>
    </row>
    <row r="203" spans="3:32" x14ac:dyDescent="0.15">
      <c r="C203" s="8"/>
      <c r="D203" s="9" t="s">
        <v>49</v>
      </c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24"/>
    </row>
    <row r="204" spans="3:32" x14ac:dyDescent="0.15"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24"/>
    </row>
    <row r="205" spans="3:32" x14ac:dyDescent="0.15">
      <c r="C205" s="10" t="s">
        <v>53</v>
      </c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23"/>
    </row>
    <row r="206" spans="3:32" x14ac:dyDescent="0.15">
      <c r="C206" s="8"/>
      <c r="D206" s="9" t="s">
        <v>49</v>
      </c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24"/>
    </row>
    <row r="207" spans="3:32" x14ac:dyDescent="0.15">
      <c r="C207" s="16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27"/>
    </row>
  </sheetData>
  <mergeCells count="15">
    <mergeCell ref="D36:AG36"/>
    <mergeCell ref="A1:J2"/>
    <mergeCell ref="D154:AG155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3"/>
  <pageMargins left="0.59055118110236204" right="0.39370078740157499" top="0.59055118110236204" bottom="0.59055118110236204" header="0.39370078740157499" footer="0.39370078740157499"/>
  <pageSetup paperSize="9" scale="45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80" max="16383" man="1"/>
    <brk id="1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顧超</cp:lastModifiedBy>
  <cp:lastPrinted>2007-03-09T01:56:00Z</cp:lastPrinted>
  <dcterms:created xsi:type="dcterms:W3CDTF">2002-02-23T02:02:00Z</dcterms:created>
  <dcterms:modified xsi:type="dcterms:W3CDTF">2023-05-10T00:01:39Z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A5DFB0DDE875413FA477122FCE3ED3A0_12</vt:lpwstr>
  </property>
  <property fmtid="{D5CDD505-2E9C-101B-9397-08002B2CF9AE}" pid="3" name="KSOProductBuildVer">
    <vt:lpwstr>2052-11.1.0.14036</vt:lpwstr>
  </property>
</Properties>
</file>